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-15" windowWidth="20160" windowHeight="7920" tabRatio="574"/>
  </bookViews>
  <sheets>
    <sheet name="Биолог-11 диаграмма по районам" sheetId="11" r:id="rId1"/>
    <sheet name="Биолог-11 диаграмма" sheetId="8" r:id="rId2"/>
    <sheet name="Рейтинги 2021-2024" sheetId="7" r:id="rId3"/>
    <sheet name="Рейтинг по местам" sheetId="5" r:id="rId4"/>
    <sheet name="биология-11 2024 Итоги" sheetId="10" r:id="rId5"/>
    <sheet name="биология-11 2024 расклад" sheetId="2" r:id="rId6"/>
  </sheets>
  <externalReferences>
    <externalReference r:id="rId7"/>
  </externalReferences>
  <definedNames>
    <definedName name="_xlnm._FilterDatabase" localSheetId="0" hidden="1">'Биолог-11 диаграмма по районам'!#REF!</definedName>
    <definedName name="_xlnm._FilterDatabase" localSheetId="4" hidden="1">'биология-11 2024 Итоги'!$A$7:$E$7</definedName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S6" i="11" l="1"/>
  <c r="S111" i="11"/>
  <c r="S110" i="11"/>
  <c r="S109" i="11"/>
  <c r="S108" i="11"/>
  <c r="S107" i="11"/>
  <c r="S106" i="11"/>
  <c r="S105" i="11"/>
  <c r="S104" i="11"/>
  <c r="S103" i="11"/>
  <c r="S102" i="11"/>
  <c r="S101" i="11"/>
  <c r="S100" i="11"/>
  <c r="S99" i="11"/>
  <c r="S98" i="11"/>
  <c r="S97" i="11"/>
  <c r="S96" i="11"/>
  <c r="S95" i="11"/>
  <c r="S94" i="11"/>
  <c r="S93" i="11"/>
  <c r="S92" i="11"/>
  <c r="S91" i="11"/>
  <c r="S90" i="11"/>
  <c r="S89" i="11"/>
  <c r="S88" i="11"/>
  <c r="S87" i="11"/>
  <c r="S86" i="11"/>
  <c r="S85" i="11"/>
  <c r="S84" i="11"/>
  <c r="S83" i="11"/>
  <c r="S82" i="11"/>
  <c r="S80" i="11"/>
  <c r="S79" i="11"/>
  <c r="S78" i="11"/>
  <c r="S77" i="11"/>
  <c r="S76" i="11"/>
  <c r="S75" i="11"/>
  <c r="S74" i="11"/>
  <c r="S73" i="11"/>
  <c r="S72" i="11"/>
  <c r="S71" i="11"/>
  <c r="S70" i="11"/>
  <c r="S69" i="11"/>
  <c r="S68" i="11"/>
  <c r="S67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3" i="11"/>
  <c r="S12" i="11"/>
  <c r="S11" i="11"/>
  <c r="S10" i="11"/>
  <c r="S9" i="11"/>
  <c r="S8" i="11"/>
  <c r="S7" i="11"/>
  <c r="S120" i="11"/>
  <c r="S119" i="11"/>
  <c r="S118" i="11"/>
  <c r="S117" i="11"/>
  <c r="S116" i="11"/>
  <c r="S115" i="11"/>
  <c r="S114" i="11"/>
  <c r="S113" i="11"/>
  <c r="S121" i="11"/>
  <c r="D112" i="11"/>
  <c r="C112" i="11"/>
  <c r="D81" i="11"/>
  <c r="C81" i="11"/>
  <c r="D66" i="11"/>
  <c r="C66" i="11"/>
  <c r="D45" i="11"/>
  <c r="C45" i="11"/>
  <c r="D27" i="11"/>
  <c r="C27" i="11"/>
  <c r="D14" i="11"/>
  <c r="C14" i="11"/>
  <c r="D5" i="11"/>
  <c r="C5" i="11"/>
  <c r="D4" i="11"/>
  <c r="D122" i="11" s="1"/>
  <c r="C4" i="11"/>
  <c r="S64" i="8"/>
  <c r="C66" i="8"/>
  <c r="D66" i="8"/>
  <c r="G66" i="8"/>
  <c r="H66" i="8"/>
  <c r="K66" i="8"/>
  <c r="L66" i="8"/>
  <c r="O66" i="8"/>
  <c r="P66" i="8"/>
  <c r="S63" i="8"/>
  <c r="S121" i="8"/>
  <c r="S120" i="8"/>
  <c r="S119" i="8"/>
  <c r="S118" i="8"/>
  <c r="S117" i="8"/>
  <c r="S116" i="8"/>
  <c r="S115" i="8"/>
  <c r="S114" i="8"/>
  <c r="S113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5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6" i="8"/>
  <c r="S25" i="8"/>
  <c r="S24" i="8"/>
  <c r="S23" i="8"/>
  <c r="S22" i="8"/>
  <c r="S21" i="8"/>
  <c r="S20" i="8"/>
  <c r="S19" i="8"/>
  <c r="S18" i="8"/>
  <c r="S17" i="8"/>
  <c r="S16" i="8"/>
  <c r="S15" i="8"/>
  <c r="S13" i="8"/>
  <c r="S12" i="8"/>
  <c r="S11" i="8"/>
  <c r="S10" i="8"/>
  <c r="S9" i="8"/>
  <c r="S8" i="8"/>
  <c r="S7" i="8"/>
  <c r="S6" i="8"/>
  <c r="D122" i="8"/>
  <c r="D112" i="8"/>
  <c r="C112" i="8"/>
  <c r="D81" i="8"/>
  <c r="C81" i="8"/>
  <c r="D45" i="8"/>
  <c r="C45" i="8"/>
  <c r="D27" i="8"/>
  <c r="C27" i="8"/>
  <c r="D14" i="8"/>
  <c r="C14" i="8"/>
  <c r="D5" i="8"/>
  <c r="C5" i="8"/>
  <c r="D4" i="8"/>
  <c r="C4" i="8"/>
  <c r="E116" i="5"/>
  <c r="E6" i="10"/>
  <c r="T108" i="5"/>
  <c r="T115" i="5"/>
  <c r="T107" i="5"/>
  <c r="T113" i="5"/>
  <c r="T114" i="5"/>
  <c r="T112" i="5"/>
  <c r="T106" i="5"/>
  <c r="T110" i="5"/>
  <c r="T90" i="5"/>
  <c r="T109" i="5"/>
  <c r="T93" i="5"/>
  <c r="T80" i="5"/>
  <c r="T94" i="5"/>
  <c r="T81" i="5"/>
  <c r="T105" i="5"/>
  <c r="T97" i="5"/>
  <c r="T101" i="5"/>
  <c r="T98" i="5"/>
  <c r="T103" i="5"/>
  <c r="T104" i="5"/>
  <c r="T102" i="5"/>
  <c r="T92" i="5"/>
  <c r="T91" i="5"/>
  <c r="T99" i="5"/>
  <c r="T100" i="5"/>
  <c r="T85" i="5"/>
  <c r="T95" i="5"/>
  <c r="T96" i="5"/>
  <c r="T82" i="5"/>
  <c r="T84" i="5"/>
  <c r="T88" i="5"/>
  <c r="T71" i="5"/>
  <c r="T68" i="5"/>
  <c r="T89" i="5"/>
  <c r="T86" i="5"/>
  <c r="T72" i="5"/>
  <c r="T87" i="5"/>
  <c r="T67" i="5"/>
  <c r="T65" i="5"/>
  <c r="T60" i="5"/>
  <c r="T83" i="5"/>
  <c r="T79" i="5"/>
  <c r="T75" i="5"/>
  <c r="T62" i="5"/>
  <c r="T78" i="5"/>
  <c r="T77" i="5"/>
  <c r="T53" i="5"/>
  <c r="T73" i="5"/>
  <c r="T58" i="5"/>
  <c r="T57" i="5"/>
  <c r="T42" i="5"/>
  <c r="T70" i="5"/>
  <c r="T69" i="5"/>
  <c r="T61" i="5"/>
  <c r="T63" i="5"/>
  <c r="T74" i="5"/>
  <c r="T76" i="5"/>
  <c r="T50" i="5"/>
  <c r="T49" i="5"/>
  <c r="T45" i="5"/>
  <c r="T43" i="5"/>
  <c r="T51" i="5"/>
  <c r="T66" i="5"/>
  <c r="T64" i="5"/>
  <c r="T54" i="5"/>
  <c r="T59" i="5"/>
  <c r="T56" i="5"/>
  <c r="T52" i="5"/>
  <c r="T48" i="5"/>
  <c r="T38" i="5"/>
  <c r="T55" i="5"/>
  <c r="T47" i="5"/>
  <c r="T46" i="5"/>
  <c r="T33" i="5"/>
  <c r="T34" i="5"/>
  <c r="T36" i="5"/>
  <c r="T27" i="5"/>
  <c r="T41" i="5"/>
  <c r="T26" i="5"/>
  <c r="T25" i="5"/>
  <c r="T40" i="5"/>
  <c r="T22" i="5"/>
  <c r="T31" i="5"/>
  <c r="T28" i="5"/>
  <c r="T39" i="5"/>
  <c r="T32" i="5"/>
  <c r="T37" i="5"/>
  <c r="T23" i="5"/>
  <c r="T29" i="5"/>
  <c r="T18" i="5"/>
  <c r="T17" i="5"/>
  <c r="T35" i="5"/>
  <c r="T44" i="5"/>
  <c r="T30" i="5"/>
  <c r="T19" i="5"/>
  <c r="T24" i="5"/>
  <c r="T11" i="5"/>
  <c r="T14" i="5"/>
  <c r="T9" i="5"/>
  <c r="T12" i="5"/>
  <c r="T13" i="5"/>
  <c r="T20" i="5"/>
  <c r="T8" i="5"/>
  <c r="T10" i="5"/>
  <c r="T15" i="5"/>
  <c r="T16" i="5"/>
  <c r="T21" i="5"/>
  <c r="T6" i="5"/>
  <c r="T7" i="5"/>
  <c r="T111" i="5"/>
  <c r="E116" i="7"/>
  <c r="L112" i="11" l="1"/>
  <c r="K112" i="11"/>
  <c r="L81" i="11"/>
  <c r="K81" i="11"/>
  <c r="L66" i="11"/>
  <c r="K66" i="11"/>
  <c r="L45" i="11"/>
  <c r="K45" i="11"/>
  <c r="L27" i="11"/>
  <c r="K27" i="11"/>
  <c r="L14" i="11"/>
  <c r="K14" i="11"/>
  <c r="L5" i="11"/>
  <c r="K5" i="11"/>
  <c r="L4" i="11"/>
  <c r="L122" i="11" s="1"/>
  <c r="K4" i="11"/>
  <c r="H112" i="11"/>
  <c r="G112" i="11"/>
  <c r="H81" i="11"/>
  <c r="G81" i="11"/>
  <c r="H66" i="11"/>
  <c r="G66" i="11"/>
  <c r="H45" i="11"/>
  <c r="G45" i="11"/>
  <c r="H27" i="11"/>
  <c r="G27" i="11"/>
  <c r="H14" i="11"/>
  <c r="G14" i="11"/>
  <c r="H5" i="11"/>
  <c r="G5" i="11"/>
  <c r="H4" i="11"/>
  <c r="H122" i="11" s="1"/>
  <c r="G4" i="11"/>
  <c r="L122" i="8"/>
  <c r="L112" i="8"/>
  <c r="K112" i="8"/>
  <c r="L81" i="8"/>
  <c r="K81" i="8"/>
  <c r="L45" i="8"/>
  <c r="K45" i="8"/>
  <c r="L27" i="8"/>
  <c r="K27" i="8"/>
  <c r="L14" i="8"/>
  <c r="K14" i="8"/>
  <c r="L5" i="8"/>
  <c r="K5" i="8"/>
  <c r="L4" i="8"/>
  <c r="K4" i="8"/>
  <c r="H122" i="8"/>
  <c r="H112" i="8"/>
  <c r="G112" i="8"/>
  <c r="H81" i="8"/>
  <c r="G81" i="8"/>
  <c r="H45" i="8"/>
  <c r="G45" i="8"/>
  <c r="H27" i="8"/>
  <c r="G27" i="8"/>
  <c r="H14" i="8"/>
  <c r="G14" i="8"/>
  <c r="H5" i="8"/>
  <c r="G5" i="8"/>
  <c r="H4" i="8"/>
  <c r="G4" i="8"/>
  <c r="K116" i="5"/>
  <c r="H116" i="5"/>
  <c r="N116" i="5"/>
  <c r="J113" i="2" l="1"/>
  <c r="M116" i="7" l="1"/>
  <c r="I116" i="7"/>
  <c r="J43" i="2"/>
  <c r="P4" i="11" l="1"/>
  <c r="P122" i="8"/>
  <c r="P4" i="8"/>
  <c r="D27" i="2" l="1"/>
  <c r="E27" i="2"/>
  <c r="F27" i="2"/>
  <c r="G27" i="2"/>
  <c r="H27" i="2"/>
  <c r="I27" i="2"/>
  <c r="O112" i="11" l="1"/>
  <c r="P81" i="11"/>
  <c r="O81" i="11"/>
  <c r="P66" i="11"/>
  <c r="O66" i="11"/>
  <c r="P45" i="11"/>
  <c r="O45" i="11"/>
  <c r="P27" i="11"/>
  <c r="O27" i="11"/>
  <c r="P14" i="11"/>
  <c r="O14" i="11"/>
  <c r="P5" i="11"/>
  <c r="O5" i="11"/>
  <c r="O4" i="11" s="1"/>
  <c r="P112" i="8"/>
  <c r="O112" i="8"/>
  <c r="P81" i="8"/>
  <c r="O81" i="8"/>
  <c r="P45" i="8"/>
  <c r="O45" i="8"/>
  <c r="P27" i="8"/>
  <c r="O27" i="8"/>
  <c r="P14" i="8"/>
  <c r="O14" i="8"/>
  <c r="P5" i="8"/>
  <c r="O5" i="8"/>
  <c r="O4" i="8" s="1"/>
  <c r="Q116" i="7"/>
  <c r="D6" i="10" l="1"/>
  <c r="E108" i="10" l="1"/>
  <c r="I74" i="2" l="1"/>
  <c r="H74" i="2"/>
  <c r="G74" i="2"/>
  <c r="F74" i="2"/>
  <c r="E74" i="2"/>
  <c r="D74" i="2"/>
  <c r="J60" i="2"/>
  <c r="I60" i="2"/>
  <c r="H60" i="2"/>
  <c r="G60" i="2"/>
  <c r="F60" i="2"/>
  <c r="E60" i="2"/>
  <c r="D60" i="2"/>
  <c r="J74" i="2"/>
  <c r="I43" i="2"/>
  <c r="H43" i="2"/>
  <c r="G43" i="2"/>
  <c r="F43" i="2"/>
  <c r="E43" i="2"/>
  <c r="D43" i="2"/>
  <c r="J27" i="2"/>
  <c r="J16" i="2"/>
  <c r="I16" i="2"/>
  <c r="H16" i="2"/>
  <c r="G16" i="2"/>
  <c r="F16" i="2"/>
  <c r="E16" i="2"/>
  <c r="D16" i="2"/>
  <c r="J104" i="2"/>
  <c r="I104" i="2"/>
  <c r="H104" i="2"/>
  <c r="G104" i="2"/>
  <c r="F104" i="2"/>
  <c r="E104" i="2"/>
  <c r="D104" i="2"/>
  <c r="J7" i="2"/>
  <c r="I7" i="2"/>
  <c r="I6" i="2" s="1"/>
  <c r="H7" i="2"/>
  <c r="H6" i="2" s="1"/>
  <c r="G7" i="2"/>
  <c r="G6" i="2" s="1"/>
  <c r="F7" i="2"/>
  <c r="F6" i="2" s="1"/>
  <c r="E7" i="2"/>
  <c r="E6" i="2" s="1"/>
  <c r="D7" i="2"/>
  <c r="D6" i="2" s="1"/>
  <c r="P112" i="11" l="1"/>
  <c r="P122" i="11"/>
</calcChain>
</file>

<file path=xl/sharedStrings.xml><?xml version="1.0" encoding="utf-8"?>
<sst xmlns="http://schemas.openxmlformats.org/spreadsheetml/2006/main" count="1730" uniqueCount="189">
  <si>
    <t>Центральный</t>
  </si>
  <si>
    <t>Советский</t>
  </si>
  <si>
    <t>Свердловский</t>
  </si>
  <si>
    <t>Октябрьский</t>
  </si>
  <si>
    <t>Ленинский</t>
  </si>
  <si>
    <t>Кировский</t>
  </si>
  <si>
    <t>Железнодорожный</t>
  </si>
  <si>
    <t>80-99</t>
  </si>
  <si>
    <t>Человек</t>
  </si>
  <si>
    <t>МБОУ СШ № 51</t>
  </si>
  <si>
    <t>МБОУ СШ № 4</t>
  </si>
  <si>
    <t>МАОУ СШ № 151</t>
  </si>
  <si>
    <t>МБОУ СШ № 147</t>
  </si>
  <si>
    <t>МБОУ СШ № 129</t>
  </si>
  <si>
    <t>МБОУ СШ № 98</t>
  </si>
  <si>
    <t>МБОУ СШ № 91</t>
  </si>
  <si>
    <t>МБОУ СШ № 66</t>
  </si>
  <si>
    <t>МБОУ СШ № 18</t>
  </si>
  <si>
    <t>МБОУ СШ № 5</t>
  </si>
  <si>
    <t>МБОУ СШ № 69</t>
  </si>
  <si>
    <t>МБОУ СШ № 62</t>
  </si>
  <si>
    <t>МБОУ СШ № 17</t>
  </si>
  <si>
    <t>МБОУ СШ № 6</t>
  </si>
  <si>
    <t>МБОУ СШ № 99</t>
  </si>
  <si>
    <t>МБОУ СШ № 84</t>
  </si>
  <si>
    <t>МБОУ СШ № 82</t>
  </si>
  <si>
    <t>МБОУ СШ № 36</t>
  </si>
  <si>
    <t xml:space="preserve">МБОУ СШ № 133 </t>
  </si>
  <si>
    <t>МБОУ Лицей № 10</t>
  </si>
  <si>
    <t>МБОУ Лицей № 8</t>
  </si>
  <si>
    <t>МБОУ СШ № 3</t>
  </si>
  <si>
    <t>МАОУ СШ № 148</t>
  </si>
  <si>
    <t>МБОУ СШ № 94</t>
  </si>
  <si>
    <t>МБОУ СШ № 64</t>
  </si>
  <si>
    <t>МБОУ СШ № 44</t>
  </si>
  <si>
    <t>МБОУ СШ № 31</t>
  </si>
  <si>
    <t>МБОУ СШ № 13</t>
  </si>
  <si>
    <t>МБОУ СШ № 135</t>
  </si>
  <si>
    <t>МАОУ Гимназия № 10</t>
  </si>
  <si>
    <t>МБОУ СШ № 46</t>
  </si>
  <si>
    <t>МАОУ Лицей № 11</t>
  </si>
  <si>
    <t>МАОУ Гимназия № 6</t>
  </si>
  <si>
    <t>МАОУ Лицей № 6 "Перспектива"</t>
  </si>
  <si>
    <t>МАОУ Гимназия № 4</t>
  </si>
  <si>
    <t>ниже 36</t>
  </si>
  <si>
    <t>Наименование ОУ (кратко)</t>
  </si>
  <si>
    <t>МБОУ СШ № 81</t>
  </si>
  <si>
    <t>№</t>
  </si>
  <si>
    <t>Район</t>
  </si>
  <si>
    <t>Среднее значение по городу принято:</t>
  </si>
  <si>
    <t>Код ОУ по КИАСУО</t>
  </si>
  <si>
    <t>Код ОУ            (по КИАСУО)</t>
  </si>
  <si>
    <t>МБОУ Лицей № 28</t>
  </si>
  <si>
    <t xml:space="preserve">МАОУ Лицей № 7 </t>
  </si>
  <si>
    <t>МАОУ Гимназия № 9</t>
  </si>
  <si>
    <t>МАОУ СШ № 32</t>
  </si>
  <si>
    <t>МБОУ Гимназия № 7</t>
  </si>
  <si>
    <t>МАОУ Гимназия № 15</t>
  </si>
  <si>
    <t>МБОУ СШ № 79</t>
  </si>
  <si>
    <t>МАОУ Лицей № 12</t>
  </si>
  <si>
    <t>МАОУ "КУГ № 1 - Универс"</t>
  </si>
  <si>
    <t>МБОУ СШ № 21</t>
  </si>
  <si>
    <t>МАОУ Гимназия № 13 "Академ"</t>
  </si>
  <si>
    <t>МБОУ СШ № 73</t>
  </si>
  <si>
    <t>МБОУ СШ № 95</t>
  </si>
  <si>
    <t>МАОУ Лицей № 9 "Лидер"</t>
  </si>
  <si>
    <t>МАОУ Гимназия № 14</t>
  </si>
  <si>
    <t>МАОУ СШ № 23</t>
  </si>
  <si>
    <t>МБОУ СШ № 34</t>
  </si>
  <si>
    <t>МБОУ СШ № 42</t>
  </si>
  <si>
    <t>МБОУ СШ № 45</t>
  </si>
  <si>
    <t>МБОУ СШ № 76</t>
  </si>
  <si>
    <t>МБОУ СШ № 93</t>
  </si>
  <si>
    <t>МАОУ СШ № 137</t>
  </si>
  <si>
    <t>МАОУ СШ № 152</t>
  </si>
  <si>
    <t>МАОУ Гимназия № 2</t>
  </si>
  <si>
    <t>МБОУ Лицей № 2</t>
  </si>
  <si>
    <t>МБОУ Гимназия  № 16</t>
  </si>
  <si>
    <t>МБОУ СШ № 27</t>
  </si>
  <si>
    <t xml:space="preserve">Биология 11 кл. </t>
  </si>
  <si>
    <t>МБОУ СШ № 65</t>
  </si>
  <si>
    <t>место</t>
  </si>
  <si>
    <t>сумма мест</t>
  </si>
  <si>
    <t>чел.</t>
  </si>
  <si>
    <t>Расчётное среднее значение</t>
  </si>
  <si>
    <t>Среднее значение по городу принято</t>
  </si>
  <si>
    <t>Наименование ОУ (кратно)</t>
  </si>
  <si>
    <t>ср.балл по городу</t>
  </si>
  <si>
    <t>ср.балл ОУ</t>
  </si>
  <si>
    <t>отлично - более 75 баллов</t>
  </si>
  <si>
    <t>хорошо - между расчётным средним баллом и 75</t>
  </si>
  <si>
    <t>нормально - между расчётным средним баллом и 50</t>
  </si>
  <si>
    <t>критично - меньше 50 баллов</t>
  </si>
  <si>
    <t xml:space="preserve">чел. </t>
  </si>
  <si>
    <t>ср. балл по ОУ</t>
  </si>
  <si>
    <t>ср. балл по городу</t>
  </si>
  <si>
    <t xml:space="preserve">МБОУ СШ № 72 </t>
  </si>
  <si>
    <t xml:space="preserve">МАОУ Гимназия № 11 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</si>
  <si>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</si>
  <si>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</si>
  <si>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</si>
  <si>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</si>
  <si>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</si>
  <si>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</si>
  <si>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</si>
  <si>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</si>
  <si>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</si>
  <si>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Расчётное среднее значение </t>
  </si>
  <si>
    <t>МАОУ СШ № 143</t>
  </si>
  <si>
    <t>МАОУ СШ № 145</t>
  </si>
  <si>
    <t>МАОУ СШ № 149</t>
  </si>
  <si>
    <t>МАОУ СШ № 150</t>
  </si>
  <si>
    <t>Расчётное среднее значение среднего балла по ОУ</t>
  </si>
  <si>
    <t>Среднее значение среднего балла принято ГУО</t>
  </si>
  <si>
    <t>36-69</t>
  </si>
  <si>
    <t>70-79</t>
  </si>
  <si>
    <t>Получено баллов</t>
  </si>
  <si>
    <t>МАОУ СШ "Комплекс Покровский"</t>
  </si>
  <si>
    <t>МБОУ СШ № 78</t>
  </si>
  <si>
    <t>МАОУ СШ № 154</t>
  </si>
  <si>
    <t>МБОУ Гимназия № 3</t>
  </si>
  <si>
    <t>МБОУ СШ № 155</t>
  </si>
  <si>
    <t>МБОУ СШ № 10</t>
  </si>
  <si>
    <t>МАОУ СШ № 8 "Созидание"</t>
  </si>
  <si>
    <t>МАОУ СШ № 90</t>
  </si>
  <si>
    <t>МАОУ Лицей № 3</t>
  </si>
  <si>
    <t>МАОУ СШ № 53</t>
  </si>
  <si>
    <t>МАОУ СШ № 89</t>
  </si>
  <si>
    <t>МАОУ Лицей № 1</t>
  </si>
  <si>
    <t xml:space="preserve">МАОУ Школа-интернат № 1 </t>
  </si>
  <si>
    <t>МАОУ СШ № 1</t>
  </si>
  <si>
    <t>МАОУ СШ № 7</t>
  </si>
  <si>
    <t>МАОУ СШ № 24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</si>
  <si>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</si>
  <si>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</si>
  <si>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</si>
  <si>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</si>
  <si>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</si>
  <si>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</si>
  <si>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</si>
  <si>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</si>
  <si>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МБОУ СШ № 156</t>
  </si>
  <si>
    <t>МАОУ Гимназия № 8</t>
  </si>
  <si>
    <t>МАОУ СШ № 12</t>
  </si>
  <si>
    <t>МАОУ СШ № 19</t>
  </si>
  <si>
    <t>МБОУ СШ № 86</t>
  </si>
  <si>
    <t>МАОУ СШ № 158</t>
  </si>
  <si>
    <t>МБОУ СШ № 157</t>
  </si>
  <si>
    <t>МАОУ СШ № 46</t>
  </si>
  <si>
    <t>МАОУ СШ № 135</t>
  </si>
  <si>
    <t>МАОУ СШ № 55</t>
  </si>
  <si>
    <t>МБОУ СШ № 63</t>
  </si>
  <si>
    <t>МАОУ СШ № 65</t>
  </si>
  <si>
    <t>МАОУ СШ № 82</t>
  </si>
  <si>
    <t>МАОУ СШ № 93</t>
  </si>
  <si>
    <t>МАОУ СШ № 78</t>
  </si>
  <si>
    <t>МАОУ СШ № 76</t>
  </si>
  <si>
    <t>МАОУ СШ № 6</t>
  </si>
  <si>
    <t>МАОУ СШ № 17</t>
  </si>
  <si>
    <t>МАОУ СШ № 42</t>
  </si>
  <si>
    <t>МАОУ СШ № 45</t>
  </si>
  <si>
    <t>МАОУ СШ № 158 "Грани"</t>
  </si>
  <si>
    <t>МБОУ СШ № 2</t>
  </si>
  <si>
    <t>МБОУ СШ № 56</t>
  </si>
  <si>
    <t>МАОУ СШ № 5</t>
  </si>
  <si>
    <t>МАОУ СШ № 18</t>
  </si>
  <si>
    <t>МАОУ СШ № 66</t>
  </si>
  <si>
    <t>МАОУ СШ № 69</t>
  </si>
  <si>
    <t>МАОУ СШ № 155</t>
  </si>
  <si>
    <t>МАОУ СШ № 156</t>
  </si>
  <si>
    <t>МАОУ СШ № 157</t>
  </si>
  <si>
    <t>МБОУ СШ № 16</t>
  </si>
  <si>
    <t>МБОУ СШ № 50</t>
  </si>
  <si>
    <t>МБОУ СШ № 39</t>
  </si>
  <si>
    <t>МАОУ СШ № 81</t>
  </si>
  <si>
    <t>МАОУ СШ № 34</t>
  </si>
  <si>
    <t>МАОУ Лицей № 28</t>
  </si>
  <si>
    <t>МБОУ СОШ № 10</t>
  </si>
  <si>
    <t xml:space="preserve">МАОУ СШ № 72 </t>
  </si>
  <si>
    <t>МАОУ СШ № 3</t>
  </si>
  <si>
    <t>МБОУ СШ № 30</t>
  </si>
  <si>
    <t>МБОУ СШ № 159</t>
  </si>
  <si>
    <t>МАОУ СШ № 63</t>
  </si>
  <si>
    <t>МАОУ СШ № 50</t>
  </si>
  <si>
    <t>МАОУ СШ № 91</t>
  </si>
  <si>
    <t>МАОУ СШ № 98</t>
  </si>
  <si>
    <t>МАОУ СШ № 147</t>
  </si>
  <si>
    <t>МАОУ СШ № 129</t>
  </si>
  <si>
    <t>МАОУ СШ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</si>
</sst>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[$-419]General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4" tint="0.79998168889431442"/>
        <bgColor rgb="FF000000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17" fillId="0" borderId="0"/>
    <xf numFmtId="0" fontId="19" fillId="0" borderId="0"/>
    <xf numFmtId="165" fontId="19" fillId="0" borderId="0" applyBorder="0" applyProtection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4" fontId="14" fillId="0" borderId="0" applyFont="0" applyFill="0" applyBorder="0" applyAlignment="0" applyProtection="0"/>
    <xf numFmtId="0" fontId="13" fillId="0" borderId="0"/>
    <xf numFmtId="0" fontId="13" fillId="0" borderId="0"/>
  </cellStyleXfs>
  <cellXfs count="633">
    <xf numFmtId="0" fontId="0" fillId="0" borderId="0" xfId="0"/>
    <xf numFmtId="0" fontId="22" fillId="0" borderId="0" xfId="0" applyFont="1"/>
    <xf numFmtId="0" fontId="22" fillId="0" borderId="0" xfId="0" applyFont="1" applyAlignment="1">
      <alignment vertical="top"/>
    </xf>
    <xf numFmtId="0" fontId="20" fillId="0" borderId="0" xfId="0" applyFont="1" applyFill="1"/>
    <xf numFmtId="0" fontId="20" fillId="0" borderId="0" xfId="0" applyFont="1" applyFill="1" applyAlignment="1">
      <alignment vertical="top"/>
    </xf>
    <xf numFmtId="0" fontId="20" fillId="0" borderId="0" xfId="0" applyFont="1" applyFill="1" applyBorder="1"/>
    <xf numFmtId="0" fontId="25" fillId="0" borderId="20" xfId="0" applyFont="1" applyBorder="1"/>
    <xf numFmtId="0" fontId="25" fillId="0" borderId="13" xfId="0" applyFont="1" applyBorder="1"/>
    <xf numFmtId="0" fontId="25" fillId="0" borderId="15" xfId="0" applyFont="1" applyBorder="1"/>
    <xf numFmtId="0" fontId="25" fillId="0" borderId="23" xfId="0" applyFont="1" applyBorder="1"/>
    <xf numFmtId="0" fontId="16" fillId="0" borderId="5" xfId="0" applyFont="1" applyBorder="1" applyAlignment="1"/>
    <xf numFmtId="0" fontId="16" fillId="0" borderId="24" xfId="0" applyFont="1" applyBorder="1" applyAlignment="1"/>
    <xf numFmtId="2" fontId="16" fillId="0" borderId="25" xfId="0" applyNumberFormat="1" applyFont="1" applyBorder="1" applyAlignment="1"/>
    <xf numFmtId="0" fontId="16" fillId="0" borderId="13" xfId="0" applyFont="1" applyBorder="1" applyAlignment="1"/>
    <xf numFmtId="0" fontId="16" fillId="0" borderId="1" xfId="0" applyFont="1" applyBorder="1" applyAlignment="1"/>
    <xf numFmtId="0" fontId="16" fillId="0" borderId="1" xfId="0" applyFont="1" applyBorder="1" applyAlignment="1">
      <alignment horizontal="left"/>
    </xf>
    <xf numFmtId="2" fontId="16" fillId="0" borderId="14" xfId="0" applyNumberFormat="1" applyFont="1" applyBorder="1" applyAlignment="1"/>
    <xf numFmtId="0" fontId="16" fillId="0" borderId="16" xfId="0" applyFont="1" applyBorder="1" applyAlignment="1"/>
    <xf numFmtId="2" fontId="16" fillId="0" borderId="17" xfId="0" applyNumberFormat="1" applyFont="1" applyBorder="1" applyAlignment="1"/>
    <xf numFmtId="0" fontId="25" fillId="0" borderId="23" xfId="0" applyFont="1" applyBorder="1" applyAlignment="1"/>
    <xf numFmtId="2" fontId="16" fillId="0" borderId="12" xfId="0" applyNumberFormat="1" applyFont="1" applyBorder="1" applyAlignment="1"/>
    <xf numFmtId="0" fontId="25" fillId="0" borderId="13" xfId="0" applyFont="1" applyBorder="1" applyAlignment="1"/>
    <xf numFmtId="0" fontId="25" fillId="0" borderId="26" xfId="0" applyFont="1" applyBorder="1" applyAlignment="1"/>
    <xf numFmtId="0" fontId="16" fillId="0" borderId="2" xfId="0" applyFont="1" applyBorder="1" applyAlignment="1"/>
    <xf numFmtId="2" fontId="16" fillId="0" borderId="27" xfId="0" applyNumberFormat="1" applyFont="1" applyBorder="1" applyAlignment="1"/>
    <xf numFmtId="0" fontId="25" fillId="0" borderId="20" xfId="0" applyFont="1" applyBorder="1" applyAlignment="1"/>
    <xf numFmtId="0" fontId="25" fillId="0" borderId="15" xfId="0" applyFont="1" applyBorder="1" applyAlignment="1"/>
    <xf numFmtId="0" fontId="16" fillId="2" borderId="1" xfId="0" applyFont="1" applyFill="1" applyBorder="1" applyAlignment="1"/>
    <xf numFmtId="0" fontId="16" fillId="0" borderId="24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24" fillId="0" borderId="0" xfId="0" applyFont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16" fillId="0" borderId="4" xfId="0" applyFont="1" applyFill="1" applyBorder="1" applyAlignment="1">
      <alignment horizontal="left" vertical="center" wrapText="1"/>
    </xf>
    <xf numFmtId="0" fontId="20" fillId="0" borderId="34" xfId="0" applyFont="1" applyFill="1" applyBorder="1"/>
    <xf numFmtId="0" fontId="26" fillId="0" borderId="7" xfId="0" applyFont="1" applyBorder="1"/>
    <xf numFmtId="0" fontId="26" fillId="0" borderId="3" xfId="0" applyFont="1" applyBorder="1"/>
    <xf numFmtId="0" fontId="29" fillId="0" borderId="3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 wrapText="1"/>
    </xf>
    <xf numFmtId="0" fontId="26" fillId="0" borderId="0" xfId="0" applyFont="1"/>
    <xf numFmtId="0" fontId="26" fillId="3" borderId="0" xfId="0" applyFont="1" applyFill="1"/>
    <xf numFmtId="0" fontId="24" fillId="0" borderId="48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0" fillId="0" borderId="13" xfId="0" applyFont="1" applyBorder="1" applyAlignment="1"/>
    <xf numFmtId="0" fontId="0" fillId="0" borderId="20" xfId="0" applyFont="1" applyBorder="1"/>
    <xf numFmtId="0" fontId="0" fillId="0" borderId="13" xfId="0" applyFont="1" applyBorder="1"/>
    <xf numFmtId="0" fontId="0" fillId="0" borderId="15" xfId="0" applyFont="1" applyBorder="1"/>
    <xf numFmtId="0" fontId="25" fillId="0" borderId="21" xfId="0" applyFont="1" applyBorder="1"/>
    <xf numFmtId="0" fontId="24" fillId="0" borderId="1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8" fillId="0" borderId="0" xfId="0" applyFont="1" applyAlignment="1"/>
    <xf numFmtId="0" fontId="22" fillId="0" borderId="0" xfId="0" applyFont="1" applyAlignment="1"/>
    <xf numFmtId="0" fontId="16" fillId="0" borderId="2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24" fillId="0" borderId="0" xfId="0" applyFont="1" applyBorder="1" applyAlignment="1">
      <alignment vertical="top"/>
    </xf>
    <xf numFmtId="0" fontId="16" fillId="0" borderId="2" xfId="0" applyFont="1" applyBorder="1" applyAlignment="1">
      <alignment wrapText="1"/>
    </xf>
    <xf numFmtId="0" fontId="25" fillId="0" borderId="32" xfId="0" applyFont="1" applyBorder="1" applyAlignment="1"/>
    <xf numFmtId="0" fontId="16" fillId="0" borderId="52" xfId="0" applyFont="1" applyBorder="1" applyAlignment="1">
      <alignment horizontal="center"/>
    </xf>
    <xf numFmtId="0" fontId="16" fillId="0" borderId="5" xfId="0" applyFont="1" applyBorder="1" applyAlignment="1">
      <alignment wrapText="1"/>
    </xf>
    <xf numFmtId="0" fontId="16" fillId="0" borderId="32" xfId="0" applyFont="1" applyBorder="1" applyAlignment="1"/>
    <xf numFmtId="0" fontId="24" fillId="0" borderId="32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24" fillId="0" borderId="52" xfId="0" applyFont="1" applyBorder="1" applyAlignment="1">
      <alignment horizontal="left" wrapText="1"/>
    </xf>
    <xf numFmtId="0" fontId="24" fillId="0" borderId="52" xfId="0" applyFont="1" applyBorder="1" applyAlignment="1">
      <alignment horizontal="left"/>
    </xf>
    <xf numFmtId="2" fontId="24" fillId="0" borderId="53" xfId="0" applyNumberFormat="1" applyFont="1" applyBorder="1" applyAlignment="1">
      <alignment horizontal="left"/>
    </xf>
    <xf numFmtId="0" fontId="13" fillId="0" borderId="1" xfId="10" applyFont="1" applyBorder="1" applyAlignment="1">
      <alignment horizontal="right" vertical="center" wrapText="1"/>
    </xf>
    <xf numFmtId="0" fontId="24" fillId="0" borderId="52" xfId="0" applyFont="1" applyBorder="1" applyAlignment="1">
      <alignment horizontal="left" vertical="center" wrapText="1"/>
    </xf>
    <xf numFmtId="0" fontId="24" fillId="0" borderId="52" xfId="0" applyFont="1" applyBorder="1" applyAlignment="1">
      <alignment horizontal="left" vertical="center"/>
    </xf>
    <xf numFmtId="0" fontId="16" fillId="0" borderId="45" xfId="0" applyFont="1" applyBorder="1" applyAlignment="1"/>
    <xf numFmtId="2" fontId="24" fillId="0" borderId="53" xfId="0" applyNumberFormat="1" applyFont="1" applyBorder="1" applyAlignment="1">
      <alignment horizontal="left" vertical="center" wrapText="1"/>
    </xf>
    <xf numFmtId="0" fontId="0" fillId="0" borderId="0" xfId="0"/>
    <xf numFmtId="0" fontId="26" fillId="4" borderId="0" xfId="0" applyFont="1" applyFill="1"/>
    <xf numFmtId="2" fontId="23" fillId="0" borderId="5" xfId="0" applyNumberFormat="1" applyFont="1" applyBorder="1" applyAlignment="1">
      <alignment vertical="top"/>
    </xf>
    <xf numFmtId="2" fontId="13" fillId="0" borderId="12" xfId="10" applyNumberFormat="1" applyFont="1" applyBorder="1" applyAlignment="1">
      <alignment horizontal="right" vertical="center" wrapText="1"/>
    </xf>
    <xf numFmtId="2" fontId="13" fillId="0" borderId="14" xfId="10" applyNumberFormat="1" applyFont="1" applyBorder="1" applyAlignment="1">
      <alignment horizontal="right" vertical="center" wrapText="1"/>
    </xf>
    <xf numFmtId="0" fontId="26" fillId="0" borderId="20" xfId="0" applyFont="1" applyBorder="1"/>
    <xf numFmtId="0" fontId="26" fillId="0" borderId="23" xfId="0" applyFont="1" applyBorder="1"/>
    <xf numFmtId="0" fontId="26" fillId="0" borderId="13" xfId="0" applyFont="1" applyBorder="1"/>
    <xf numFmtId="0" fontId="26" fillId="0" borderId="15" xfId="0" applyFont="1" applyBorder="1"/>
    <xf numFmtId="0" fontId="24" fillId="0" borderId="1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/>
    </xf>
    <xf numFmtId="0" fontId="13" fillId="0" borderId="1" xfId="0" applyFont="1" applyBorder="1" applyAlignment="1">
      <alignment wrapText="1"/>
    </xf>
    <xf numFmtId="0" fontId="24" fillId="0" borderId="11" xfId="0" applyFont="1" applyBorder="1" applyAlignment="1">
      <alignment horizontal="center" vertical="center" wrapText="1"/>
    </xf>
    <xf numFmtId="0" fontId="25" fillId="0" borderId="7" xfId="0" applyFont="1" applyBorder="1"/>
    <xf numFmtId="0" fontId="33" fillId="0" borderId="0" xfId="0" applyFont="1" applyBorder="1" applyAlignment="1">
      <alignment horizontal="right"/>
    </xf>
    <xf numFmtId="0" fontId="13" fillId="0" borderId="4" xfId="0" applyFont="1" applyBorder="1" applyAlignment="1">
      <alignment wrapText="1"/>
    </xf>
    <xf numFmtId="0" fontId="25" fillId="0" borderId="3" xfId="0" applyFont="1" applyBorder="1"/>
    <xf numFmtId="0" fontId="25" fillId="0" borderId="10" xfId="0" applyFont="1" applyBorder="1"/>
    <xf numFmtId="0" fontId="25" fillId="0" borderId="41" xfId="0" applyFont="1" applyBorder="1"/>
    <xf numFmtId="0" fontId="0" fillId="0" borderId="0" xfId="0"/>
    <xf numFmtId="0" fontId="26" fillId="5" borderId="0" xfId="0" applyFont="1" applyFill="1"/>
    <xf numFmtId="2" fontId="23" fillId="0" borderId="5" xfId="0" applyNumberFormat="1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6" fillId="0" borderId="49" xfId="0" applyFont="1" applyBorder="1" applyAlignment="1">
      <alignment horizontal="right" wrapText="1"/>
    </xf>
    <xf numFmtId="0" fontId="16" fillId="0" borderId="45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34" fillId="0" borderId="52" xfId="0" applyFont="1" applyBorder="1" applyAlignment="1">
      <alignment horizontal="center" vertical="center" wrapText="1"/>
    </xf>
    <xf numFmtId="0" fontId="34" fillId="0" borderId="52" xfId="0" applyFont="1" applyBorder="1" applyAlignment="1">
      <alignment horizontal="center" vertical="center"/>
    </xf>
    <xf numFmtId="2" fontId="34" fillId="0" borderId="53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2" fontId="31" fillId="0" borderId="0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left"/>
    </xf>
    <xf numFmtId="1" fontId="16" fillId="0" borderId="49" xfId="0" applyNumberFormat="1" applyFont="1" applyFill="1" applyBorder="1"/>
    <xf numFmtId="2" fontId="16" fillId="0" borderId="47" xfId="0" applyNumberFormat="1" applyFont="1" applyBorder="1" applyAlignment="1"/>
    <xf numFmtId="0" fontId="21" fillId="0" borderId="52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left" vertical="center"/>
    </xf>
    <xf numFmtId="0" fontId="24" fillId="0" borderId="56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4" fillId="0" borderId="35" xfId="0" applyFont="1" applyFill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0" fontId="24" fillId="0" borderId="56" xfId="0" applyFont="1" applyFill="1" applyBorder="1" applyAlignment="1">
      <alignment horizontal="left" vertical="center"/>
    </xf>
    <xf numFmtId="0" fontId="24" fillId="0" borderId="36" xfId="0" applyFont="1" applyFill="1" applyBorder="1" applyAlignment="1">
      <alignment horizontal="left" vertical="center"/>
    </xf>
    <xf numFmtId="0" fontId="24" fillId="0" borderId="35" xfId="0" applyFont="1" applyFill="1" applyBorder="1" applyAlignment="1">
      <alignment horizontal="left" vertical="center"/>
    </xf>
    <xf numFmtId="2" fontId="24" fillId="0" borderId="52" xfId="0" applyNumberFormat="1" applyFont="1" applyFill="1" applyBorder="1" applyAlignment="1">
      <alignment horizontal="left" vertical="center"/>
    </xf>
    <xf numFmtId="0" fontId="34" fillId="0" borderId="56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wrapText="1"/>
    </xf>
    <xf numFmtId="0" fontId="0" fillId="0" borderId="26" xfId="0" applyFont="1" applyBorder="1" applyAlignment="1"/>
    <xf numFmtId="0" fontId="24" fillId="0" borderId="56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2" fontId="24" fillId="0" borderId="52" xfId="0" applyNumberFormat="1" applyFont="1" applyFill="1" applyBorder="1" applyAlignment="1">
      <alignment horizontal="left" vertical="center" wrapText="1"/>
    </xf>
    <xf numFmtId="0" fontId="24" fillId="0" borderId="32" xfId="0" applyFont="1" applyBorder="1" applyAlignment="1">
      <alignment horizontal="left"/>
    </xf>
    <xf numFmtId="2" fontId="24" fillId="0" borderId="52" xfId="0" applyNumberFormat="1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/>
    </xf>
    <xf numFmtId="2" fontId="34" fillId="0" borderId="52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/>
    </xf>
    <xf numFmtId="0" fontId="0" fillId="0" borderId="23" xfId="0" applyFont="1" applyBorder="1" applyAlignment="1"/>
    <xf numFmtId="0" fontId="11" fillId="0" borderId="20" xfId="0" applyFont="1" applyBorder="1" applyAlignment="1">
      <alignment horizontal="right" vertical="center"/>
    </xf>
    <xf numFmtId="0" fontId="0" fillId="0" borderId="23" xfId="0" applyFont="1" applyBorder="1"/>
    <xf numFmtId="0" fontId="11" fillId="0" borderId="20" xfId="0" applyFont="1" applyBorder="1" applyAlignment="1">
      <alignment horizontal="right"/>
    </xf>
    <xf numFmtId="0" fontId="0" fillId="0" borderId="19" xfId="0" applyFont="1" applyFill="1" applyBorder="1"/>
    <xf numFmtId="0" fontId="0" fillId="0" borderId="57" xfId="0" applyBorder="1"/>
    <xf numFmtId="0" fontId="24" fillId="0" borderId="45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36" fillId="0" borderId="1" xfId="0" applyFont="1" applyBorder="1" applyAlignment="1">
      <alignment wrapText="1"/>
    </xf>
    <xf numFmtId="2" fontId="13" fillId="0" borderId="25" xfId="10" applyNumberFormat="1" applyFont="1" applyBorder="1" applyAlignment="1">
      <alignment horizontal="right" vertical="center" wrapText="1"/>
    </xf>
    <xf numFmtId="0" fontId="10" fillId="0" borderId="1" xfId="0" applyFont="1" applyBorder="1" applyAlignment="1"/>
    <xf numFmtId="2" fontId="16" fillId="0" borderId="0" xfId="0" applyNumberFormat="1" applyFont="1" applyBorder="1" applyAlignment="1"/>
    <xf numFmtId="0" fontId="10" fillId="0" borderId="1" xfId="0" applyFont="1" applyBorder="1" applyAlignment="1">
      <alignment horizontal="left"/>
    </xf>
    <xf numFmtId="0" fontId="35" fillId="0" borderId="35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26" fillId="0" borderId="10" xfId="0" applyFont="1" applyBorder="1"/>
    <xf numFmtId="0" fontId="26" fillId="0" borderId="30" xfId="0" applyFont="1" applyBorder="1"/>
    <xf numFmtId="2" fontId="23" fillId="0" borderId="0" xfId="0" applyNumberFormat="1" applyFont="1" applyFill="1"/>
    <xf numFmtId="0" fontId="16" fillId="0" borderId="25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0" fontId="16" fillId="0" borderId="47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36" fillId="0" borderId="4" xfId="0" applyFont="1" applyBorder="1" applyAlignment="1">
      <alignment wrapText="1"/>
    </xf>
    <xf numFmtId="0" fontId="13" fillId="0" borderId="14" xfId="0" applyFont="1" applyBorder="1" applyAlignment="1">
      <alignment horizontal="left"/>
    </xf>
    <xf numFmtId="0" fontId="12" fillId="0" borderId="14" xfId="0" applyFont="1" applyBorder="1" applyAlignment="1">
      <alignment wrapText="1"/>
    </xf>
    <xf numFmtId="0" fontId="34" fillId="0" borderId="0" xfId="0" applyFont="1" applyBorder="1" applyAlignment="1">
      <alignment horizontal="right"/>
    </xf>
    <xf numFmtId="0" fontId="24" fillId="0" borderId="61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2" fontId="33" fillId="0" borderId="0" xfId="0" applyNumberFormat="1" applyFont="1"/>
    <xf numFmtId="0" fontId="0" fillId="0" borderId="13" xfId="0" applyBorder="1"/>
    <xf numFmtId="0" fontId="28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0" fontId="36" fillId="0" borderId="1" xfId="0" applyFont="1" applyBorder="1" applyAlignment="1"/>
    <xf numFmtId="2" fontId="36" fillId="0" borderId="14" xfId="0" applyNumberFormat="1" applyFont="1" applyBorder="1" applyAlignment="1"/>
    <xf numFmtId="0" fontId="28" fillId="0" borderId="0" xfId="0" applyFont="1" applyAlignment="1">
      <alignment horizontal="center"/>
    </xf>
    <xf numFmtId="0" fontId="29" fillId="0" borderId="3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2" fontId="16" fillId="0" borderId="16" xfId="0" applyNumberFormat="1" applyFont="1" applyBorder="1" applyAlignment="1">
      <alignment wrapText="1"/>
    </xf>
    <xf numFmtId="2" fontId="16" fillId="0" borderId="1" xfId="0" applyNumberFormat="1" applyFont="1" applyBorder="1" applyAlignment="1">
      <alignment wrapText="1"/>
    </xf>
    <xf numFmtId="2" fontId="16" fillId="0" borderId="24" xfId="0" applyNumberFormat="1" applyFont="1" applyBorder="1" applyAlignment="1">
      <alignment wrapText="1"/>
    </xf>
    <xf numFmtId="2" fontId="16" fillId="0" borderId="5" xfId="0" applyNumberFormat="1" applyFont="1" applyBorder="1" applyAlignment="1">
      <alignment wrapText="1"/>
    </xf>
    <xf numFmtId="2" fontId="13" fillId="0" borderId="1" xfId="0" applyNumberFormat="1" applyFont="1" applyBorder="1" applyAlignment="1">
      <alignment wrapText="1"/>
    </xf>
    <xf numFmtId="0" fontId="16" fillId="0" borderId="60" xfId="0" applyFont="1" applyBorder="1" applyAlignment="1">
      <alignment horizontal="right" wrapText="1"/>
    </xf>
    <xf numFmtId="0" fontId="16" fillId="0" borderId="60" xfId="0" applyFont="1" applyFill="1" applyBorder="1" applyAlignment="1">
      <alignment horizontal="right" vertical="center" wrapText="1"/>
    </xf>
    <xf numFmtId="0" fontId="13" fillId="0" borderId="60" xfId="0" applyFont="1" applyBorder="1" applyAlignment="1">
      <alignment horizontal="right" wrapText="1"/>
    </xf>
    <xf numFmtId="2" fontId="16" fillId="0" borderId="1" xfId="0" applyNumberFormat="1" applyFont="1" applyBorder="1" applyAlignment="1">
      <alignment horizontal="right" wrapText="1"/>
    </xf>
    <xf numFmtId="2" fontId="16" fillId="0" borderId="1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wrapText="1"/>
    </xf>
    <xf numFmtId="0" fontId="16" fillId="0" borderId="60" xfId="0" applyFont="1" applyBorder="1" applyAlignment="1">
      <alignment horizontal="right"/>
    </xf>
    <xf numFmtId="0" fontId="13" fillId="0" borderId="60" xfId="0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2" fontId="13" fillId="0" borderId="1" xfId="0" applyNumberFormat="1" applyFont="1" applyBorder="1" applyAlignment="1">
      <alignment horizontal="right"/>
    </xf>
    <xf numFmtId="2" fontId="13" fillId="0" borderId="1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wrapText="1"/>
    </xf>
    <xf numFmtId="2" fontId="12" fillId="0" borderId="1" xfId="0" applyNumberFormat="1" applyFont="1" applyBorder="1" applyAlignment="1">
      <alignment wrapText="1"/>
    </xf>
    <xf numFmtId="0" fontId="16" fillId="0" borderId="28" xfId="0" applyFont="1" applyBorder="1" applyAlignment="1">
      <alignment wrapText="1"/>
    </xf>
    <xf numFmtId="0" fontId="16" fillId="0" borderId="38" xfId="0" applyFont="1" applyBorder="1" applyAlignment="1">
      <alignment wrapText="1"/>
    </xf>
    <xf numFmtId="0" fontId="16" fillId="0" borderId="37" xfId="0" applyFont="1" applyBorder="1" applyAlignment="1">
      <alignment wrapText="1"/>
    </xf>
    <xf numFmtId="0" fontId="16" fillId="0" borderId="40" xfId="0" applyFont="1" applyBorder="1" applyAlignment="1">
      <alignment wrapText="1"/>
    </xf>
    <xf numFmtId="0" fontId="16" fillId="0" borderId="39" xfId="0" applyFont="1" applyBorder="1" applyAlignment="1">
      <alignment wrapText="1"/>
    </xf>
    <xf numFmtId="0" fontId="12" fillId="0" borderId="37" xfId="0" applyFont="1" applyBorder="1" applyAlignment="1">
      <alignment wrapText="1"/>
    </xf>
    <xf numFmtId="0" fontId="36" fillId="0" borderId="60" xfId="0" applyFont="1" applyBorder="1" applyAlignment="1">
      <alignment horizontal="right" wrapText="1"/>
    </xf>
    <xf numFmtId="0" fontId="36" fillId="0" borderId="49" xfId="0" applyFont="1" applyBorder="1" applyAlignment="1">
      <alignment horizontal="right" wrapText="1"/>
    </xf>
    <xf numFmtId="1" fontId="0" fillId="0" borderId="63" xfId="0" applyNumberFormat="1" applyFont="1" applyBorder="1" applyAlignment="1"/>
    <xf numFmtId="0" fontId="0" fillId="2" borderId="58" xfId="0" applyFont="1" applyFill="1" applyBorder="1" applyAlignment="1"/>
    <xf numFmtId="0" fontId="0" fillId="2" borderId="66" xfId="0" applyFont="1" applyFill="1" applyBorder="1" applyAlignment="1"/>
    <xf numFmtId="0" fontId="24" fillId="2" borderId="67" xfId="0" applyFont="1" applyFill="1" applyBorder="1" applyAlignment="1">
      <alignment horizontal="left" vertical="center"/>
    </xf>
    <xf numFmtId="0" fontId="0" fillId="0" borderId="68" xfId="0" applyFont="1" applyBorder="1" applyAlignment="1"/>
    <xf numFmtId="0" fontId="0" fillId="0" borderId="58" xfId="0" applyFont="1" applyBorder="1" applyAlignment="1"/>
    <xf numFmtId="0" fontId="24" fillId="2" borderId="67" xfId="0" applyFont="1" applyFill="1" applyBorder="1" applyAlignment="1">
      <alignment horizontal="left"/>
    </xf>
    <xf numFmtId="0" fontId="0" fillId="2" borderId="68" xfId="0" applyFont="1" applyFill="1" applyBorder="1" applyAlignment="1"/>
    <xf numFmtId="0" fontId="0" fillId="2" borderId="63" xfId="0" applyFont="1" applyFill="1" applyBorder="1" applyAlignment="1">
      <alignment vertical="center"/>
    </xf>
    <xf numFmtId="0" fontId="0" fillId="2" borderId="58" xfId="0" applyFont="1" applyFill="1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2" borderId="64" xfId="0" applyFont="1" applyFill="1" applyBorder="1" applyAlignment="1">
      <alignment vertical="center"/>
    </xf>
    <xf numFmtId="0" fontId="16" fillId="0" borderId="59" xfId="0" applyFont="1" applyBorder="1" applyAlignment="1">
      <alignment horizontal="right" wrapText="1"/>
    </xf>
    <xf numFmtId="0" fontId="16" fillId="0" borderId="43" xfId="0" applyFont="1" applyBorder="1" applyAlignment="1">
      <alignment horizontal="right" wrapText="1"/>
    </xf>
    <xf numFmtId="0" fontId="16" fillId="0" borderId="62" xfId="0" applyFont="1" applyBorder="1" applyAlignment="1">
      <alignment horizontal="right" wrapText="1"/>
    </xf>
    <xf numFmtId="2" fontId="16" fillId="0" borderId="3" xfId="0" applyNumberFormat="1" applyFont="1" applyBorder="1" applyAlignment="1">
      <alignment horizontal="right" wrapText="1"/>
    </xf>
    <xf numFmtId="2" fontId="24" fillId="0" borderId="33" xfId="0" applyNumberFormat="1" applyFont="1" applyFill="1" applyBorder="1" applyAlignment="1">
      <alignment horizontal="left" vertical="center" wrapText="1"/>
    </xf>
    <xf numFmtId="2" fontId="16" fillId="0" borderId="5" xfId="0" applyNumberFormat="1" applyFont="1" applyBorder="1" applyAlignment="1">
      <alignment horizontal="right" wrapText="1"/>
    </xf>
    <xf numFmtId="2" fontId="24" fillId="0" borderId="33" xfId="0" applyNumberFormat="1" applyFont="1" applyBorder="1" applyAlignment="1">
      <alignment horizontal="left" vertical="center" wrapText="1"/>
    </xf>
    <xf numFmtId="2" fontId="24" fillId="0" borderId="33" xfId="0" applyNumberFormat="1" applyFont="1" applyFill="1" applyBorder="1" applyAlignment="1">
      <alignment horizontal="left" vertical="center"/>
    </xf>
    <xf numFmtId="2" fontId="16" fillId="0" borderId="24" xfId="0" applyNumberFormat="1" applyFont="1" applyBorder="1" applyAlignment="1">
      <alignment horizontal="right" wrapText="1"/>
    </xf>
    <xf numFmtId="2" fontId="16" fillId="0" borderId="16" xfId="0" applyNumberFormat="1" applyFont="1" applyBorder="1" applyAlignment="1">
      <alignment horizontal="right" wrapText="1"/>
    </xf>
    <xf numFmtId="1" fontId="0" fillId="2" borderId="63" xfId="0" applyNumberFormat="1" applyFont="1" applyFill="1" applyBorder="1" applyAlignment="1"/>
    <xf numFmtId="1" fontId="0" fillId="0" borderId="66" xfId="0" applyNumberFormat="1" applyFont="1" applyBorder="1" applyAlignment="1"/>
    <xf numFmtId="0" fontId="0" fillId="2" borderId="63" xfId="0" applyFont="1" applyFill="1" applyBorder="1" applyAlignment="1"/>
    <xf numFmtId="0" fontId="0" fillId="0" borderId="63" xfId="0" applyFont="1" applyBorder="1" applyAlignment="1"/>
    <xf numFmtId="0" fontId="0" fillId="0" borderId="66" xfId="0" applyFont="1" applyBorder="1" applyAlignment="1"/>
    <xf numFmtId="0" fontId="0" fillId="2" borderId="58" xfId="0" applyFont="1" applyFill="1" applyBorder="1" applyAlignment="1">
      <alignment horizontal="right"/>
    </xf>
    <xf numFmtId="0" fontId="0" fillId="0" borderId="64" xfId="0" applyFont="1" applyBorder="1"/>
    <xf numFmtId="0" fontId="7" fillId="0" borderId="1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7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/>
    <xf numFmtId="0" fontId="16" fillId="0" borderId="28" xfId="0" applyFont="1" applyBorder="1" applyAlignment="1">
      <alignment horizontal="right" wrapText="1"/>
    </xf>
    <xf numFmtId="0" fontId="16" fillId="0" borderId="38" xfId="0" applyFont="1" applyBorder="1" applyAlignment="1">
      <alignment horizontal="right" wrapText="1"/>
    </xf>
    <xf numFmtId="0" fontId="16" fillId="0" borderId="37" xfId="0" applyFont="1" applyBorder="1" applyAlignment="1">
      <alignment horizontal="right" wrapText="1"/>
    </xf>
    <xf numFmtId="0" fontId="16" fillId="0" borderId="40" xfId="0" applyFont="1" applyBorder="1" applyAlignment="1">
      <alignment horizontal="right" wrapText="1"/>
    </xf>
    <xf numFmtId="0" fontId="13" fillId="0" borderId="37" xfId="0" applyFont="1" applyBorder="1" applyAlignment="1">
      <alignment horizontal="right" wrapText="1"/>
    </xf>
    <xf numFmtId="0" fontId="16" fillId="0" borderId="39" xfId="0" applyFont="1" applyBorder="1" applyAlignment="1">
      <alignment horizontal="right" wrapText="1"/>
    </xf>
    <xf numFmtId="0" fontId="13" fillId="0" borderId="37" xfId="0" applyFont="1" applyBorder="1" applyAlignment="1">
      <alignment horizontal="right"/>
    </xf>
    <xf numFmtId="0" fontId="6" fillId="0" borderId="14" xfId="0" applyFont="1" applyBorder="1" applyAlignment="1">
      <alignment wrapText="1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16" fillId="0" borderId="37" xfId="0" applyFont="1" applyBorder="1" applyAlignment="1">
      <alignment horizontal="right"/>
    </xf>
    <xf numFmtId="2" fontId="16" fillId="0" borderId="45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wrapText="1"/>
    </xf>
    <xf numFmtId="2" fontId="16" fillId="0" borderId="45" xfId="0" applyNumberFormat="1" applyFont="1" applyBorder="1" applyAlignment="1">
      <alignment wrapText="1"/>
    </xf>
    <xf numFmtId="2" fontId="36" fillId="0" borderId="1" xfId="0" applyNumberFormat="1" applyFont="1" applyBorder="1" applyAlignment="1">
      <alignment horizontal="right" wrapText="1"/>
    </xf>
    <xf numFmtId="2" fontId="34" fillId="0" borderId="2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2" fontId="24" fillId="0" borderId="1" xfId="0" applyNumberFormat="1" applyFont="1" applyBorder="1" applyAlignment="1">
      <alignment vertical="top"/>
    </xf>
    <xf numFmtId="0" fontId="5" fillId="0" borderId="1" xfId="0" applyFont="1" applyBorder="1" applyAlignment="1"/>
    <xf numFmtId="2" fontId="32" fillId="0" borderId="0" xfId="0" applyNumberFormat="1" applyFont="1" applyBorder="1" applyAlignment="1">
      <alignment horizontal="right" vertical="center"/>
    </xf>
    <xf numFmtId="2" fontId="16" fillId="0" borderId="38" xfId="0" applyNumberFormat="1" applyFont="1" applyBorder="1" applyAlignment="1">
      <alignment horizontal="right" wrapText="1"/>
    </xf>
    <xf numFmtId="2" fontId="16" fillId="0" borderId="37" xfId="0" applyNumberFormat="1" applyFont="1" applyBorder="1" applyAlignment="1">
      <alignment horizontal="right" wrapText="1"/>
    </xf>
    <xf numFmtId="2" fontId="13" fillId="0" borderId="37" xfId="0" applyNumberFormat="1" applyFont="1" applyBorder="1" applyAlignment="1">
      <alignment horizontal="right" wrapText="1"/>
    </xf>
    <xf numFmtId="2" fontId="16" fillId="0" borderId="40" xfId="0" applyNumberFormat="1" applyFont="1" applyBorder="1" applyAlignment="1">
      <alignment horizontal="right" wrapText="1"/>
    </xf>
    <xf numFmtId="2" fontId="16" fillId="0" borderId="28" xfId="0" applyNumberFormat="1" applyFont="1" applyBorder="1" applyAlignment="1">
      <alignment horizontal="right" wrapText="1"/>
    </xf>
    <xf numFmtId="2" fontId="16" fillId="0" borderId="37" xfId="0" applyNumberFormat="1" applyFont="1" applyBorder="1" applyAlignment="1">
      <alignment horizontal="right"/>
    </xf>
    <xf numFmtId="2" fontId="12" fillId="0" borderId="37" xfId="0" applyNumberFormat="1" applyFont="1" applyBorder="1" applyAlignment="1">
      <alignment horizontal="right" wrapText="1"/>
    </xf>
    <xf numFmtId="2" fontId="16" fillId="0" borderId="39" xfId="0" applyNumberFormat="1" applyFont="1" applyBorder="1" applyAlignment="1">
      <alignment horizontal="right" wrapText="1"/>
    </xf>
    <xf numFmtId="2" fontId="13" fillId="0" borderId="37" xfId="0" applyNumberFormat="1" applyFont="1" applyBorder="1" applyAlignment="1">
      <alignment horizontal="right"/>
    </xf>
    <xf numFmtId="2" fontId="25" fillId="0" borderId="10" xfId="0" applyNumberFormat="1" applyFont="1" applyBorder="1"/>
    <xf numFmtId="2" fontId="25" fillId="0" borderId="7" xfId="0" applyNumberFormat="1" applyFont="1" applyBorder="1"/>
    <xf numFmtId="2" fontId="25" fillId="0" borderId="3" xfId="0" applyNumberFormat="1" applyFont="1" applyBorder="1"/>
    <xf numFmtId="2" fontId="25" fillId="0" borderId="41" xfId="0" applyNumberFormat="1" applyFont="1" applyBorder="1"/>
    <xf numFmtId="2" fontId="26" fillId="0" borderId="10" xfId="0" applyNumberFormat="1" applyFont="1" applyBorder="1"/>
    <xf numFmtId="2" fontId="26" fillId="0" borderId="3" xfId="0" applyNumberFormat="1" applyFont="1" applyBorder="1"/>
    <xf numFmtId="2" fontId="26" fillId="0" borderId="30" xfId="0" applyNumberFormat="1" applyFont="1" applyBorder="1"/>
    <xf numFmtId="2" fontId="26" fillId="0" borderId="7" xfId="0" applyNumberFormat="1" applyFont="1" applyBorder="1"/>
    <xf numFmtId="2" fontId="25" fillId="0" borderId="44" xfId="0" applyNumberFormat="1" applyFont="1" applyBorder="1" applyAlignment="1">
      <alignment horizontal="right"/>
    </xf>
    <xf numFmtId="2" fontId="25" fillId="0" borderId="54" xfId="0" applyNumberFormat="1" applyFont="1" applyBorder="1" applyAlignment="1">
      <alignment horizontal="right"/>
    </xf>
    <xf numFmtId="2" fontId="25" fillId="0" borderId="49" xfId="0" applyNumberFormat="1" applyFont="1" applyBorder="1" applyAlignment="1">
      <alignment horizontal="right"/>
    </xf>
    <xf numFmtId="2" fontId="25" fillId="0" borderId="48" xfId="0" applyNumberFormat="1" applyFont="1" applyBorder="1" applyAlignment="1">
      <alignment horizontal="right"/>
    </xf>
    <xf numFmtId="2" fontId="26" fillId="0" borderId="44" xfId="0" applyNumberFormat="1" applyFont="1" applyBorder="1" applyAlignment="1">
      <alignment horizontal="right"/>
    </xf>
    <xf numFmtId="2" fontId="26" fillId="0" borderId="49" xfId="0" applyNumberFormat="1" applyFont="1" applyBorder="1" applyAlignment="1">
      <alignment horizontal="right"/>
    </xf>
    <xf numFmtId="2" fontId="26" fillId="0" borderId="50" xfId="0" applyNumberFormat="1" applyFont="1" applyBorder="1" applyAlignment="1">
      <alignment horizontal="right"/>
    </xf>
    <xf numFmtId="2" fontId="26" fillId="0" borderId="54" xfId="0" applyNumberFormat="1" applyFont="1" applyBorder="1" applyAlignment="1">
      <alignment horizontal="right"/>
    </xf>
    <xf numFmtId="2" fontId="24" fillId="0" borderId="0" xfId="0" applyNumberFormat="1" applyFont="1"/>
    <xf numFmtId="2" fontId="34" fillId="0" borderId="33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Border="1" applyAlignment="1">
      <alignment horizontal="right" wrapText="1"/>
    </xf>
    <xf numFmtId="0" fontId="29" fillId="0" borderId="35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6" fillId="6" borderId="0" xfId="0" applyFont="1" applyFill="1"/>
    <xf numFmtId="0" fontId="4" fillId="0" borderId="1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" xfId="0" applyFont="1" applyBorder="1" applyAlignment="1"/>
    <xf numFmtId="0" fontId="4" fillId="0" borderId="2" xfId="0" applyFont="1" applyBorder="1" applyAlignment="1">
      <alignment wrapText="1"/>
    </xf>
    <xf numFmtId="0" fontId="35" fillId="0" borderId="34" xfId="0" applyFont="1" applyBorder="1" applyAlignment="1">
      <alignment horizontal="center" vertical="center" wrapText="1"/>
    </xf>
    <xf numFmtId="0" fontId="16" fillId="0" borderId="43" xfId="0" applyFont="1" applyBorder="1" applyAlignment="1">
      <alignment wrapText="1"/>
    </xf>
    <xf numFmtId="2" fontId="16" fillId="0" borderId="44" xfId="0" applyNumberFormat="1" applyFont="1" applyBorder="1" applyAlignment="1">
      <alignment horizontal="right" wrapText="1"/>
    </xf>
    <xf numFmtId="0" fontId="16" fillId="0" borderId="59" xfId="0" applyFont="1" applyBorder="1" applyAlignment="1">
      <alignment wrapText="1"/>
    </xf>
    <xf numFmtId="2" fontId="16" fillId="0" borderId="54" xfId="0" applyNumberFormat="1" applyFont="1" applyBorder="1" applyAlignment="1">
      <alignment horizontal="right" wrapText="1"/>
    </xf>
    <xf numFmtId="0" fontId="16" fillId="0" borderId="60" xfId="0" applyFont="1" applyBorder="1" applyAlignment="1">
      <alignment wrapText="1"/>
    </xf>
    <xf numFmtId="2" fontId="16" fillId="0" borderId="49" xfId="0" applyNumberFormat="1" applyFont="1" applyBorder="1" applyAlignment="1">
      <alignment horizontal="right" wrapText="1"/>
    </xf>
    <xf numFmtId="2" fontId="13" fillId="0" borderId="49" xfId="0" applyNumberFormat="1" applyFont="1" applyBorder="1" applyAlignment="1">
      <alignment horizontal="right" wrapText="1"/>
    </xf>
    <xf numFmtId="0" fontId="16" fillId="0" borderId="61" xfId="0" applyFont="1" applyBorder="1" applyAlignment="1">
      <alignment wrapText="1"/>
    </xf>
    <xf numFmtId="2" fontId="16" fillId="0" borderId="48" xfId="0" applyNumberFormat="1" applyFont="1" applyBorder="1" applyAlignment="1">
      <alignment horizontal="right" wrapText="1"/>
    </xf>
    <xf numFmtId="2" fontId="16" fillId="0" borderId="49" xfId="0" applyNumberFormat="1" applyFont="1" applyBorder="1" applyAlignment="1">
      <alignment horizontal="right"/>
    </xf>
    <xf numFmtId="0" fontId="12" fillId="0" borderId="60" xfId="0" applyFont="1" applyBorder="1" applyAlignment="1">
      <alignment wrapText="1"/>
    </xf>
    <xf numFmtId="2" fontId="12" fillId="0" borderId="49" xfId="0" applyNumberFormat="1" applyFont="1" applyBorder="1" applyAlignment="1">
      <alignment horizontal="right" wrapText="1"/>
    </xf>
    <xf numFmtId="2" fontId="16" fillId="0" borderId="50" xfId="0" applyNumberFormat="1" applyFont="1" applyBorder="1" applyAlignment="1">
      <alignment horizontal="right" wrapText="1"/>
    </xf>
    <xf numFmtId="0" fontId="16" fillId="0" borderId="62" xfId="0" applyFont="1" applyBorder="1" applyAlignment="1">
      <alignment wrapText="1"/>
    </xf>
    <xf numFmtId="0" fontId="16" fillId="0" borderId="61" xfId="0" applyFont="1" applyBorder="1" applyAlignment="1">
      <alignment horizontal="right" wrapText="1"/>
    </xf>
    <xf numFmtId="2" fontId="13" fillId="0" borderId="49" xfId="0" applyNumberFormat="1" applyFont="1" applyBorder="1" applyAlignment="1">
      <alignment horizontal="right"/>
    </xf>
    <xf numFmtId="0" fontId="35" fillId="0" borderId="52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vertical="center" wrapText="1"/>
    </xf>
    <xf numFmtId="0" fontId="16" fillId="0" borderId="1" xfId="0" applyFont="1" applyFill="1" applyBorder="1" applyAlignment="1">
      <alignment vertical="top"/>
    </xf>
    <xf numFmtId="0" fontId="25" fillId="0" borderId="14" xfId="0" applyNumberFormat="1" applyFont="1" applyBorder="1"/>
    <xf numFmtId="0" fontId="26" fillId="0" borderId="1" xfId="0" applyFont="1" applyBorder="1"/>
    <xf numFmtId="2" fontId="26" fillId="0" borderId="1" xfId="0" applyNumberFormat="1" applyFont="1" applyBorder="1"/>
    <xf numFmtId="0" fontId="6" fillId="0" borderId="47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37" xfId="0" applyFont="1" applyFill="1" applyBorder="1" applyAlignment="1">
      <alignment horizontal="right" vertical="center" wrapText="1"/>
    </xf>
    <xf numFmtId="2" fontId="16" fillId="0" borderId="37" xfId="0" applyNumberFormat="1" applyFont="1" applyFill="1" applyBorder="1" applyAlignment="1">
      <alignment horizontal="right" vertical="center" wrapText="1"/>
    </xf>
    <xf numFmtId="2" fontId="16" fillId="0" borderId="49" xfId="0" applyNumberFormat="1" applyFont="1" applyFill="1" applyBorder="1" applyAlignment="1">
      <alignment horizontal="right" vertical="center" wrapText="1"/>
    </xf>
    <xf numFmtId="1" fontId="16" fillId="0" borderId="44" xfId="0" applyNumberFormat="1" applyFont="1" applyFill="1" applyBorder="1"/>
    <xf numFmtId="0" fontId="3" fillId="0" borderId="14" xfId="0" applyFont="1" applyBorder="1" applyAlignment="1">
      <alignment wrapText="1"/>
    </xf>
    <xf numFmtId="2" fontId="36" fillId="0" borderId="1" xfId="0" applyNumberFormat="1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4" xfId="0" applyFont="1" applyBorder="1" applyAlignment="1">
      <alignment horizontal="left"/>
    </xf>
    <xf numFmtId="0" fontId="12" fillId="0" borderId="28" xfId="0" applyFont="1" applyBorder="1" applyAlignment="1">
      <alignment wrapText="1"/>
    </xf>
    <xf numFmtId="2" fontId="12" fillId="0" borderId="24" xfId="0" applyNumberFormat="1" applyFont="1" applyBorder="1" applyAlignment="1">
      <alignment wrapText="1"/>
    </xf>
    <xf numFmtId="2" fontId="12" fillId="0" borderId="28" xfId="0" applyNumberFormat="1" applyFont="1" applyBorder="1" applyAlignment="1">
      <alignment horizontal="right" wrapText="1"/>
    </xf>
    <xf numFmtId="0" fontId="12" fillId="0" borderId="43" xfId="0" applyFont="1" applyBorder="1" applyAlignment="1">
      <alignment wrapText="1"/>
    </xf>
    <xf numFmtId="2" fontId="12" fillId="0" borderId="44" xfId="0" applyNumberFormat="1" applyFont="1" applyBorder="1" applyAlignment="1">
      <alignment horizontal="right" wrapText="1"/>
    </xf>
    <xf numFmtId="0" fontId="25" fillId="0" borderId="18" xfId="0" applyFont="1" applyBorder="1"/>
    <xf numFmtId="0" fontId="16" fillId="0" borderId="8" xfId="0" applyFont="1" applyBorder="1" applyAlignment="1"/>
    <xf numFmtId="2" fontId="16" fillId="0" borderId="4" xfId="0" applyNumberFormat="1" applyFont="1" applyBorder="1" applyAlignment="1">
      <alignment horizontal="right" wrapText="1"/>
    </xf>
    <xf numFmtId="2" fontId="16" fillId="0" borderId="31" xfId="0" applyNumberFormat="1" applyFont="1" applyBorder="1" applyAlignment="1">
      <alignment horizontal="right" wrapText="1"/>
    </xf>
    <xf numFmtId="0" fontId="25" fillId="0" borderId="17" xfId="0" applyNumberFormat="1" applyFont="1" applyBorder="1"/>
    <xf numFmtId="0" fontId="16" fillId="0" borderId="3" xfId="0" applyFont="1" applyBorder="1" applyAlignment="1">
      <alignment horizontal="right" wrapText="1"/>
    </xf>
    <xf numFmtId="0" fontId="13" fillId="0" borderId="3" xfId="0" applyFont="1" applyBorder="1" applyAlignment="1">
      <alignment horizontal="right" wrapText="1"/>
    </xf>
    <xf numFmtId="0" fontId="16" fillId="0" borderId="3" xfId="0" applyFont="1" applyBorder="1" applyAlignment="1">
      <alignment wrapText="1"/>
    </xf>
    <xf numFmtId="0" fontId="16" fillId="0" borderId="30" xfId="0" applyFont="1" applyBorder="1" applyAlignment="1">
      <alignment horizontal="right" wrapText="1"/>
    </xf>
    <xf numFmtId="0" fontId="16" fillId="0" borderId="13" xfId="0" applyFont="1" applyBorder="1" applyAlignment="1">
      <alignment horizontal="right" wrapText="1"/>
    </xf>
    <xf numFmtId="2" fontId="16" fillId="0" borderId="14" xfId="0" applyNumberFormat="1" applyFont="1" applyBorder="1" applyAlignment="1">
      <alignment horizontal="right" wrapText="1"/>
    </xf>
    <xf numFmtId="0" fontId="13" fillId="0" borderId="13" xfId="0" applyFont="1" applyBorder="1" applyAlignment="1">
      <alignment horizontal="right" wrapText="1"/>
    </xf>
    <xf numFmtId="0" fontId="16" fillId="0" borderId="13" xfId="0" applyFont="1" applyBorder="1" applyAlignment="1">
      <alignment wrapText="1"/>
    </xf>
    <xf numFmtId="0" fontId="16" fillId="0" borderId="15" xfId="0" applyFont="1" applyBorder="1" applyAlignment="1">
      <alignment horizontal="right" wrapText="1"/>
    </xf>
    <xf numFmtId="2" fontId="16" fillId="0" borderId="17" xfId="0" applyNumberFormat="1" applyFont="1" applyBorder="1" applyAlignment="1">
      <alignment horizontal="right" wrapText="1"/>
    </xf>
    <xf numFmtId="0" fontId="26" fillId="0" borderId="18" xfId="0" applyFont="1" applyBorder="1"/>
    <xf numFmtId="0" fontId="26" fillId="0" borderId="71" xfId="0" applyFont="1" applyBorder="1"/>
    <xf numFmtId="2" fontId="26" fillId="0" borderId="71" xfId="0" applyNumberFormat="1" applyFont="1" applyBorder="1"/>
    <xf numFmtId="2" fontId="26" fillId="0" borderId="29" xfId="0" applyNumberFormat="1" applyFont="1" applyBorder="1" applyAlignment="1">
      <alignment horizontal="right"/>
    </xf>
    <xf numFmtId="2" fontId="26" fillId="0" borderId="14" xfId="0" applyNumberFormat="1" applyFont="1" applyBorder="1" applyAlignment="1">
      <alignment horizontal="right"/>
    </xf>
    <xf numFmtId="0" fontId="26" fillId="0" borderId="16" xfId="0" applyFont="1" applyBorder="1"/>
    <xf numFmtId="2" fontId="26" fillId="0" borderId="16" xfId="0" applyNumberFormat="1" applyFont="1" applyBorder="1"/>
    <xf numFmtId="2" fontId="26" fillId="0" borderId="17" xfId="0" applyNumberFormat="1" applyFont="1" applyBorder="1" applyAlignment="1">
      <alignment horizontal="right"/>
    </xf>
    <xf numFmtId="2" fontId="26" fillId="0" borderId="69" xfId="0" applyNumberFormat="1" applyFont="1" applyBorder="1" applyAlignment="1">
      <alignment horizontal="right"/>
    </xf>
    <xf numFmtId="2" fontId="26" fillId="0" borderId="4" xfId="0" applyNumberFormat="1" applyFont="1" applyBorder="1" applyAlignment="1">
      <alignment horizontal="right"/>
    </xf>
    <xf numFmtId="2" fontId="26" fillId="0" borderId="31" xfId="0" applyNumberFormat="1" applyFont="1" applyBorder="1" applyAlignment="1">
      <alignment horizontal="right"/>
    </xf>
    <xf numFmtId="0" fontId="3" fillId="0" borderId="11" xfId="0" applyFont="1" applyBorder="1" applyAlignment="1">
      <alignment wrapText="1"/>
    </xf>
    <xf numFmtId="0" fontId="24" fillId="0" borderId="40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24" fillId="0" borderId="34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2" fontId="8" fillId="0" borderId="1" xfId="0" applyNumberFormat="1" applyFont="1" applyBorder="1" applyAlignment="1">
      <alignment horizontal="right" wrapText="1"/>
    </xf>
    <xf numFmtId="2" fontId="8" fillId="0" borderId="24" xfId="0" applyNumberFormat="1" applyFont="1" applyBorder="1" applyAlignment="1">
      <alignment wrapText="1"/>
    </xf>
    <xf numFmtId="2" fontId="8" fillId="0" borderId="24" xfId="0" applyNumberFormat="1" applyFont="1" applyBorder="1" applyAlignment="1">
      <alignment horizontal="right" wrapText="1"/>
    </xf>
    <xf numFmtId="0" fontId="25" fillId="0" borderId="25" xfId="0" applyNumberFormat="1" applyFont="1" applyBorder="1"/>
    <xf numFmtId="2" fontId="16" fillId="0" borderId="16" xfId="0" applyNumberFormat="1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4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0" fontId="12" fillId="0" borderId="3" xfId="0" applyFont="1" applyBorder="1" applyAlignment="1">
      <alignment wrapText="1"/>
    </xf>
    <xf numFmtId="0" fontId="36" fillId="0" borderId="37" xfId="0" applyFont="1" applyBorder="1" applyAlignment="1">
      <alignment horizontal="right" wrapText="1"/>
    </xf>
    <xf numFmtId="0" fontId="16" fillId="0" borderId="3" xfId="0" applyFont="1" applyFill="1" applyBorder="1" applyAlignment="1">
      <alignment horizontal="right" vertical="center" wrapText="1"/>
    </xf>
    <xf numFmtId="0" fontId="36" fillId="0" borderId="3" xfId="0" applyFont="1" applyBorder="1" applyAlignment="1">
      <alignment wrapText="1"/>
    </xf>
    <xf numFmtId="0" fontId="13" fillId="0" borderId="3" xfId="0" applyFont="1" applyBorder="1" applyAlignment="1">
      <alignment horizontal="right"/>
    </xf>
    <xf numFmtId="0" fontId="8" fillId="0" borderId="3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25" fillId="0" borderId="14" xfId="0" applyNumberFormat="1" applyFont="1" applyBorder="1" applyAlignment="1">
      <alignment vertical="center"/>
    </xf>
    <xf numFmtId="0" fontId="12" fillId="0" borderId="13" xfId="0" applyFont="1" applyBorder="1" applyAlignment="1">
      <alignment wrapText="1"/>
    </xf>
    <xf numFmtId="0" fontId="16" fillId="0" borderId="13" xfId="0" applyFont="1" applyFill="1" applyBorder="1" applyAlignment="1">
      <alignment horizontal="right" vertical="center" wrapText="1"/>
    </xf>
    <xf numFmtId="0" fontId="36" fillId="0" borderId="13" xfId="0" applyFont="1" applyBorder="1" applyAlignment="1">
      <alignment wrapText="1"/>
    </xf>
    <xf numFmtId="0" fontId="13" fillId="0" borderId="13" xfId="0" applyFont="1" applyBorder="1" applyAlignment="1">
      <alignment horizontal="right"/>
    </xf>
    <xf numFmtId="0" fontId="8" fillId="0" borderId="13" xfId="0" applyFont="1" applyBorder="1" applyAlignment="1">
      <alignment wrapText="1"/>
    </xf>
    <xf numFmtId="0" fontId="25" fillId="0" borderId="4" xfId="0" applyNumberFormat="1" applyFont="1" applyBorder="1"/>
    <xf numFmtId="0" fontId="25" fillId="0" borderId="4" xfId="0" applyNumberFormat="1" applyFont="1" applyBorder="1" applyAlignment="1">
      <alignment vertical="center"/>
    </xf>
    <xf numFmtId="0" fontId="13" fillId="0" borderId="9" xfId="0" applyFont="1" applyBorder="1" applyAlignment="1">
      <alignment wrapText="1"/>
    </xf>
    <xf numFmtId="0" fontId="13" fillId="0" borderId="20" xfId="0" applyFont="1" applyBorder="1" applyAlignment="1">
      <alignment horizontal="right" wrapText="1"/>
    </xf>
    <xf numFmtId="2" fontId="13" fillId="0" borderId="24" xfId="0" applyNumberFormat="1" applyFont="1" applyBorder="1" applyAlignment="1">
      <alignment horizontal="right" wrapText="1"/>
    </xf>
    <xf numFmtId="0" fontId="13" fillId="0" borderId="10" xfId="0" applyFont="1" applyBorder="1" applyAlignment="1">
      <alignment horizontal="right" wrapText="1"/>
    </xf>
    <xf numFmtId="0" fontId="25" fillId="0" borderId="9" xfId="0" applyNumberFormat="1" applyFont="1" applyBorder="1"/>
    <xf numFmtId="0" fontId="25" fillId="0" borderId="31" xfId="0" applyNumberFormat="1" applyFont="1" applyBorder="1"/>
    <xf numFmtId="0" fontId="8" fillId="0" borderId="9" xfId="0" applyFont="1" applyBorder="1" applyAlignment="1">
      <alignment wrapText="1"/>
    </xf>
    <xf numFmtId="0" fontId="3" fillId="0" borderId="31" xfId="0" applyFont="1" applyBorder="1" applyAlignment="1">
      <alignment horizontal="left"/>
    </xf>
    <xf numFmtId="0" fontId="8" fillId="0" borderId="10" xfId="0" applyFont="1" applyBorder="1" applyAlignment="1">
      <alignment wrapText="1"/>
    </xf>
    <xf numFmtId="0" fontId="16" fillId="0" borderId="30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16" fillId="0" borderId="15" xfId="0" applyFont="1" applyBorder="1" applyAlignment="1">
      <alignment horizontal="right"/>
    </xf>
    <xf numFmtId="0" fontId="24" fillId="0" borderId="18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3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6" fillId="0" borderId="0" xfId="0" applyFont="1" applyBorder="1"/>
    <xf numFmtId="0" fontId="7" fillId="0" borderId="0" xfId="0" applyFont="1" applyBorder="1" applyAlignment="1"/>
    <xf numFmtId="0" fontId="36" fillId="0" borderId="0" xfId="0" applyFont="1" applyBorder="1" applyAlignment="1">
      <alignment wrapText="1"/>
    </xf>
    <xf numFmtId="0" fontId="36" fillId="0" borderId="0" xfId="0" applyFont="1" applyBorder="1" applyAlignment="1"/>
    <xf numFmtId="2" fontId="36" fillId="0" borderId="72" xfId="0" applyNumberFormat="1" applyFont="1" applyBorder="1" applyAlignment="1"/>
    <xf numFmtId="0" fontId="34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2" fontId="34" fillId="0" borderId="11" xfId="0" applyNumberFormat="1" applyFont="1" applyBorder="1" applyAlignment="1">
      <alignment horizontal="center" vertical="center" wrapText="1"/>
    </xf>
    <xf numFmtId="0" fontId="5" fillId="0" borderId="24" xfId="0" applyFont="1" applyBorder="1" applyAlignment="1"/>
    <xf numFmtId="0" fontId="13" fillId="0" borderId="16" xfId="0" applyFont="1" applyBorder="1" applyAlignment="1">
      <alignment wrapText="1"/>
    </xf>
    <xf numFmtId="0" fontId="36" fillId="0" borderId="24" xfId="0" applyFont="1" applyBorder="1" applyAlignment="1">
      <alignment wrapText="1"/>
    </xf>
    <xf numFmtId="0" fontId="36" fillId="0" borderId="5" xfId="0" applyFont="1" applyBorder="1" applyAlignment="1">
      <alignment wrapText="1"/>
    </xf>
    <xf numFmtId="0" fontId="36" fillId="0" borderId="5" xfId="0" applyFont="1" applyBorder="1" applyAlignment="1"/>
    <xf numFmtId="2" fontId="36" fillId="0" borderId="12" xfId="0" applyNumberFormat="1" applyFont="1" applyBorder="1" applyAlignment="1"/>
    <xf numFmtId="0" fontId="1" fillId="0" borderId="1" xfId="0" applyFont="1" applyBorder="1" applyAlignment="1"/>
    <xf numFmtId="0" fontId="26" fillId="0" borderId="26" xfId="0" applyFont="1" applyBorder="1"/>
    <xf numFmtId="0" fontId="1" fillId="0" borderId="2" xfId="0" applyFont="1" applyBorder="1" applyAlignment="1"/>
    <xf numFmtId="0" fontId="4" fillId="0" borderId="24" xfId="0" applyFont="1" applyBorder="1" applyAlignment="1"/>
    <xf numFmtId="0" fontId="7" fillId="0" borderId="5" xfId="0" applyFont="1" applyBorder="1" applyAlignment="1"/>
    <xf numFmtId="0" fontId="13" fillId="0" borderId="16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7" fillId="0" borderId="16" xfId="0" applyFont="1" applyBorder="1" applyAlignment="1">
      <alignment wrapText="1"/>
    </xf>
    <xf numFmtId="0" fontId="36" fillId="0" borderId="24" xfId="0" applyFont="1" applyBorder="1" applyAlignment="1"/>
    <xf numFmtId="2" fontId="13" fillId="0" borderId="17" xfId="10" applyNumberFormat="1" applyFont="1" applyBorder="1" applyAlignment="1">
      <alignment horizontal="right" vertical="center" wrapText="1"/>
    </xf>
    <xf numFmtId="2" fontId="36" fillId="0" borderId="25" xfId="0" applyNumberFormat="1" applyFont="1" applyBorder="1" applyAlignment="1"/>
    <xf numFmtId="0" fontId="25" fillId="0" borderId="43" xfId="0" applyFont="1" applyBorder="1"/>
    <xf numFmtId="0" fontId="25" fillId="0" borderId="60" xfId="0" applyFont="1" applyBorder="1"/>
    <xf numFmtId="0" fontId="25" fillId="0" borderId="62" xfId="0" applyFont="1" applyBorder="1"/>
    <xf numFmtId="0" fontId="26" fillId="0" borderId="43" xfId="0" applyFont="1" applyBorder="1"/>
    <xf numFmtId="0" fontId="26" fillId="0" borderId="60" xfId="0" applyFont="1" applyBorder="1"/>
    <xf numFmtId="0" fontId="26" fillId="0" borderId="62" xfId="0" applyFont="1" applyBorder="1"/>
    <xf numFmtId="0" fontId="26" fillId="0" borderId="70" xfId="0" applyFont="1" applyBorder="1"/>
    <xf numFmtId="0" fontId="29" fillId="0" borderId="32" xfId="0" applyFont="1" applyBorder="1" applyAlignment="1">
      <alignment horizontal="center" vertical="center"/>
    </xf>
    <xf numFmtId="0" fontId="26" fillId="0" borderId="49" xfId="0" applyFont="1" applyBorder="1"/>
    <xf numFmtId="0" fontId="26" fillId="0" borderId="50" xfId="0" applyFont="1" applyBorder="1"/>
    <xf numFmtId="0" fontId="26" fillId="0" borderId="29" xfId="0" applyFont="1" applyBorder="1"/>
    <xf numFmtId="0" fontId="23" fillId="0" borderId="0" xfId="0" applyFont="1" applyFill="1"/>
    <xf numFmtId="0" fontId="26" fillId="0" borderId="65" xfId="0" applyFont="1" applyBorder="1"/>
    <xf numFmtId="0" fontId="26" fillId="0" borderId="73" xfId="0" applyFont="1" applyBorder="1"/>
    <xf numFmtId="0" fontId="26" fillId="0" borderId="51" xfId="0" applyFont="1" applyBorder="1"/>
    <xf numFmtId="0" fontId="26" fillId="0" borderId="2" xfId="0" applyFont="1" applyBorder="1"/>
    <xf numFmtId="2" fontId="26" fillId="0" borderId="2" xfId="0" applyNumberFormat="1" applyFont="1" applyBorder="1"/>
    <xf numFmtId="2" fontId="26" fillId="0" borderId="74" xfId="0" applyNumberFormat="1" applyFont="1" applyBorder="1" applyAlignment="1">
      <alignment horizontal="right"/>
    </xf>
    <xf numFmtId="2" fontId="26" fillId="0" borderId="27" xfId="0" applyNumberFormat="1" applyFont="1" applyBorder="1" applyAlignment="1">
      <alignment horizontal="right"/>
    </xf>
    <xf numFmtId="0" fontId="26" fillId="0" borderId="41" xfId="0" applyFont="1" applyBorder="1"/>
    <xf numFmtId="0" fontId="26" fillId="0" borderId="48" xfId="0" applyFont="1" applyBorder="1"/>
    <xf numFmtId="0" fontId="26" fillId="0" borderId="45" xfId="0" applyFont="1" applyBorder="1"/>
    <xf numFmtId="0" fontId="26" fillId="0" borderId="8" xfId="0" applyFont="1" applyBorder="1"/>
    <xf numFmtId="0" fontId="35" fillId="0" borderId="32" xfId="0" applyFont="1" applyBorder="1" applyAlignment="1">
      <alignment horizontal="center" vertical="center" wrapText="1"/>
    </xf>
    <xf numFmtId="1" fontId="16" fillId="0" borderId="20" xfId="0" applyNumberFormat="1" applyFont="1" applyBorder="1" applyAlignment="1">
      <alignment horizontal="right" wrapText="1"/>
    </xf>
    <xf numFmtId="1" fontId="25" fillId="0" borderId="28" xfId="0" applyNumberFormat="1" applyFont="1" applyBorder="1"/>
    <xf numFmtId="1" fontId="25" fillId="0" borderId="24" xfId="0" applyNumberFormat="1" applyFont="1" applyBorder="1"/>
    <xf numFmtId="1" fontId="25" fillId="0" borderId="44" xfId="0" applyNumberFormat="1" applyFont="1" applyBorder="1"/>
    <xf numFmtId="1" fontId="16" fillId="0" borderId="23" xfId="0" applyNumberFormat="1" applyFont="1" applyBorder="1" applyAlignment="1">
      <alignment horizontal="right" wrapText="1"/>
    </xf>
    <xf numFmtId="1" fontId="25" fillId="0" borderId="37" xfId="0" applyNumberFormat="1" applyFont="1" applyBorder="1"/>
    <xf numFmtId="1" fontId="25" fillId="0" borderId="1" xfId="0" applyNumberFormat="1" applyFont="1" applyBorder="1"/>
    <xf numFmtId="1" fontId="25" fillId="0" borderId="49" xfId="0" applyNumberFormat="1" applyFont="1" applyBorder="1"/>
    <xf numFmtId="1" fontId="16" fillId="0" borderId="13" xfId="0" applyNumberFormat="1" applyFont="1" applyBorder="1" applyAlignment="1">
      <alignment horizontal="right" wrapText="1"/>
    </xf>
    <xf numFmtId="1" fontId="13" fillId="0" borderId="13" xfId="0" applyNumberFormat="1" applyFont="1" applyBorder="1" applyAlignment="1">
      <alignment horizontal="right" wrapText="1"/>
    </xf>
    <xf numFmtId="1" fontId="16" fillId="0" borderId="21" xfId="0" applyNumberFormat="1" applyFont="1" applyBorder="1" applyAlignment="1">
      <alignment horizontal="right" wrapText="1"/>
    </xf>
    <xf numFmtId="1" fontId="25" fillId="0" borderId="40" xfId="0" applyNumberFormat="1" applyFont="1" applyBorder="1"/>
    <xf numFmtId="1" fontId="25" fillId="0" borderId="45" xfId="0" applyNumberFormat="1" applyFont="1" applyBorder="1"/>
    <xf numFmtId="1" fontId="25" fillId="0" borderId="48" xfId="0" applyNumberFormat="1" applyFont="1" applyBorder="1"/>
    <xf numFmtId="1" fontId="16" fillId="0" borderId="48" xfId="0" applyNumberFormat="1" applyFont="1" applyFill="1" applyBorder="1"/>
    <xf numFmtId="1" fontId="25" fillId="0" borderId="38" xfId="0" applyNumberFormat="1" applyFont="1" applyBorder="1"/>
    <xf numFmtId="1" fontId="25" fillId="0" borderId="5" xfId="0" applyNumberFormat="1" applyFont="1" applyBorder="1"/>
    <xf numFmtId="1" fontId="25" fillId="0" borderId="54" xfId="0" applyNumberFormat="1" applyFont="1" applyBorder="1"/>
    <xf numFmtId="1" fontId="16" fillId="0" borderId="54" xfId="0" applyNumberFormat="1" applyFont="1" applyFill="1" applyBorder="1"/>
    <xf numFmtId="1" fontId="12" fillId="0" borderId="13" xfId="0" applyNumberFormat="1" applyFont="1" applyBorder="1" applyAlignment="1">
      <alignment horizontal="right" wrapText="1"/>
    </xf>
    <xf numFmtId="1" fontId="16" fillId="0" borderId="26" xfId="0" applyNumberFormat="1" applyFont="1" applyBorder="1" applyAlignment="1">
      <alignment horizontal="right" wrapText="1"/>
    </xf>
    <xf numFmtId="1" fontId="25" fillId="0" borderId="75" xfId="0" applyNumberFormat="1" applyFont="1" applyBorder="1"/>
    <xf numFmtId="1" fontId="25" fillId="0" borderId="2" xfId="0" applyNumberFormat="1" applyFont="1" applyBorder="1"/>
    <xf numFmtId="1" fontId="25" fillId="0" borderId="51" xfId="0" applyNumberFormat="1" applyFont="1" applyBorder="1"/>
    <xf numFmtId="1" fontId="16" fillId="0" borderId="51" xfId="0" applyNumberFormat="1" applyFont="1" applyFill="1" applyBorder="1"/>
    <xf numFmtId="1" fontId="16" fillId="0" borderId="13" xfId="0" applyNumberFormat="1" applyFont="1" applyBorder="1" applyAlignment="1">
      <alignment horizontal="right"/>
    </xf>
    <xf numFmtId="1" fontId="16" fillId="0" borderId="15" xfId="0" applyNumberFormat="1" applyFont="1" applyBorder="1" applyAlignment="1">
      <alignment horizontal="right" wrapText="1"/>
    </xf>
    <xf numFmtId="1" fontId="25" fillId="0" borderId="39" xfId="0" applyNumberFormat="1" applyFont="1" applyBorder="1"/>
    <xf numFmtId="1" fontId="25" fillId="0" borderId="16" xfId="0" applyNumberFormat="1" applyFont="1" applyBorder="1"/>
    <xf numFmtId="1" fontId="25" fillId="0" borderId="50" xfId="0" applyNumberFormat="1" applyFont="1" applyBorder="1"/>
    <xf numFmtId="1" fontId="16" fillId="0" borderId="50" xfId="0" applyNumberFormat="1" applyFont="1" applyFill="1" applyBorder="1"/>
    <xf numFmtId="1" fontId="16" fillId="0" borderId="19" xfId="0" applyNumberFormat="1" applyFont="1" applyBorder="1" applyAlignment="1">
      <alignment horizontal="right" wrapText="1"/>
    </xf>
    <xf numFmtId="1" fontId="25" fillId="0" borderId="0" xfId="0" applyNumberFormat="1" applyFont="1" applyBorder="1"/>
    <xf numFmtId="1" fontId="25" fillId="0" borderId="6" xfId="0" applyNumberFormat="1" applyFont="1" applyBorder="1"/>
    <xf numFmtId="1" fontId="25" fillId="0" borderId="55" xfId="0" applyNumberFormat="1" applyFont="1" applyBorder="1"/>
    <xf numFmtId="1" fontId="16" fillId="0" borderId="55" xfId="0" applyNumberFormat="1" applyFont="1" applyFill="1" applyBorder="1"/>
    <xf numFmtId="1" fontId="12" fillId="0" borderId="20" xfId="0" applyNumberFormat="1" applyFont="1" applyBorder="1" applyAlignment="1">
      <alignment horizontal="right" wrapText="1"/>
    </xf>
    <xf numFmtId="1" fontId="16" fillId="0" borderId="13" xfId="0" applyNumberFormat="1" applyFont="1" applyFill="1" applyBorder="1" applyAlignment="1">
      <alignment horizontal="right" vertical="center" wrapText="1"/>
    </xf>
    <xf numFmtId="1" fontId="13" fillId="0" borderId="13" xfId="0" applyNumberFormat="1" applyFont="1" applyBorder="1" applyAlignment="1">
      <alignment horizontal="right"/>
    </xf>
    <xf numFmtId="1" fontId="25" fillId="0" borderId="69" xfId="0" applyNumberFormat="1" applyFont="1" applyBorder="1"/>
    <xf numFmtId="1" fontId="25" fillId="0" borderId="8" xfId="0" applyNumberFormat="1" applyFont="1" applyBorder="1"/>
    <xf numFmtId="1" fontId="25" fillId="0" borderId="29" xfId="0" applyNumberFormat="1" applyFont="1" applyBorder="1"/>
    <xf numFmtId="1" fontId="16" fillId="0" borderId="29" xfId="0" applyNumberFormat="1" applyFont="1" applyFill="1" applyBorder="1"/>
    <xf numFmtId="1" fontId="25" fillId="0" borderId="3" xfId="0" applyNumberFormat="1" applyFont="1" applyBorder="1"/>
    <xf numFmtId="1" fontId="25" fillId="0" borderId="14" xfId="0" applyNumberFormat="1" applyFont="1" applyBorder="1"/>
    <xf numFmtId="1" fontId="25" fillId="0" borderId="30" xfId="0" applyNumberFormat="1" applyFont="1" applyBorder="1"/>
    <xf numFmtId="1" fontId="25" fillId="0" borderId="17" xfId="0" applyNumberFormat="1" applyFont="1" applyBorder="1"/>
    <xf numFmtId="0" fontId="3" fillId="0" borderId="47" xfId="0" applyFont="1" applyBorder="1" applyAlignment="1">
      <alignment wrapText="1"/>
    </xf>
    <xf numFmtId="0" fontId="13" fillId="0" borderId="59" xfId="0" applyFont="1" applyBorder="1" applyAlignment="1">
      <alignment wrapText="1"/>
    </xf>
    <xf numFmtId="0" fontId="13" fillId="0" borderId="59" xfId="0" applyFont="1" applyBorder="1" applyAlignment="1">
      <alignment horizontal="right" wrapText="1"/>
    </xf>
    <xf numFmtId="0" fontId="16" fillId="0" borderId="70" xfId="0" applyFont="1" applyBorder="1" applyAlignment="1">
      <alignment horizontal="right" wrapText="1"/>
    </xf>
    <xf numFmtId="2" fontId="13" fillId="0" borderId="5" xfId="0" applyNumberFormat="1" applyFont="1" applyBorder="1" applyAlignment="1">
      <alignment wrapText="1"/>
    </xf>
    <xf numFmtId="2" fontId="13" fillId="0" borderId="5" xfId="0" applyNumberFormat="1" applyFont="1" applyBorder="1" applyAlignment="1">
      <alignment horizontal="right" wrapText="1"/>
    </xf>
    <xf numFmtId="2" fontId="16" fillId="0" borderId="8" xfId="0" applyNumberFormat="1" applyFont="1" applyBorder="1" applyAlignment="1">
      <alignment horizontal="right" wrapText="1"/>
    </xf>
    <xf numFmtId="2" fontId="13" fillId="0" borderId="54" xfId="0" applyNumberFormat="1" applyFont="1" applyBorder="1" applyAlignment="1">
      <alignment horizontal="right" wrapText="1"/>
    </xf>
    <xf numFmtId="2" fontId="16" fillId="0" borderId="29" xfId="0" applyNumberFormat="1" applyFont="1" applyBorder="1" applyAlignment="1">
      <alignment horizontal="right" wrapText="1"/>
    </xf>
    <xf numFmtId="0" fontId="13" fillId="0" borderId="38" xfId="0" applyFont="1" applyBorder="1" applyAlignment="1">
      <alignment wrapText="1"/>
    </xf>
    <xf numFmtId="0" fontId="13" fillId="0" borderId="38" xfId="0" applyFont="1" applyBorder="1" applyAlignment="1">
      <alignment horizontal="right" wrapText="1"/>
    </xf>
    <xf numFmtId="0" fontId="16" fillId="0" borderId="69" xfId="0" applyFont="1" applyBorder="1" applyAlignment="1">
      <alignment horizontal="right" wrapText="1"/>
    </xf>
    <xf numFmtId="2" fontId="13" fillId="0" borderId="38" xfId="0" applyNumberFormat="1" applyFont="1" applyBorder="1" applyAlignment="1">
      <alignment horizontal="right" wrapText="1"/>
    </xf>
    <xf numFmtId="2" fontId="16" fillId="0" borderId="69" xfId="0" applyNumberFormat="1" applyFont="1" applyBorder="1" applyAlignment="1">
      <alignment horizontal="right" wrapText="1"/>
    </xf>
    <xf numFmtId="1" fontId="13" fillId="0" borderId="23" xfId="0" applyNumberFormat="1" applyFont="1" applyBorder="1" applyAlignment="1">
      <alignment horizontal="right" wrapText="1"/>
    </xf>
    <xf numFmtId="1" fontId="12" fillId="0" borderId="23" xfId="0" applyNumberFormat="1" applyFont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0" fontId="16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12" fillId="0" borderId="59" xfId="0" applyFont="1" applyBorder="1" applyAlignment="1">
      <alignment wrapText="1"/>
    </xf>
    <xf numFmtId="0" fontId="13" fillId="0" borderId="60" xfId="0" applyFont="1" applyBorder="1" applyAlignment="1">
      <alignment vertical="center" wrapText="1"/>
    </xf>
    <xf numFmtId="2" fontId="12" fillId="0" borderId="5" xfId="0" applyNumberFormat="1" applyFont="1" applyBorder="1" applyAlignment="1">
      <alignment wrapText="1"/>
    </xf>
    <xf numFmtId="2" fontId="12" fillId="0" borderId="54" xfId="0" applyNumberFormat="1" applyFont="1" applyBorder="1" applyAlignment="1">
      <alignment horizontal="right" wrapText="1"/>
    </xf>
    <xf numFmtId="2" fontId="13" fillId="0" borderId="49" xfId="0" applyNumberFormat="1" applyFont="1" applyBorder="1" applyAlignment="1">
      <alignment horizontal="right" vertical="center" wrapText="1"/>
    </xf>
    <xf numFmtId="0" fontId="12" fillId="0" borderId="38" xfId="0" applyFont="1" applyBorder="1" applyAlignment="1">
      <alignment wrapText="1"/>
    </xf>
    <xf numFmtId="0" fontId="13" fillId="0" borderId="37" xfId="0" applyFont="1" applyBorder="1" applyAlignment="1">
      <alignment vertical="center" wrapText="1"/>
    </xf>
    <xf numFmtId="2" fontId="12" fillId="0" borderId="38" xfId="0" applyNumberFormat="1" applyFont="1" applyBorder="1" applyAlignment="1">
      <alignment horizontal="right" wrapText="1"/>
    </xf>
    <xf numFmtId="2" fontId="13" fillId="0" borderId="37" xfId="0" applyNumberFormat="1" applyFont="1" applyBorder="1" applyAlignment="1">
      <alignment horizontal="right" vertical="center" wrapText="1"/>
    </xf>
    <xf numFmtId="1" fontId="13" fillId="0" borderId="13" xfId="0" applyNumberFormat="1" applyFont="1" applyBorder="1" applyAlignment="1">
      <alignment horizontal="right" vertical="center" wrapText="1"/>
    </xf>
    <xf numFmtId="1" fontId="25" fillId="0" borderId="37" xfId="0" applyNumberFormat="1" applyFont="1" applyBorder="1" applyAlignment="1">
      <alignment vertical="center"/>
    </xf>
    <xf numFmtId="1" fontId="25" fillId="0" borderId="1" xfId="0" applyNumberFormat="1" applyFont="1" applyBorder="1" applyAlignment="1">
      <alignment vertical="center"/>
    </xf>
    <xf numFmtId="1" fontId="25" fillId="0" borderId="49" xfId="0" applyNumberFormat="1" applyFont="1" applyBorder="1" applyAlignment="1">
      <alignment vertical="center"/>
    </xf>
    <xf numFmtId="1" fontId="16" fillId="0" borderId="49" xfId="0" applyNumberFormat="1" applyFont="1" applyFill="1" applyBorder="1" applyAlignment="1">
      <alignment vertical="center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25" fillId="0" borderId="26" xfId="0" applyFont="1" applyBorder="1"/>
    <xf numFmtId="0" fontId="16" fillId="0" borderId="27" xfId="0" applyFont="1" applyBorder="1" applyAlignment="1">
      <alignment wrapText="1"/>
    </xf>
    <xf numFmtId="0" fontId="16" fillId="0" borderId="26" xfId="0" applyFont="1" applyBorder="1" applyAlignment="1">
      <alignment horizontal="right" wrapText="1"/>
    </xf>
    <xf numFmtId="2" fontId="16" fillId="0" borderId="2" xfId="0" applyNumberFormat="1" applyFont="1" applyBorder="1" applyAlignment="1">
      <alignment horizontal="right" wrapText="1"/>
    </xf>
    <xf numFmtId="2" fontId="16" fillId="0" borderId="27" xfId="0" applyNumberFormat="1" applyFont="1" applyBorder="1" applyAlignment="1">
      <alignment horizontal="right" wrapText="1"/>
    </xf>
    <xf numFmtId="0" fontId="16" fillId="0" borderId="73" xfId="0" applyFont="1" applyBorder="1" applyAlignment="1">
      <alignment horizontal="right" wrapText="1"/>
    </xf>
    <xf numFmtId="2" fontId="16" fillId="0" borderId="74" xfId="0" applyNumberFormat="1" applyFont="1" applyBorder="1" applyAlignment="1">
      <alignment horizontal="right" wrapText="1"/>
    </xf>
    <xf numFmtId="1" fontId="25" fillId="0" borderId="73" xfId="0" applyNumberFormat="1" applyFont="1" applyBorder="1"/>
    <xf numFmtId="1" fontId="25" fillId="0" borderId="27" xfId="0" applyNumberFormat="1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3" fillId="0" borderId="45" xfId="0" applyFont="1" applyBorder="1" applyAlignment="1"/>
    <xf numFmtId="0" fontId="12" fillId="0" borderId="25" xfId="0" applyFont="1" applyBorder="1" applyAlignment="1">
      <alignment wrapText="1"/>
    </xf>
    <xf numFmtId="0" fontId="36" fillId="0" borderId="47" xfId="0" applyFont="1" applyBorder="1" applyAlignment="1">
      <alignment wrapText="1"/>
    </xf>
    <xf numFmtId="0" fontId="36" fillId="0" borderId="61" xfId="0" applyFont="1" applyBorder="1" applyAlignment="1">
      <alignment wrapText="1"/>
    </xf>
    <xf numFmtId="0" fontId="16" fillId="0" borderId="59" xfId="0" applyFont="1" applyBorder="1" applyAlignment="1">
      <alignment horizontal="right"/>
    </xf>
    <xf numFmtId="2" fontId="36" fillId="0" borderId="45" xfId="0" applyNumberFormat="1" applyFont="1" applyBorder="1" applyAlignment="1">
      <alignment wrapText="1"/>
    </xf>
    <xf numFmtId="2" fontId="16" fillId="0" borderId="5" xfId="0" applyNumberFormat="1" applyFont="1" applyBorder="1" applyAlignment="1">
      <alignment horizontal="right"/>
    </xf>
    <xf numFmtId="2" fontId="36" fillId="0" borderId="48" xfId="0" applyNumberFormat="1" applyFont="1" applyBorder="1" applyAlignment="1">
      <alignment horizontal="right" wrapText="1"/>
    </xf>
    <xf numFmtId="2" fontId="13" fillId="0" borderId="44" xfId="0" applyNumberFormat="1" applyFont="1" applyBorder="1" applyAlignment="1">
      <alignment horizontal="right" wrapText="1"/>
    </xf>
    <xf numFmtId="2" fontId="16" fillId="0" borderId="54" xfId="0" applyNumberFormat="1" applyFont="1" applyBorder="1" applyAlignment="1">
      <alignment horizontal="right"/>
    </xf>
    <xf numFmtId="0" fontId="36" fillId="0" borderId="40" xfId="0" applyFont="1" applyBorder="1" applyAlignment="1">
      <alignment wrapText="1"/>
    </xf>
    <xf numFmtId="0" fontId="16" fillId="0" borderId="38" xfId="0" applyFont="1" applyBorder="1" applyAlignment="1">
      <alignment horizontal="right"/>
    </xf>
    <xf numFmtId="2" fontId="36" fillId="0" borderId="40" xfId="0" applyNumberFormat="1" applyFont="1" applyBorder="1" applyAlignment="1">
      <alignment horizontal="right" wrapText="1"/>
    </xf>
    <xf numFmtId="2" fontId="13" fillId="0" borderId="28" xfId="0" applyNumberFormat="1" applyFont="1" applyBorder="1" applyAlignment="1">
      <alignment horizontal="right" wrapText="1"/>
    </xf>
    <xf numFmtId="2" fontId="16" fillId="0" borderId="38" xfId="0" applyNumberFormat="1" applyFont="1" applyBorder="1" applyAlignment="1">
      <alignment horizontal="right"/>
    </xf>
    <xf numFmtId="1" fontId="36" fillId="0" borderId="21" xfId="0" applyNumberFormat="1" applyFont="1" applyBorder="1" applyAlignment="1">
      <alignment horizontal="right" wrapText="1"/>
    </xf>
    <xf numFmtId="1" fontId="16" fillId="0" borderId="23" xfId="0" applyNumberFormat="1" applyFont="1" applyBorder="1" applyAlignment="1">
      <alignment horizontal="right"/>
    </xf>
    <xf numFmtId="0" fontId="8" fillId="0" borderId="12" xfId="0" applyFont="1" applyBorder="1" applyAlignment="1">
      <alignment wrapText="1"/>
    </xf>
    <xf numFmtId="0" fontId="13" fillId="0" borderId="25" xfId="0" applyFont="1" applyBorder="1" applyAlignment="1">
      <alignment wrapText="1"/>
    </xf>
    <xf numFmtId="0" fontId="8" fillId="0" borderId="59" xfId="0" applyFont="1" applyBorder="1" applyAlignment="1">
      <alignment wrapText="1"/>
    </xf>
    <xf numFmtId="0" fontId="13" fillId="0" borderId="43" xfId="0" applyFont="1" applyBorder="1" applyAlignment="1">
      <alignment wrapText="1"/>
    </xf>
    <xf numFmtId="2" fontId="8" fillId="0" borderId="5" xfId="0" applyNumberFormat="1" applyFont="1" applyBorder="1" applyAlignment="1">
      <alignment wrapText="1"/>
    </xf>
    <xf numFmtId="2" fontId="13" fillId="0" borderId="24" xfId="0" applyNumberFormat="1" applyFont="1" applyBorder="1" applyAlignment="1">
      <alignment wrapText="1"/>
    </xf>
    <xf numFmtId="2" fontId="8" fillId="0" borderId="54" xfId="0" applyNumberFormat="1" applyFont="1" applyBorder="1" applyAlignment="1">
      <alignment horizontal="right" wrapText="1"/>
    </xf>
    <xf numFmtId="0" fontId="8" fillId="0" borderId="38" xfId="0" applyFont="1" applyBorder="1" applyAlignment="1">
      <alignment wrapText="1"/>
    </xf>
    <xf numFmtId="0" fontId="13" fillId="0" borderId="28" xfId="0" applyFont="1" applyBorder="1" applyAlignment="1">
      <alignment wrapText="1"/>
    </xf>
    <xf numFmtId="2" fontId="8" fillId="0" borderId="38" xfId="0" applyNumberFormat="1" applyFont="1" applyBorder="1" applyAlignment="1">
      <alignment horizontal="right" wrapText="1"/>
    </xf>
    <xf numFmtId="1" fontId="8" fillId="0" borderId="23" xfId="0" applyNumberFormat="1" applyFont="1" applyBorder="1" applyAlignment="1">
      <alignment horizontal="right" wrapTex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/>
    <xf numFmtId="0" fontId="16" fillId="0" borderId="1" xfId="0" applyFont="1" applyBorder="1" applyAlignment="1">
      <alignment horizontal="right" wrapText="1"/>
    </xf>
    <xf numFmtId="1" fontId="1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1" fontId="13" fillId="0" borderId="1" xfId="0" applyNumberFormat="1" applyFont="1" applyBorder="1" applyAlignment="1">
      <alignment horizontal="right" wrapText="1"/>
    </xf>
    <xf numFmtId="2" fontId="33" fillId="0" borderId="0" xfId="0" applyNumberFormat="1" applyFont="1" applyAlignment="1">
      <alignment horizontal="right"/>
    </xf>
    <xf numFmtId="0" fontId="1" fillId="0" borderId="4" xfId="0" applyFont="1" applyBorder="1" applyAlignment="1">
      <alignment wrapText="1"/>
    </xf>
    <xf numFmtId="0" fontId="24" fillId="0" borderId="29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43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9" fillId="0" borderId="70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0" borderId="29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7" fillId="0" borderId="0" xfId="0" applyFont="1" applyBorder="1" applyAlignment="1">
      <alignment horizontal="right" vertical="top" wrapText="1"/>
    </xf>
    <xf numFmtId="0" fontId="24" fillId="0" borderId="0" xfId="0" applyFont="1" applyAlignment="1">
      <alignment horizontal="right"/>
    </xf>
    <xf numFmtId="0" fontId="24" fillId="0" borderId="0" xfId="0" applyFont="1" applyBorder="1" applyAlignment="1">
      <alignment horizontal="right"/>
    </xf>
    <xf numFmtId="0" fontId="24" fillId="0" borderId="8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top"/>
    </xf>
    <xf numFmtId="0" fontId="21" fillId="0" borderId="28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</cellXfs>
  <cellStyles count="14">
    <cellStyle name="Excel Built-in Normal" xfId="1"/>
    <cellStyle name="Excel Built-in Normal 1" xfId="4"/>
    <cellStyle name="Excel Built-in Normal 2" xfId="5"/>
    <cellStyle name="TableStyleLight1" xfId="3"/>
    <cellStyle name="Денежный 2" xfId="11"/>
    <cellStyle name="Обычный" xfId="0" builtinId="0"/>
    <cellStyle name="Обычный 2" xfId="2"/>
    <cellStyle name="Обычный 2 2" xfId="6"/>
    <cellStyle name="Обычный 3" xfId="7"/>
    <cellStyle name="Обычный 3 2" xfId="12"/>
    <cellStyle name="Обычный 4" xfId="8"/>
    <cellStyle name="Обычный 4 2" xfId="9"/>
    <cellStyle name="Обычный 4 3" xfId="13"/>
    <cellStyle name="Обычный 5" xfId="10"/>
  </cellStyles>
  <dxfs count="206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FF0066"/>
      <color rgb="FFFFFF66"/>
      <color rgb="FFD28764"/>
      <color rgb="FF993300"/>
      <color rgb="FFFFB928"/>
      <color rgb="FFCC99FF"/>
      <color rgb="FFFFCCCC"/>
      <color rgb="FFA0A0A0"/>
      <color rgb="FFFEA4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Биология</a:t>
            </a:r>
            <a:r>
              <a:rPr lang="ru-RU" b="1" baseline="0"/>
              <a:t> 11 ЕГЭ 20</a:t>
            </a:r>
            <a:r>
              <a:rPr lang="en-US" b="1" baseline="0"/>
              <a:t>21-202</a:t>
            </a:r>
            <a:r>
              <a:rPr lang="ru-RU" b="1" baseline="0"/>
              <a:t>4</a:t>
            </a:r>
            <a:endParaRPr lang="ru-RU" b="1"/>
          </a:p>
        </c:rich>
      </c:tx>
      <c:layout>
        <c:manualLayout>
          <c:xMode val="edge"/>
          <c:yMode val="edge"/>
          <c:x val="2.1459508058413786E-2"/>
          <c:y val="1.01960062685443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1295508815357331E-2"/>
          <c:y val="7.7012571165578012E-2"/>
          <c:w val="0.97830932061596532"/>
          <c:h val="0.55554493158362528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'Биолог-11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'Биолог-11 диаграмма по районам'!$E$5:$E$121</c:f>
              <c:numCache>
                <c:formatCode>0,00</c:formatCode>
                <c:ptCount val="117"/>
                <c:pt idx="0">
                  <c:v>54.43</c:v>
                </c:pt>
                <c:pt idx="1">
                  <c:v>54.43</c:v>
                </c:pt>
                <c:pt idx="2">
                  <c:v>54.43</c:v>
                </c:pt>
                <c:pt idx="3">
                  <c:v>54.43</c:v>
                </c:pt>
                <c:pt idx="4">
                  <c:v>54.43</c:v>
                </c:pt>
                <c:pt idx="5">
                  <c:v>54.43</c:v>
                </c:pt>
                <c:pt idx="6">
                  <c:v>54.43</c:v>
                </c:pt>
                <c:pt idx="7">
                  <c:v>54.43</c:v>
                </c:pt>
                <c:pt idx="8">
                  <c:v>54.43</c:v>
                </c:pt>
                <c:pt idx="9">
                  <c:v>54.43</c:v>
                </c:pt>
                <c:pt idx="10">
                  <c:v>54.43</c:v>
                </c:pt>
                <c:pt idx="11">
                  <c:v>54.43</c:v>
                </c:pt>
                <c:pt idx="12">
                  <c:v>54.43</c:v>
                </c:pt>
                <c:pt idx="13">
                  <c:v>54.43</c:v>
                </c:pt>
                <c:pt idx="14">
                  <c:v>54.43</c:v>
                </c:pt>
                <c:pt idx="15">
                  <c:v>54.43</c:v>
                </c:pt>
                <c:pt idx="16">
                  <c:v>54.43</c:v>
                </c:pt>
                <c:pt idx="17">
                  <c:v>54.43</c:v>
                </c:pt>
                <c:pt idx="18">
                  <c:v>54.43</c:v>
                </c:pt>
                <c:pt idx="19">
                  <c:v>54.43</c:v>
                </c:pt>
                <c:pt idx="20">
                  <c:v>54.43</c:v>
                </c:pt>
                <c:pt idx="21">
                  <c:v>54.43</c:v>
                </c:pt>
                <c:pt idx="22">
                  <c:v>54.43</c:v>
                </c:pt>
                <c:pt idx="23">
                  <c:v>54.43</c:v>
                </c:pt>
                <c:pt idx="24">
                  <c:v>54.43</c:v>
                </c:pt>
                <c:pt idx="25">
                  <c:v>54.43</c:v>
                </c:pt>
                <c:pt idx="26">
                  <c:v>54.43</c:v>
                </c:pt>
                <c:pt idx="27">
                  <c:v>54.43</c:v>
                </c:pt>
                <c:pt idx="28">
                  <c:v>54.43</c:v>
                </c:pt>
                <c:pt idx="29">
                  <c:v>54.43</c:v>
                </c:pt>
                <c:pt idx="30">
                  <c:v>54.43</c:v>
                </c:pt>
                <c:pt idx="31">
                  <c:v>54.43</c:v>
                </c:pt>
                <c:pt idx="32">
                  <c:v>54.43</c:v>
                </c:pt>
                <c:pt idx="33">
                  <c:v>54.43</c:v>
                </c:pt>
                <c:pt idx="34">
                  <c:v>54.43</c:v>
                </c:pt>
                <c:pt idx="35">
                  <c:v>54.43</c:v>
                </c:pt>
                <c:pt idx="36">
                  <c:v>54.43</c:v>
                </c:pt>
                <c:pt idx="37">
                  <c:v>54.43</c:v>
                </c:pt>
                <c:pt idx="38">
                  <c:v>54.43</c:v>
                </c:pt>
                <c:pt idx="39">
                  <c:v>54.43</c:v>
                </c:pt>
                <c:pt idx="40">
                  <c:v>54.43</c:v>
                </c:pt>
                <c:pt idx="41">
                  <c:v>54.43</c:v>
                </c:pt>
                <c:pt idx="42">
                  <c:v>54.43</c:v>
                </c:pt>
                <c:pt idx="43">
                  <c:v>54.43</c:v>
                </c:pt>
                <c:pt idx="44">
                  <c:v>54.43</c:v>
                </c:pt>
                <c:pt idx="45">
                  <c:v>54.43</c:v>
                </c:pt>
                <c:pt idx="46">
                  <c:v>54.43</c:v>
                </c:pt>
                <c:pt idx="47">
                  <c:v>54.43</c:v>
                </c:pt>
                <c:pt idx="48">
                  <c:v>54.43</c:v>
                </c:pt>
                <c:pt idx="49">
                  <c:v>54.43</c:v>
                </c:pt>
                <c:pt idx="50">
                  <c:v>54.43</c:v>
                </c:pt>
                <c:pt idx="51">
                  <c:v>54.43</c:v>
                </c:pt>
                <c:pt idx="52">
                  <c:v>54.43</c:v>
                </c:pt>
                <c:pt idx="53">
                  <c:v>54.43</c:v>
                </c:pt>
                <c:pt idx="54">
                  <c:v>54.43</c:v>
                </c:pt>
                <c:pt idx="55">
                  <c:v>54.43</c:v>
                </c:pt>
                <c:pt idx="56">
                  <c:v>54.43</c:v>
                </c:pt>
                <c:pt idx="57">
                  <c:v>54.43</c:v>
                </c:pt>
                <c:pt idx="58">
                  <c:v>54.43</c:v>
                </c:pt>
                <c:pt idx="59">
                  <c:v>54.43</c:v>
                </c:pt>
                <c:pt idx="60">
                  <c:v>54.43</c:v>
                </c:pt>
                <c:pt idx="61">
                  <c:v>54.43</c:v>
                </c:pt>
                <c:pt idx="62">
                  <c:v>54.43</c:v>
                </c:pt>
                <c:pt idx="63">
                  <c:v>54.43</c:v>
                </c:pt>
                <c:pt idx="64">
                  <c:v>54.43</c:v>
                </c:pt>
                <c:pt idx="65">
                  <c:v>54.43</c:v>
                </c:pt>
                <c:pt idx="66">
                  <c:v>54.43</c:v>
                </c:pt>
                <c:pt idx="67">
                  <c:v>54.43</c:v>
                </c:pt>
                <c:pt idx="68">
                  <c:v>54.43</c:v>
                </c:pt>
                <c:pt idx="69">
                  <c:v>54.43</c:v>
                </c:pt>
                <c:pt idx="70">
                  <c:v>54.43</c:v>
                </c:pt>
                <c:pt idx="71">
                  <c:v>54.43</c:v>
                </c:pt>
                <c:pt idx="72">
                  <c:v>54.43</c:v>
                </c:pt>
                <c:pt idx="73">
                  <c:v>54.43</c:v>
                </c:pt>
                <c:pt idx="74">
                  <c:v>54.43</c:v>
                </c:pt>
                <c:pt idx="75">
                  <c:v>54.43</c:v>
                </c:pt>
                <c:pt idx="76">
                  <c:v>54.43</c:v>
                </c:pt>
                <c:pt idx="77">
                  <c:v>54.43</c:v>
                </c:pt>
                <c:pt idx="78">
                  <c:v>54.43</c:v>
                </c:pt>
                <c:pt idx="79">
                  <c:v>54.43</c:v>
                </c:pt>
                <c:pt idx="80">
                  <c:v>54.43</c:v>
                </c:pt>
                <c:pt idx="81">
                  <c:v>54.43</c:v>
                </c:pt>
                <c:pt idx="82">
                  <c:v>54.43</c:v>
                </c:pt>
                <c:pt idx="83">
                  <c:v>54.43</c:v>
                </c:pt>
                <c:pt idx="84">
                  <c:v>54.43</c:v>
                </c:pt>
                <c:pt idx="85">
                  <c:v>54.43</c:v>
                </c:pt>
                <c:pt idx="86">
                  <c:v>54.43</c:v>
                </c:pt>
                <c:pt idx="87">
                  <c:v>54.43</c:v>
                </c:pt>
                <c:pt idx="88">
                  <c:v>54.43</c:v>
                </c:pt>
                <c:pt idx="89">
                  <c:v>54.43</c:v>
                </c:pt>
                <c:pt idx="90">
                  <c:v>54.43</c:v>
                </c:pt>
                <c:pt idx="91">
                  <c:v>54.43</c:v>
                </c:pt>
                <c:pt idx="92">
                  <c:v>54.43</c:v>
                </c:pt>
                <c:pt idx="93">
                  <c:v>54.43</c:v>
                </c:pt>
                <c:pt idx="94">
                  <c:v>54.43</c:v>
                </c:pt>
                <c:pt idx="95">
                  <c:v>54.43</c:v>
                </c:pt>
                <c:pt idx="96">
                  <c:v>54.43</c:v>
                </c:pt>
                <c:pt idx="97">
                  <c:v>54.43</c:v>
                </c:pt>
                <c:pt idx="98">
                  <c:v>54.43</c:v>
                </c:pt>
                <c:pt idx="99">
                  <c:v>54.43</c:v>
                </c:pt>
                <c:pt idx="100">
                  <c:v>54.43</c:v>
                </c:pt>
                <c:pt idx="101">
                  <c:v>54.43</c:v>
                </c:pt>
                <c:pt idx="102">
                  <c:v>54.43</c:v>
                </c:pt>
                <c:pt idx="103">
                  <c:v>54.43</c:v>
                </c:pt>
                <c:pt idx="104">
                  <c:v>54.43</c:v>
                </c:pt>
                <c:pt idx="105">
                  <c:v>54.43</c:v>
                </c:pt>
                <c:pt idx="106">
                  <c:v>54.43</c:v>
                </c:pt>
                <c:pt idx="107">
                  <c:v>54.43</c:v>
                </c:pt>
                <c:pt idx="108">
                  <c:v>54.43</c:v>
                </c:pt>
                <c:pt idx="109">
                  <c:v>54.43</c:v>
                </c:pt>
                <c:pt idx="110">
                  <c:v>54.43</c:v>
                </c:pt>
                <c:pt idx="111">
                  <c:v>54.43</c:v>
                </c:pt>
                <c:pt idx="112">
                  <c:v>54.43</c:v>
                </c:pt>
                <c:pt idx="113">
                  <c:v>54.43</c:v>
                </c:pt>
                <c:pt idx="114">
                  <c:v>54.43</c:v>
                </c:pt>
                <c:pt idx="115">
                  <c:v>54.43</c:v>
                </c:pt>
                <c:pt idx="116">
                  <c:v>54.43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'Биолог-11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'Биолог-11 диаграмма по районам'!$D$5:$D$121</c:f>
              <c:numCache>
                <c:formatCode>0,00</c:formatCode>
                <c:ptCount val="117"/>
                <c:pt idx="0">
                  <c:v>48.709145021645014</c:v>
                </c:pt>
                <c:pt idx="1">
                  <c:v>49.363636363636367</c:v>
                </c:pt>
                <c:pt idx="2">
                  <c:v>50.142857142857146</c:v>
                </c:pt>
                <c:pt idx="3">
                  <c:v>67</c:v>
                </c:pt>
                <c:pt idx="4">
                  <c:v>51.5</c:v>
                </c:pt>
                <c:pt idx="5">
                  <c:v>33.5</c:v>
                </c:pt>
                <c:pt idx="6">
                  <c:v>40.5</c:v>
                </c:pt>
                <c:pt idx="7">
                  <c:v>55.333333333333336</c:v>
                </c:pt>
                <c:pt idx="8">
                  <c:v>42.333333333333336</c:v>
                </c:pt>
                <c:pt idx="9">
                  <c:v>49.56</c:v>
                </c:pt>
                <c:pt idx="10">
                  <c:v>24</c:v>
                </c:pt>
                <c:pt idx="11">
                  <c:v>33</c:v>
                </c:pt>
                <c:pt idx="12">
                  <c:v>58</c:v>
                </c:pt>
                <c:pt idx="13">
                  <c:v>59.4</c:v>
                </c:pt>
                <c:pt idx="14">
                  <c:v>50.7</c:v>
                </c:pt>
                <c:pt idx="15">
                  <c:v>50.4</c:v>
                </c:pt>
                <c:pt idx="16">
                  <c:v>58.8</c:v>
                </c:pt>
                <c:pt idx="19">
                  <c:v>58</c:v>
                </c:pt>
                <c:pt idx="20">
                  <c:v>50.8</c:v>
                </c:pt>
                <c:pt idx="21">
                  <c:v>52.5</c:v>
                </c:pt>
                <c:pt idx="22">
                  <c:v>52.646666666666661</c:v>
                </c:pt>
                <c:pt idx="23">
                  <c:v>72</c:v>
                </c:pt>
                <c:pt idx="24">
                  <c:v>54</c:v>
                </c:pt>
                <c:pt idx="25">
                  <c:v>58.7</c:v>
                </c:pt>
                <c:pt idx="26">
                  <c:v>51.3</c:v>
                </c:pt>
                <c:pt idx="27">
                  <c:v>56.6</c:v>
                </c:pt>
                <c:pt idx="28">
                  <c:v>43.3</c:v>
                </c:pt>
                <c:pt idx="30">
                  <c:v>49</c:v>
                </c:pt>
                <c:pt idx="31">
                  <c:v>54</c:v>
                </c:pt>
                <c:pt idx="33">
                  <c:v>54.2</c:v>
                </c:pt>
                <c:pt idx="34">
                  <c:v>46.3</c:v>
                </c:pt>
                <c:pt idx="35">
                  <c:v>48</c:v>
                </c:pt>
                <c:pt idx="36">
                  <c:v>40</c:v>
                </c:pt>
                <c:pt idx="37">
                  <c:v>62</c:v>
                </c:pt>
                <c:pt idx="38">
                  <c:v>42.8</c:v>
                </c:pt>
                <c:pt idx="39">
                  <c:v>57.5</c:v>
                </c:pt>
                <c:pt idx="40">
                  <c:v>47.794375000000002</c:v>
                </c:pt>
                <c:pt idx="41">
                  <c:v>67.400000000000006</c:v>
                </c:pt>
                <c:pt idx="42">
                  <c:v>38</c:v>
                </c:pt>
                <c:pt idx="43">
                  <c:v>54</c:v>
                </c:pt>
                <c:pt idx="44">
                  <c:v>61.2</c:v>
                </c:pt>
                <c:pt idx="45">
                  <c:v>35</c:v>
                </c:pt>
                <c:pt idx="46">
                  <c:v>50.5</c:v>
                </c:pt>
                <c:pt idx="47">
                  <c:v>55.6</c:v>
                </c:pt>
                <c:pt idx="48">
                  <c:v>40.6</c:v>
                </c:pt>
                <c:pt idx="50">
                  <c:v>42.8</c:v>
                </c:pt>
                <c:pt idx="51">
                  <c:v>36.6</c:v>
                </c:pt>
                <c:pt idx="53">
                  <c:v>52</c:v>
                </c:pt>
                <c:pt idx="55">
                  <c:v>78</c:v>
                </c:pt>
                <c:pt idx="56">
                  <c:v>31</c:v>
                </c:pt>
                <c:pt idx="58">
                  <c:v>62.3</c:v>
                </c:pt>
                <c:pt idx="59">
                  <c:v>32.71</c:v>
                </c:pt>
                <c:pt idx="60">
                  <c:v>27</c:v>
                </c:pt>
                <c:pt idx="61">
                  <c:v>47.976923076923079</c:v>
                </c:pt>
                <c:pt idx="62">
                  <c:v>50</c:v>
                </c:pt>
                <c:pt idx="63">
                  <c:v>40.1</c:v>
                </c:pt>
                <c:pt idx="64">
                  <c:v>52</c:v>
                </c:pt>
                <c:pt idx="65">
                  <c:v>41.3</c:v>
                </c:pt>
                <c:pt idx="66">
                  <c:v>50.5</c:v>
                </c:pt>
                <c:pt idx="67">
                  <c:v>42</c:v>
                </c:pt>
                <c:pt idx="69">
                  <c:v>57.1</c:v>
                </c:pt>
                <c:pt idx="70">
                  <c:v>50.3</c:v>
                </c:pt>
                <c:pt idx="71">
                  <c:v>46</c:v>
                </c:pt>
                <c:pt idx="72">
                  <c:v>45.1</c:v>
                </c:pt>
                <c:pt idx="73">
                  <c:v>42</c:v>
                </c:pt>
                <c:pt idx="74">
                  <c:v>63.3</c:v>
                </c:pt>
                <c:pt idx="75">
                  <c:v>44</c:v>
                </c:pt>
                <c:pt idx="76">
                  <c:v>52.312758620689664</c:v>
                </c:pt>
                <c:pt idx="77">
                  <c:v>36.5</c:v>
                </c:pt>
                <c:pt idx="78">
                  <c:v>29.3</c:v>
                </c:pt>
                <c:pt idx="79">
                  <c:v>42</c:v>
                </c:pt>
                <c:pt idx="80">
                  <c:v>56</c:v>
                </c:pt>
                <c:pt idx="81">
                  <c:v>46</c:v>
                </c:pt>
                <c:pt idx="82">
                  <c:v>47.8</c:v>
                </c:pt>
                <c:pt idx="84">
                  <c:v>52.6</c:v>
                </c:pt>
                <c:pt idx="85">
                  <c:v>82.3</c:v>
                </c:pt>
                <c:pt idx="86">
                  <c:v>59.2</c:v>
                </c:pt>
                <c:pt idx="87">
                  <c:v>52</c:v>
                </c:pt>
                <c:pt idx="88">
                  <c:v>45.57</c:v>
                </c:pt>
                <c:pt idx="89">
                  <c:v>41.1</c:v>
                </c:pt>
                <c:pt idx="90">
                  <c:v>43.8</c:v>
                </c:pt>
                <c:pt idx="91">
                  <c:v>62.8</c:v>
                </c:pt>
                <c:pt idx="92">
                  <c:v>42.2</c:v>
                </c:pt>
                <c:pt idx="93">
                  <c:v>69</c:v>
                </c:pt>
                <c:pt idx="94">
                  <c:v>62</c:v>
                </c:pt>
                <c:pt idx="95">
                  <c:v>48</c:v>
                </c:pt>
                <c:pt idx="96">
                  <c:v>50</c:v>
                </c:pt>
                <c:pt idx="97">
                  <c:v>69.7</c:v>
                </c:pt>
                <c:pt idx="98">
                  <c:v>55</c:v>
                </c:pt>
                <c:pt idx="99">
                  <c:v>46.2</c:v>
                </c:pt>
                <c:pt idx="100">
                  <c:v>58</c:v>
                </c:pt>
                <c:pt idx="101">
                  <c:v>53.5</c:v>
                </c:pt>
                <c:pt idx="102">
                  <c:v>59.2</c:v>
                </c:pt>
                <c:pt idx="103">
                  <c:v>59</c:v>
                </c:pt>
                <c:pt idx="104">
                  <c:v>52.6</c:v>
                </c:pt>
                <c:pt idx="105">
                  <c:v>52.3</c:v>
                </c:pt>
                <c:pt idx="106">
                  <c:v>43.4</c:v>
                </c:pt>
                <c:pt idx="107">
                  <c:v>58.856169871794876</c:v>
                </c:pt>
                <c:pt idx="108">
                  <c:v>58.307692307692307</c:v>
                </c:pt>
                <c:pt idx="109">
                  <c:v>60.5</c:v>
                </c:pt>
                <c:pt idx="110">
                  <c:v>66.666666666666671</c:v>
                </c:pt>
                <c:pt idx="111">
                  <c:v>56.5</c:v>
                </c:pt>
                <c:pt idx="112">
                  <c:v>76.25</c:v>
                </c:pt>
                <c:pt idx="113">
                  <c:v>50</c:v>
                </c:pt>
                <c:pt idx="115">
                  <c:v>56.958333333333336</c:v>
                </c:pt>
                <c:pt idx="116">
                  <c:v>45.666666666666664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'Биолог-11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'Биолог-11 диаграмма по районам'!$I$5:$I$121</c:f>
              <c:numCache>
                <c:formatCode>0,00</c:formatCode>
                <c:ptCount val="117"/>
                <c:pt idx="0">
                  <c:v>50.52</c:v>
                </c:pt>
                <c:pt idx="1">
                  <c:v>50.52</c:v>
                </c:pt>
                <c:pt idx="2">
                  <c:v>50.52</c:v>
                </c:pt>
                <c:pt idx="3">
                  <c:v>50.52</c:v>
                </c:pt>
                <c:pt idx="4">
                  <c:v>50.52</c:v>
                </c:pt>
                <c:pt idx="5">
                  <c:v>50.52</c:v>
                </c:pt>
                <c:pt idx="6">
                  <c:v>50.52</c:v>
                </c:pt>
                <c:pt idx="7">
                  <c:v>50.52</c:v>
                </c:pt>
                <c:pt idx="8">
                  <c:v>50.52</c:v>
                </c:pt>
                <c:pt idx="9">
                  <c:v>50.52</c:v>
                </c:pt>
                <c:pt idx="10">
                  <c:v>50.52</c:v>
                </c:pt>
                <c:pt idx="11">
                  <c:v>50.52</c:v>
                </c:pt>
                <c:pt idx="12">
                  <c:v>50.52</c:v>
                </c:pt>
                <c:pt idx="13">
                  <c:v>50.52</c:v>
                </c:pt>
                <c:pt idx="14">
                  <c:v>50.52</c:v>
                </c:pt>
                <c:pt idx="15">
                  <c:v>50.52</c:v>
                </c:pt>
                <c:pt idx="16">
                  <c:v>50.52</c:v>
                </c:pt>
                <c:pt idx="17">
                  <c:v>50.52</c:v>
                </c:pt>
                <c:pt idx="18">
                  <c:v>50.52</c:v>
                </c:pt>
                <c:pt idx="19">
                  <c:v>50.52</c:v>
                </c:pt>
                <c:pt idx="20">
                  <c:v>50.52</c:v>
                </c:pt>
                <c:pt idx="21">
                  <c:v>50.52</c:v>
                </c:pt>
                <c:pt idx="22">
                  <c:v>50.52</c:v>
                </c:pt>
                <c:pt idx="23">
                  <c:v>50.52</c:v>
                </c:pt>
                <c:pt idx="24">
                  <c:v>50.52</c:v>
                </c:pt>
                <c:pt idx="25">
                  <c:v>50.52</c:v>
                </c:pt>
                <c:pt idx="26">
                  <c:v>50.52</c:v>
                </c:pt>
                <c:pt idx="27">
                  <c:v>50.52</c:v>
                </c:pt>
                <c:pt idx="28">
                  <c:v>50.52</c:v>
                </c:pt>
                <c:pt idx="29">
                  <c:v>50.52</c:v>
                </c:pt>
                <c:pt idx="30">
                  <c:v>50.52</c:v>
                </c:pt>
                <c:pt idx="31">
                  <c:v>50.52</c:v>
                </c:pt>
                <c:pt idx="32">
                  <c:v>50.52</c:v>
                </c:pt>
                <c:pt idx="33">
                  <c:v>50.52</c:v>
                </c:pt>
                <c:pt idx="34">
                  <c:v>50.52</c:v>
                </c:pt>
                <c:pt idx="35">
                  <c:v>50.52</c:v>
                </c:pt>
                <c:pt idx="36">
                  <c:v>50.52</c:v>
                </c:pt>
                <c:pt idx="37">
                  <c:v>50.52</c:v>
                </c:pt>
                <c:pt idx="38">
                  <c:v>50.52</c:v>
                </c:pt>
                <c:pt idx="39">
                  <c:v>50.52</c:v>
                </c:pt>
                <c:pt idx="40">
                  <c:v>50.52</c:v>
                </c:pt>
                <c:pt idx="41">
                  <c:v>50.52</c:v>
                </c:pt>
                <c:pt idx="42">
                  <c:v>50.52</c:v>
                </c:pt>
                <c:pt idx="43">
                  <c:v>50.52</c:v>
                </c:pt>
                <c:pt idx="44">
                  <c:v>50.52</c:v>
                </c:pt>
                <c:pt idx="45">
                  <c:v>50.52</c:v>
                </c:pt>
                <c:pt idx="46">
                  <c:v>50.52</c:v>
                </c:pt>
                <c:pt idx="47">
                  <c:v>50.52</c:v>
                </c:pt>
                <c:pt idx="48">
                  <c:v>50.52</c:v>
                </c:pt>
                <c:pt idx="49">
                  <c:v>50.52</c:v>
                </c:pt>
                <c:pt idx="50">
                  <c:v>50.52</c:v>
                </c:pt>
                <c:pt idx="51">
                  <c:v>50.52</c:v>
                </c:pt>
                <c:pt idx="52">
                  <c:v>50.52</c:v>
                </c:pt>
                <c:pt idx="53">
                  <c:v>50.52</c:v>
                </c:pt>
                <c:pt idx="54">
                  <c:v>50.52</c:v>
                </c:pt>
                <c:pt idx="55">
                  <c:v>50.52</c:v>
                </c:pt>
                <c:pt idx="56">
                  <c:v>50.52</c:v>
                </c:pt>
                <c:pt idx="57">
                  <c:v>50.52</c:v>
                </c:pt>
                <c:pt idx="58">
                  <c:v>50.52</c:v>
                </c:pt>
                <c:pt idx="59">
                  <c:v>50.52</c:v>
                </c:pt>
                <c:pt idx="60">
                  <c:v>50.52</c:v>
                </c:pt>
                <c:pt idx="61">
                  <c:v>50.52</c:v>
                </c:pt>
                <c:pt idx="62">
                  <c:v>50.52</c:v>
                </c:pt>
                <c:pt idx="63">
                  <c:v>50.52</c:v>
                </c:pt>
                <c:pt idx="64">
                  <c:v>50.52</c:v>
                </c:pt>
                <c:pt idx="65">
                  <c:v>50.52</c:v>
                </c:pt>
                <c:pt idx="66">
                  <c:v>50.52</c:v>
                </c:pt>
                <c:pt idx="67">
                  <c:v>50.52</c:v>
                </c:pt>
                <c:pt idx="68">
                  <c:v>50.52</c:v>
                </c:pt>
                <c:pt idx="69">
                  <c:v>50.52</c:v>
                </c:pt>
                <c:pt idx="70">
                  <c:v>50.52</c:v>
                </c:pt>
                <c:pt idx="71">
                  <c:v>50.52</c:v>
                </c:pt>
                <c:pt idx="72">
                  <c:v>50.52</c:v>
                </c:pt>
                <c:pt idx="73">
                  <c:v>50.52</c:v>
                </c:pt>
                <c:pt idx="74">
                  <c:v>50.52</c:v>
                </c:pt>
                <c:pt idx="75">
                  <c:v>50.52</c:v>
                </c:pt>
                <c:pt idx="76">
                  <c:v>50.52</c:v>
                </c:pt>
                <c:pt idx="77">
                  <c:v>50.52</c:v>
                </c:pt>
                <c:pt idx="78">
                  <c:v>50.52</c:v>
                </c:pt>
                <c:pt idx="79">
                  <c:v>50.52</c:v>
                </c:pt>
                <c:pt idx="80">
                  <c:v>50.52</c:v>
                </c:pt>
                <c:pt idx="81">
                  <c:v>50.52</c:v>
                </c:pt>
                <c:pt idx="82">
                  <c:v>50.52</c:v>
                </c:pt>
                <c:pt idx="83">
                  <c:v>50.52</c:v>
                </c:pt>
                <c:pt idx="84">
                  <c:v>50.52</c:v>
                </c:pt>
                <c:pt idx="85">
                  <c:v>50.52</c:v>
                </c:pt>
                <c:pt idx="86">
                  <c:v>50.52</c:v>
                </c:pt>
                <c:pt idx="87">
                  <c:v>50.52</c:v>
                </c:pt>
                <c:pt idx="88">
                  <c:v>50.52</c:v>
                </c:pt>
                <c:pt idx="89">
                  <c:v>50.52</c:v>
                </c:pt>
                <c:pt idx="90">
                  <c:v>50.52</c:v>
                </c:pt>
                <c:pt idx="91">
                  <c:v>50.52</c:v>
                </c:pt>
                <c:pt idx="92">
                  <c:v>50.52</c:v>
                </c:pt>
                <c:pt idx="93">
                  <c:v>50.52</c:v>
                </c:pt>
                <c:pt idx="94">
                  <c:v>50.52</c:v>
                </c:pt>
                <c:pt idx="95">
                  <c:v>50.52</c:v>
                </c:pt>
                <c:pt idx="96">
                  <c:v>50.52</c:v>
                </c:pt>
                <c:pt idx="97">
                  <c:v>50.52</c:v>
                </c:pt>
                <c:pt idx="98">
                  <c:v>50.52</c:v>
                </c:pt>
                <c:pt idx="99">
                  <c:v>50.52</c:v>
                </c:pt>
                <c:pt idx="100">
                  <c:v>50.52</c:v>
                </c:pt>
                <c:pt idx="101">
                  <c:v>50.52</c:v>
                </c:pt>
                <c:pt idx="102">
                  <c:v>50.52</c:v>
                </c:pt>
                <c:pt idx="103">
                  <c:v>50.52</c:v>
                </c:pt>
                <c:pt idx="104">
                  <c:v>50.52</c:v>
                </c:pt>
                <c:pt idx="105">
                  <c:v>50.52</c:v>
                </c:pt>
                <c:pt idx="106">
                  <c:v>50.52</c:v>
                </c:pt>
                <c:pt idx="107">
                  <c:v>50.52</c:v>
                </c:pt>
                <c:pt idx="108">
                  <c:v>50.52</c:v>
                </c:pt>
                <c:pt idx="109">
                  <c:v>50.52</c:v>
                </c:pt>
                <c:pt idx="110">
                  <c:v>50.52</c:v>
                </c:pt>
                <c:pt idx="111">
                  <c:v>50.52</c:v>
                </c:pt>
                <c:pt idx="112">
                  <c:v>50.52</c:v>
                </c:pt>
                <c:pt idx="113">
                  <c:v>50.52</c:v>
                </c:pt>
                <c:pt idx="114">
                  <c:v>50.52</c:v>
                </c:pt>
                <c:pt idx="115">
                  <c:v>50.52</c:v>
                </c:pt>
                <c:pt idx="116">
                  <c:v>50.52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'Биолог-11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'Биолог-11 диаграмма по районам'!$H$5:$H$121</c:f>
              <c:numCache>
                <c:formatCode>0,00</c:formatCode>
                <c:ptCount val="117"/>
                <c:pt idx="0">
                  <c:v>47.057142857142857</c:v>
                </c:pt>
                <c:pt idx="1">
                  <c:v>40.1</c:v>
                </c:pt>
                <c:pt idx="2">
                  <c:v>51</c:v>
                </c:pt>
                <c:pt idx="3">
                  <c:v>63.9</c:v>
                </c:pt>
                <c:pt idx="4">
                  <c:v>49.6</c:v>
                </c:pt>
                <c:pt idx="5">
                  <c:v>42.8</c:v>
                </c:pt>
                <c:pt idx="6">
                  <c:v>36</c:v>
                </c:pt>
                <c:pt idx="7">
                  <c:v>46</c:v>
                </c:pt>
                <c:pt idx="9">
                  <c:v>48.018181818181823</c:v>
                </c:pt>
                <c:pt idx="10">
                  <c:v>44</c:v>
                </c:pt>
                <c:pt idx="11">
                  <c:v>38</c:v>
                </c:pt>
                <c:pt idx="12">
                  <c:v>57.6</c:v>
                </c:pt>
                <c:pt idx="13">
                  <c:v>56.8</c:v>
                </c:pt>
                <c:pt idx="14">
                  <c:v>52.6</c:v>
                </c:pt>
                <c:pt idx="15">
                  <c:v>58</c:v>
                </c:pt>
                <c:pt idx="16">
                  <c:v>54.3</c:v>
                </c:pt>
                <c:pt idx="17">
                  <c:v>33.799999999999997</c:v>
                </c:pt>
                <c:pt idx="18">
                  <c:v>46</c:v>
                </c:pt>
                <c:pt idx="20">
                  <c:v>46.6</c:v>
                </c:pt>
                <c:pt idx="21">
                  <c:v>40.5</c:v>
                </c:pt>
                <c:pt idx="22">
                  <c:v>41.357142857142868</c:v>
                </c:pt>
                <c:pt idx="23">
                  <c:v>53.4</c:v>
                </c:pt>
                <c:pt idx="24">
                  <c:v>35</c:v>
                </c:pt>
                <c:pt idx="25">
                  <c:v>43.2</c:v>
                </c:pt>
                <c:pt idx="26">
                  <c:v>39.200000000000003</c:v>
                </c:pt>
                <c:pt idx="27">
                  <c:v>47.7</c:v>
                </c:pt>
                <c:pt idx="28">
                  <c:v>27.3</c:v>
                </c:pt>
                <c:pt idx="31">
                  <c:v>32.6</c:v>
                </c:pt>
                <c:pt idx="33">
                  <c:v>30.2</c:v>
                </c:pt>
                <c:pt idx="34">
                  <c:v>57.6</c:v>
                </c:pt>
                <c:pt idx="35">
                  <c:v>53.3</c:v>
                </c:pt>
                <c:pt idx="36">
                  <c:v>36.299999999999997</c:v>
                </c:pt>
                <c:pt idx="37">
                  <c:v>35.5</c:v>
                </c:pt>
                <c:pt idx="38">
                  <c:v>40.200000000000003</c:v>
                </c:pt>
                <c:pt idx="39">
                  <c:v>47.5</c:v>
                </c:pt>
                <c:pt idx="40">
                  <c:v>46.39374999999999</c:v>
                </c:pt>
                <c:pt idx="41">
                  <c:v>60.5</c:v>
                </c:pt>
                <c:pt idx="42">
                  <c:v>63.8</c:v>
                </c:pt>
                <c:pt idx="43">
                  <c:v>52.2</c:v>
                </c:pt>
                <c:pt idx="44">
                  <c:v>62</c:v>
                </c:pt>
                <c:pt idx="45">
                  <c:v>41</c:v>
                </c:pt>
                <c:pt idx="46">
                  <c:v>43.3</c:v>
                </c:pt>
                <c:pt idx="47">
                  <c:v>53.2</c:v>
                </c:pt>
                <c:pt idx="48">
                  <c:v>50.7</c:v>
                </c:pt>
                <c:pt idx="49">
                  <c:v>40</c:v>
                </c:pt>
                <c:pt idx="51">
                  <c:v>23</c:v>
                </c:pt>
                <c:pt idx="53">
                  <c:v>37.6</c:v>
                </c:pt>
                <c:pt idx="55">
                  <c:v>35</c:v>
                </c:pt>
                <c:pt idx="56">
                  <c:v>34</c:v>
                </c:pt>
                <c:pt idx="57">
                  <c:v>38.9</c:v>
                </c:pt>
                <c:pt idx="58">
                  <c:v>54.8</c:v>
                </c:pt>
                <c:pt idx="59">
                  <c:v>52.3</c:v>
                </c:pt>
                <c:pt idx="61">
                  <c:v>51.530769230769231</c:v>
                </c:pt>
                <c:pt idx="62">
                  <c:v>56</c:v>
                </c:pt>
                <c:pt idx="63">
                  <c:v>74.3</c:v>
                </c:pt>
                <c:pt idx="64">
                  <c:v>57.5</c:v>
                </c:pt>
                <c:pt idx="65">
                  <c:v>45</c:v>
                </c:pt>
                <c:pt idx="66">
                  <c:v>62</c:v>
                </c:pt>
                <c:pt idx="68">
                  <c:v>40</c:v>
                </c:pt>
                <c:pt idx="69">
                  <c:v>41.2</c:v>
                </c:pt>
                <c:pt idx="70">
                  <c:v>52</c:v>
                </c:pt>
                <c:pt idx="71">
                  <c:v>50</c:v>
                </c:pt>
                <c:pt idx="72">
                  <c:v>35</c:v>
                </c:pt>
                <c:pt idx="73">
                  <c:v>47.3</c:v>
                </c:pt>
                <c:pt idx="74">
                  <c:v>62</c:v>
                </c:pt>
                <c:pt idx="75">
                  <c:v>47.6</c:v>
                </c:pt>
                <c:pt idx="76">
                  <c:v>50.191698184168779</c:v>
                </c:pt>
                <c:pt idx="77">
                  <c:v>45.444444444444443</c:v>
                </c:pt>
                <c:pt idx="78">
                  <c:v>35</c:v>
                </c:pt>
                <c:pt idx="79">
                  <c:v>40.18181818181818</c:v>
                </c:pt>
                <c:pt idx="80">
                  <c:v>49.272727272727273</c:v>
                </c:pt>
                <c:pt idx="81">
                  <c:v>66.714285714285708</c:v>
                </c:pt>
                <c:pt idx="82">
                  <c:v>51.722222222222221</c:v>
                </c:pt>
                <c:pt idx="83">
                  <c:v>44.25</c:v>
                </c:pt>
                <c:pt idx="84">
                  <c:v>46</c:v>
                </c:pt>
                <c:pt idx="85">
                  <c:v>62</c:v>
                </c:pt>
                <c:pt idx="86">
                  <c:v>46.8</c:v>
                </c:pt>
                <c:pt idx="87">
                  <c:v>66.5</c:v>
                </c:pt>
                <c:pt idx="88">
                  <c:v>55.75</c:v>
                </c:pt>
                <c:pt idx="89">
                  <c:v>46.3</c:v>
                </c:pt>
                <c:pt idx="90">
                  <c:v>42.583333333333336</c:v>
                </c:pt>
                <c:pt idx="91">
                  <c:v>74</c:v>
                </c:pt>
                <c:pt idx="92">
                  <c:v>53</c:v>
                </c:pt>
                <c:pt idx="93">
                  <c:v>43.666666666666664</c:v>
                </c:pt>
                <c:pt idx="94">
                  <c:v>29.333333333333332</c:v>
                </c:pt>
                <c:pt idx="95">
                  <c:v>54.125</c:v>
                </c:pt>
                <c:pt idx="96">
                  <c:v>45.411764705882355</c:v>
                </c:pt>
                <c:pt idx="97">
                  <c:v>66</c:v>
                </c:pt>
                <c:pt idx="98">
                  <c:v>53.3</c:v>
                </c:pt>
                <c:pt idx="99">
                  <c:v>42</c:v>
                </c:pt>
                <c:pt idx="100">
                  <c:v>48.727272727272727</c:v>
                </c:pt>
                <c:pt idx="101">
                  <c:v>48</c:v>
                </c:pt>
                <c:pt idx="102">
                  <c:v>65.67</c:v>
                </c:pt>
                <c:pt idx="103">
                  <c:v>61.2</c:v>
                </c:pt>
                <c:pt idx="104">
                  <c:v>45.153846153846153</c:v>
                </c:pt>
                <c:pt idx="105">
                  <c:v>35.875</c:v>
                </c:pt>
                <c:pt idx="106">
                  <c:v>41.769230769230766</c:v>
                </c:pt>
                <c:pt idx="107">
                  <c:v>48.566071428571433</c:v>
                </c:pt>
                <c:pt idx="108">
                  <c:v>59.3</c:v>
                </c:pt>
                <c:pt idx="109">
                  <c:v>55.1</c:v>
                </c:pt>
                <c:pt idx="110">
                  <c:v>59.6</c:v>
                </c:pt>
                <c:pt idx="112">
                  <c:v>47.5625</c:v>
                </c:pt>
                <c:pt idx="113">
                  <c:v>45</c:v>
                </c:pt>
                <c:pt idx="115">
                  <c:v>44.1</c:v>
                </c:pt>
                <c:pt idx="116">
                  <c:v>29.3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'Биолог-11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'Биолог-11 диаграмма по районам'!$M$5:$M$121</c:f>
              <c:numCache>
                <c:formatCode>0,00</c:formatCode>
                <c:ptCount val="117"/>
                <c:pt idx="0">
                  <c:v>49.6</c:v>
                </c:pt>
                <c:pt idx="1">
                  <c:v>49.6</c:v>
                </c:pt>
                <c:pt idx="2">
                  <c:v>49.6</c:v>
                </c:pt>
                <c:pt idx="3">
                  <c:v>49.6</c:v>
                </c:pt>
                <c:pt idx="4">
                  <c:v>49.6</c:v>
                </c:pt>
                <c:pt idx="5">
                  <c:v>49.6</c:v>
                </c:pt>
                <c:pt idx="6">
                  <c:v>49.6</c:v>
                </c:pt>
                <c:pt idx="7">
                  <c:v>49.6</c:v>
                </c:pt>
                <c:pt idx="8">
                  <c:v>49.6</c:v>
                </c:pt>
                <c:pt idx="9">
                  <c:v>49.6</c:v>
                </c:pt>
                <c:pt idx="10">
                  <c:v>49.6</c:v>
                </c:pt>
                <c:pt idx="11">
                  <c:v>49.6</c:v>
                </c:pt>
                <c:pt idx="12">
                  <c:v>49.6</c:v>
                </c:pt>
                <c:pt idx="13">
                  <c:v>49.6</c:v>
                </c:pt>
                <c:pt idx="14">
                  <c:v>49.6</c:v>
                </c:pt>
                <c:pt idx="15">
                  <c:v>49.6</c:v>
                </c:pt>
                <c:pt idx="16">
                  <c:v>49.6</c:v>
                </c:pt>
                <c:pt idx="17">
                  <c:v>49.6</c:v>
                </c:pt>
                <c:pt idx="18">
                  <c:v>49.6</c:v>
                </c:pt>
                <c:pt idx="19">
                  <c:v>49.6</c:v>
                </c:pt>
                <c:pt idx="20">
                  <c:v>49.6</c:v>
                </c:pt>
                <c:pt idx="21">
                  <c:v>49.6</c:v>
                </c:pt>
                <c:pt idx="22">
                  <c:v>49.6</c:v>
                </c:pt>
                <c:pt idx="23">
                  <c:v>49.6</c:v>
                </c:pt>
                <c:pt idx="24">
                  <c:v>49.6</c:v>
                </c:pt>
                <c:pt idx="25">
                  <c:v>49.6</c:v>
                </c:pt>
                <c:pt idx="26">
                  <c:v>49.6</c:v>
                </c:pt>
                <c:pt idx="27">
                  <c:v>49.6</c:v>
                </c:pt>
                <c:pt idx="28">
                  <c:v>49.6</c:v>
                </c:pt>
                <c:pt idx="29">
                  <c:v>49.6</c:v>
                </c:pt>
                <c:pt idx="30">
                  <c:v>49.6</c:v>
                </c:pt>
                <c:pt idx="31">
                  <c:v>49.6</c:v>
                </c:pt>
                <c:pt idx="32">
                  <c:v>49.6</c:v>
                </c:pt>
                <c:pt idx="33">
                  <c:v>49.6</c:v>
                </c:pt>
                <c:pt idx="34">
                  <c:v>49.6</c:v>
                </c:pt>
                <c:pt idx="35">
                  <c:v>49.6</c:v>
                </c:pt>
                <c:pt idx="36">
                  <c:v>49.6</c:v>
                </c:pt>
                <c:pt idx="37">
                  <c:v>49.6</c:v>
                </c:pt>
                <c:pt idx="38">
                  <c:v>49.6</c:v>
                </c:pt>
                <c:pt idx="39">
                  <c:v>49.6</c:v>
                </c:pt>
                <c:pt idx="40">
                  <c:v>49.6</c:v>
                </c:pt>
                <c:pt idx="41">
                  <c:v>49.6</c:v>
                </c:pt>
                <c:pt idx="42">
                  <c:v>49.6</c:v>
                </c:pt>
                <c:pt idx="43">
                  <c:v>49.6</c:v>
                </c:pt>
                <c:pt idx="44">
                  <c:v>49.6</c:v>
                </c:pt>
                <c:pt idx="45">
                  <c:v>49.6</c:v>
                </c:pt>
                <c:pt idx="46">
                  <c:v>49.6</c:v>
                </c:pt>
                <c:pt idx="47">
                  <c:v>49.6</c:v>
                </c:pt>
                <c:pt idx="48">
                  <c:v>49.6</c:v>
                </c:pt>
                <c:pt idx="49">
                  <c:v>49.6</c:v>
                </c:pt>
                <c:pt idx="50">
                  <c:v>49.6</c:v>
                </c:pt>
                <c:pt idx="51">
                  <c:v>49.6</c:v>
                </c:pt>
                <c:pt idx="52">
                  <c:v>49.6</c:v>
                </c:pt>
                <c:pt idx="53">
                  <c:v>49.6</c:v>
                </c:pt>
                <c:pt idx="54">
                  <c:v>49.6</c:v>
                </c:pt>
                <c:pt idx="55">
                  <c:v>49.6</c:v>
                </c:pt>
                <c:pt idx="56">
                  <c:v>49.6</c:v>
                </c:pt>
                <c:pt idx="57">
                  <c:v>49.6</c:v>
                </c:pt>
                <c:pt idx="58">
                  <c:v>49.6</c:v>
                </c:pt>
                <c:pt idx="59">
                  <c:v>49.6</c:v>
                </c:pt>
                <c:pt idx="60">
                  <c:v>49.6</c:v>
                </c:pt>
                <c:pt idx="61">
                  <c:v>49.6</c:v>
                </c:pt>
                <c:pt idx="62">
                  <c:v>49.6</c:v>
                </c:pt>
                <c:pt idx="63">
                  <c:v>49.6</c:v>
                </c:pt>
                <c:pt idx="64">
                  <c:v>49.6</c:v>
                </c:pt>
                <c:pt idx="65">
                  <c:v>49.6</c:v>
                </c:pt>
                <c:pt idx="66">
                  <c:v>49.6</c:v>
                </c:pt>
                <c:pt idx="67">
                  <c:v>49.6</c:v>
                </c:pt>
                <c:pt idx="68">
                  <c:v>49.6</c:v>
                </c:pt>
                <c:pt idx="69">
                  <c:v>49.6</c:v>
                </c:pt>
                <c:pt idx="70">
                  <c:v>49.6</c:v>
                </c:pt>
                <c:pt idx="71">
                  <c:v>49.6</c:v>
                </c:pt>
                <c:pt idx="72">
                  <c:v>49.6</c:v>
                </c:pt>
                <c:pt idx="73">
                  <c:v>49.6</c:v>
                </c:pt>
                <c:pt idx="74">
                  <c:v>49.6</c:v>
                </c:pt>
                <c:pt idx="75">
                  <c:v>49.6</c:v>
                </c:pt>
                <c:pt idx="76">
                  <c:v>49.6</c:v>
                </c:pt>
                <c:pt idx="77">
                  <c:v>49.6</c:v>
                </c:pt>
                <c:pt idx="78">
                  <c:v>49.6</c:v>
                </c:pt>
                <c:pt idx="79">
                  <c:v>49.6</c:v>
                </c:pt>
                <c:pt idx="80">
                  <c:v>49.6</c:v>
                </c:pt>
                <c:pt idx="81">
                  <c:v>49.6</c:v>
                </c:pt>
                <c:pt idx="82">
                  <c:v>49.6</c:v>
                </c:pt>
                <c:pt idx="83">
                  <c:v>49.6</c:v>
                </c:pt>
                <c:pt idx="84">
                  <c:v>49.6</c:v>
                </c:pt>
                <c:pt idx="85">
                  <c:v>49.6</c:v>
                </c:pt>
                <c:pt idx="86">
                  <c:v>49.6</c:v>
                </c:pt>
                <c:pt idx="87">
                  <c:v>49.6</c:v>
                </c:pt>
                <c:pt idx="88">
                  <c:v>49.6</c:v>
                </c:pt>
                <c:pt idx="89">
                  <c:v>49.6</c:v>
                </c:pt>
                <c:pt idx="90">
                  <c:v>49.6</c:v>
                </c:pt>
                <c:pt idx="91">
                  <c:v>49.6</c:v>
                </c:pt>
                <c:pt idx="92">
                  <c:v>49.6</c:v>
                </c:pt>
                <c:pt idx="93">
                  <c:v>49.6</c:v>
                </c:pt>
                <c:pt idx="94">
                  <c:v>49.6</c:v>
                </c:pt>
                <c:pt idx="95">
                  <c:v>49.6</c:v>
                </c:pt>
                <c:pt idx="96">
                  <c:v>49.6</c:v>
                </c:pt>
                <c:pt idx="97">
                  <c:v>49.6</c:v>
                </c:pt>
                <c:pt idx="98">
                  <c:v>49.6</c:v>
                </c:pt>
                <c:pt idx="99">
                  <c:v>49.6</c:v>
                </c:pt>
                <c:pt idx="100">
                  <c:v>49.6</c:v>
                </c:pt>
                <c:pt idx="101">
                  <c:v>49.6</c:v>
                </c:pt>
                <c:pt idx="102">
                  <c:v>49.6</c:v>
                </c:pt>
                <c:pt idx="103">
                  <c:v>49.6</c:v>
                </c:pt>
                <c:pt idx="104">
                  <c:v>49.6</c:v>
                </c:pt>
                <c:pt idx="105">
                  <c:v>49.6</c:v>
                </c:pt>
                <c:pt idx="106">
                  <c:v>49.6</c:v>
                </c:pt>
                <c:pt idx="107">
                  <c:v>49.6</c:v>
                </c:pt>
                <c:pt idx="108">
                  <c:v>49.6</c:v>
                </c:pt>
                <c:pt idx="109">
                  <c:v>49.6</c:v>
                </c:pt>
                <c:pt idx="110">
                  <c:v>49.6</c:v>
                </c:pt>
                <c:pt idx="111">
                  <c:v>49.6</c:v>
                </c:pt>
                <c:pt idx="112">
                  <c:v>49.6</c:v>
                </c:pt>
                <c:pt idx="113">
                  <c:v>49.6</c:v>
                </c:pt>
                <c:pt idx="114">
                  <c:v>49.6</c:v>
                </c:pt>
                <c:pt idx="115">
                  <c:v>49.6</c:v>
                </c:pt>
                <c:pt idx="116">
                  <c:v>49.6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'Биолог-11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'Биолог-11 диаграмма по районам'!$L$5:$L$121</c:f>
              <c:numCache>
                <c:formatCode>0,00</c:formatCode>
                <c:ptCount val="117"/>
                <c:pt idx="0">
                  <c:v>53.605704365079369</c:v>
                </c:pt>
                <c:pt idx="1">
                  <c:v>50</c:v>
                </c:pt>
                <c:pt idx="2">
                  <c:v>55.375</c:v>
                </c:pt>
                <c:pt idx="3">
                  <c:v>68.642857142857139</c:v>
                </c:pt>
                <c:pt idx="4">
                  <c:v>64.25</c:v>
                </c:pt>
                <c:pt idx="5">
                  <c:v>37.333333333333336</c:v>
                </c:pt>
                <c:pt idx="6">
                  <c:v>48.444444444444443</c:v>
                </c:pt>
                <c:pt idx="7">
                  <c:v>51.8</c:v>
                </c:pt>
                <c:pt idx="8">
                  <c:v>53</c:v>
                </c:pt>
                <c:pt idx="9">
                  <c:v>47.33</c:v>
                </c:pt>
                <c:pt idx="10">
                  <c:v>44.1</c:v>
                </c:pt>
                <c:pt idx="11">
                  <c:v>38.799999999999997</c:v>
                </c:pt>
                <c:pt idx="12">
                  <c:v>57.8</c:v>
                </c:pt>
                <c:pt idx="13">
                  <c:v>45.6</c:v>
                </c:pt>
                <c:pt idx="14">
                  <c:v>48.1</c:v>
                </c:pt>
                <c:pt idx="15">
                  <c:v>38.799999999999997</c:v>
                </c:pt>
                <c:pt idx="16">
                  <c:v>52.4</c:v>
                </c:pt>
                <c:pt idx="19">
                  <c:v>35.299999999999997</c:v>
                </c:pt>
                <c:pt idx="20">
                  <c:v>62.4</c:v>
                </c:pt>
                <c:pt idx="21">
                  <c:v>50</c:v>
                </c:pt>
                <c:pt idx="22">
                  <c:v>43.113333333333337</c:v>
                </c:pt>
                <c:pt idx="23">
                  <c:v>56.3</c:v>
                </c:pt>
                <c:pt idx="24">
                  <c:v>45.7</c:v>
                </c:pt>
                <c:pt idx="25">
                  <c:v>53</c:v>
                </c:pt>
                <c:pt idx="26">
                  <c:v>51.8</c:v>
                </c:pt>
                <c:pt idx="27">
                  <c:v>43.5</c:v>
                </c:pt>
                <c:pt idx="28">
                  <c:v>25.5</c:v>
                </c:pt>
                <c:pt idx="30">
                  <c:v>43.7</c:v>
                </c:pt>
                <c:pt idx="31">
                  <c:v>35.299999999999997</c:v>
                </c:pt>
                <c:pt idx="33">
                  <c:v>44</c:v>
                </c:pt>
                <c:pt idx="34">
                  <c:v>50.3</c:v>
                </c:pt>
                <c:pt idx="35">
                  <c:v>46</c:v>
                </c:pt>
                <c:pt idx="36">
                  <c:v>37</c:v>
                </c:pt>
                <c:pt idx="37">
                  <c:v>31</c:v>
                </c:pt>
                <c:pt idx="38">
                  <c:v>49.6</c:v>
                </c:pt>
                <c:pt idx="39">
                  <c:v>34</c:v>
                </c:pt>
                <c:pt idx="40">
                  <c:v>43.211764705882352</c:v>
                </c:pt>
                <c:pt idx="41">
                  <c:v>56</c:v>
                </c:pt>
                <c:pt idx="42">
                  <c:v>51</c:v>
                </c:pt>
                <c:pt idx="43">
                  <c:v>49.5</c:v>
                </c:pt>
                <c:pt idx="44">
                  <c:v>50.9</c:v>
                </c:pt>
                <c:pt idx="45">
                  <c:v>36.4</c:v>
                </c:pt>
                <c:pt idx="46">
                  <c:v>63.4</c:v>
                </c:pt>
                <c:pt idx="47">
                  <c:v>38.799999999999997</c:v>
                </c:pt>
                <c:pt idx="48">
                  <c:v>51.3</c:v>
                </c:pt>
                <c:pt idx="49">
                  <c:v>7</c:v>
                </c:pt>
                <c:pt idx="51">
                  <c:v>26</c:v>
                </c:pt>
                <c:pt idx="53">
                  <c:v>46.7</c:v>
                </c:pt>
                <c:pt idx="54">
                  <c:v>53</c:v>
                </c:pt>
                <c:pt idx="55">
                  <c:v>38</c:v>
                </c:pt>
                <c:pt idx="56">
                  <c:v>40.1</c:v>
                </c:pt>
                <c:pt idx="57">
                  <c:v>43.2</c:v>
                </c:pt>
                <c:pt idx="58">
                  <c:v>45.3</c:v>
                </c:pt>
                <c:pt idx="59">
                  <c:v>38</c:v>
                </c:pt>
                <c:pt idx="61">
                  <c:v>48.68571428571429</c:v>
                </c:pt>
                <c:pt idx="62">
                  <c:v>62</c:v>
                </c:pt>
                <c:pt idx="63">
                  <c:v>64</c:v>
                </c:pt>
                <c:pt idx="64">
                  <c:v>59.3</c:v>
                </c:pt>
                <c:pt idx="65">
                  <c:v>41.6</c:v>
                </c:pt>
                <c:pt idx="66">
                  <c:v>44</c:v>
                </c:pt>
                <c:pt idx="67">
                  <c:v>45.8</c:v>
                </c:pt>
                <c:pt idx="68">
                  <c:v>41</c:v>
                </c:pt>
                <c:pt idx="69">
                  <c:v>51.3</c:v>
                </c:pt>
                <c:pt idx="70">
                  <c:v>35.299999999999997</c:v>
                </c:pt>
                <c:pt idx="71">
                  <c:v>53</c:v>
                </c:pt>
                <c:pt idx="72">
                  <c:v>29</c:v>
                </c:pt>
                <c:pt idx="73">
                  <c:v>52.6</c:v>
                </c:pt>
                <c:pt idx="74">
                  <c:v>52.6</c:v>
                </c:pt>
                <c:pt idx="75">
                  <c:v>50.1</c:v>
                </c:pt>
                <c:pt idx="76">
                  <c:v>46.425000000000011</c:v>
                </c:pt>
                <c:pt idx="77">
                  <c:v>57</c:v>
                </c:pt>
                <c:pt idx="79">
                  <c:v>37</c:v>
                </c:pt>
                <c:pt idx="80">
                  <c:v>46.3</c:v>
                </c:pt>
                <c:pt idx="81">
                  <c:v>50</c:v>
                </c:pt>
                <c:pt idx="82">
                  <c:v>40</c:v>
                </c:pt>
                <c:pt idx="84">
                  <c:v>35.799999999999997</c:v>
                </c:pt>
                <c:pt idx="85">
                  <c:v>52</c:v>
                </c:pt>
                <c:pt idx="86">
                  <c:v>37</c:v>
                </c:pt>
                <c:pt idx="87">
                  <c:v>61.9</c:v>
                </c:pt>
                <c:pt idx="88">
                  <c:v>44.3</c:v>
                </c:pt>
                <c:pt idx="89">
                  <c:v>37.1</c:v>
                </c:pt>
                <c:pt idx="90">
                  <c:v>34.5</c:v>
                </c:pt>
                <c:pt idx="91">
                  <c:v>27</c:v>
                </c:pt>
                <c:pt idx="92">
                  <c:v>48</c:v>
                </c:pt>
                <c:pt idx="93">
                  <c:v>34.6</c:v>
                </c:pt>
                <c:pt idx="94">
                  <c:v>38</c:v>
                </c:pt>
                <c:pt idx="95">
                  <c:v>51.1</c:v>
                </c:pt>
                <c:pt idx="96">
                  <c:v>55.1</c:v>
                </c:pt>
                <c:pt idx="97">
                  <c:v>62</c:v>
                </c:pt>
                <c:pt idx="98">
                  <c:v>60</c:v>
                </c:pt>
                <c:pt idx="99">
                  <c:v>45.6</c:v>
                </c:pt>
                <c:pt idx="100">
                  <c:v>59</c:v>
                </c:pt>
                <c:pt idx="101">
                  <c:v>55</c:v>
                </c:pt>
                <c:pt idx="102">
                  <c:v>52</c:v>
                </c:pt>
                <c:pt idx="103">
                  <c:v>47.4</c:v>
                </c:pt>
                <c:pt idx="104">
                  <c:v>59</c:v>
                </c:pt>
                <c:pt idx="105">
                  <c:v>33.200000000000003</c:v>
                </c:pt>
                <c:pt idx="106">
                  <c:v>40</c:v>
                </c:pt>
                <c:pt idx="107">
                  <c:v>47.358373676356138</c:v>
                </c:pt>
                <c:pt idx="108">
                  <c:v>57.384615384615387</c:v>
                </c:pt>
                <c:pt idx="109">
                  <c:v>47.625</c:v>
                </c:pt>
                <c:pt idx="110">
                  <c:v>54.473684210526315</c:v>
                </c:pt>
                <c:pt idx="111">
                  <c:v>60.8</c:v>
                </c:pt>
                <c:pt idx="112">
                  <c:v>59.111111111111114</c:v>
                </c:pt>
                <c:pt idx="113">
                  <c:v>34.714285714285715</c:v>
                </c:pt>
                <c:pt idx="114">
                  <c:v>35</c:v>
                </c:pt>
                <c:pt idx="115">
                  <c:v>40.416666666666664</c:v>
                </c:pt>
                <c:pt idx="116">
                  <c:v>36.700000000000003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'Биолог-11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'Биолог-11 диаграмма по районам'!$Q$5:$Q$121</c:f>
              <c:numCache>
                <c:formatCode>0,00</c:formatCode>
                <c:ptCount val="117"/>
                <c:pt idx="0">
                  <c:v>50.78</c:v>
                </c:pt>
                <c:pt idx="1">
                  <c:v>50.78</c:v>
                </c:pt>
                <c:pt idx="2">
                  <c:v>50.78</c:v>
                </c:pt>
                <c:pt idx="3">
                  <c:v>50.78</c:v>
                </c:pt>
                <c:pt idx="4">
                  <c:v>50.78</c:v>
                </c:pt>
                <c:pt idx="5">
                  <c:v>50.78</c:v>
                </c:pt>
                <c:pt idx="6">
                  <c:v>50.78</c:v>
                </c:pt>
                <c:pt idx="7">
                  <c:v>50.78</c:v>
                </c:pt>
                <c:pt idx="8">
                  <c:v>50.78</c:v>
                </c:pt>
                <c:pt idx="9">
                  <c:v>50.78</c:v>
                </c:pt>
                <c:pt idx="10">
                  <c:v>50.78</c:v>
                </c:pt>
                <c:pt idx="11">
                  <c:v>50.78</c:v>
                </c:pt>
                <c:pt idx="12">
                  <c:v>50.78</c:v>
                </c:pt>
                <c:pt idx="13">
                  <c:v>50.78</c:v>
                </c:pt>
                <c:pt idx="14">
                  <c:v>50.78</c:v>
                </c:pt>
                <c:pt idx="15">
                  <c:v>50.78</c:v>
                </c:pt>
                <c:pt idx="16">
                  <c:v>50.78</c:v>
                </c:pt>
                <c:pt idx="17">
                  <c:v>50.78</c:v>
                </c:pt>
                <c:pt idx="18">
                  <c:v>50.78</c:v>
                </c:pt>
                <c:pt idx="19">
                  <c:v>50.78</c:v>
                </c:pt>
                <c:pt idx="20">
                  <c:v>50.78</c:v>
                </c:pt>
                <c:pt idx="21">
                  <c:v>50.78</c:v>
                </c:pt>
                <c:pt idx="22">
                  <c:v>50.78</c:v>
                </c:pt>
                <c:pt idx="23">
                  <c:v>50.78</c:v>
                </c:pt>
                <c:pt idx="24">
                  <c:v>50.78</c:v>
                </c:pt>
                <c:pt idx="25">
                  <c:v>50.78</c:v>
                </c:pt>
                <c:pt idx="26">
                  <c:v>50.78</c:v>
                </c:pt>
                <c:pt idx="27">
                  <c:v>50.78</c:v>
                </c:pt>
                <c:pt idx="28">
                  <c:v>50.78</c:v>
                </c:pt>
                <c:pt idx="29">
                  <c:v>50.78</c:v>
                </c:pt>
                <c:pt idx="30">
                  <c:v>50.78</c:v>
                </c:pt>
                <c:pt idx="31">
                  <c:v>50.78</c:v>
                </c:pt>
                <c:pt idx="32">
                  <c:v>50.78</c:v>
                </c:pt>
                <c:pt idx="33">
                  <c:v>50.78</c:v>
                </c:pt>
                <c:pt idx="34">
                  <c:v>50.78</c:v>
                </c:pt>
                <c:pt idx="35">
                  <c:v>50.78</c:v>
                </c:pt>
                <c:pt idx="36">
                  <c:v>50.78</c:v>
                </c:pt>
                <c:pt idx="37">
                  <c:v>50.78</c:v>
                </c:pt>
                <c:pt idx="38">
                  <c:v>50.78</c:v>
                </c:pt>
                <c:pt idx="39">
                  <c:v>50.78</c:v>
                </c:pt>
                <c:pt idx="40">
                  <c:v>50.78</c:v>
                </c:pt>
                <c:pt idx="41">
                  <c:v>50.78</c:v>
                </c:pt>
                <c:pt idx="42">
                  <c:v>50.78</c:v>
                </c:pt>
                <c:pt idx="43">
                  <c:v>50.78</c:v>
                </c:pt>
                <c:pt idx="44">
                  <c:v>50.78</c:v>
                </c:pt>
                <c:pt idx="45">
                  <c:v>50.78</c:v>
                </c:pt>
                <c:pt idx="46">
                  <c:v>50.78</c:v>
                </c:pt>
                <c:pt idx="47">
                  <c:v>50.78</c:v>
                </c:pt>
                <c:pt idx="48">
                  <c:v>50.78</c:v>
                </c:pt>
                <c:pt idx="49">
                  <c:v>50.78</c:v>
                </c:pt>
                <c:pt idx="50">
                  <c:v>50.78</c:v>
                </c:pt>
                <c:pt idx="51">
                  <c:v>50.78</c:v>
                </c:pt>
                <c:pt idx="52">
                  <c:v>50.78</c:v>
                </c:pt>
                <c:pt idx="53">
                  <c:v>50.78</c:v>
                </c:pt>
                <c:pt idx="54">
                  <c:v>50.78</c:v>
                </c:pt>
                <c:pt idx="55">
                  <c:v>50.78</c:v>
                </c:pt>
                <c:pt idx="56">
                  <c:v>50.78</c:v>
                </c:pt>
                <c:pt idx="57">
                  <c:v>50.78</c:v>
                </c:pt>
                <c:pt idx="58">
                  <c:v>50.78</c:v>
                </c:pt>
                <c:pt idx="59">
                  <c:v>50.78</c:v>
                </c:pt>
                <c:pt idx="60">
                  <c:v>50.78</c:v>
                </c:pt>
                <c:pt idx="61">
                  <c:v>50.78</c:v>
                </c:pt>
                <c:pt idx="62">
                  <c:v>50.78</c:v>
                </c:pt>
                <c:pt idx="63">
                  <c:v>50.78</c:v>
                </c:pt>
                <c:pt idx="64">
                  <c:v>50.78</c:v>
                </c:pt>
                <c:pt idx="65">
                  <c:v>50.78</c:v>
                </c:pt>
                <c:pt idx="66">
                  <c:v>50.78</c:v>
                </c:pt>
                <c:pt idx="67">
                  <c:v>50.78</c:v>
                </c:pt>
                <c:pt idx="68">
                  <c:v>50.78</c:v>
                </c:pt>
                <c:pt idx="69">
                  <c:v>50.78</c:v>
                </c:pt>
                <c:pt idx="70">
                  <c:v>50.78</c:v>
                </c:pt>
                <c:pt idx="71">
                  <c:v>50.78</c:v>
                </c:pt>
                <c:pt idx="72">
                  <c:v>50.78</c:v>
                </c:pt>
                <c:pt idx="73">
                  <c:v>50.78</c:v>
                </c:pt>
                <c:pt idx="74">
                  <c:v>50.78</c:v>
                </c:pt>
                <c:pt idx="75">
                  <c:v>50.78</c:v>
                </c:pt>
                <c:pt idx="76">
                  <c:v>50.78</c:v>
                </c:pt>
                <c:pt idx="77">
                  <c:v>50.78</c:v>
                </c:pt>
                <c:pt idx="78">
                  <c:v>50.78</c:v>
                </c:pt>
                <c:pt idx="79">
                  <c:v>50.78</c:v>
                </c:pt>
                <c:pt idx="80">
                  <c:v>50.78</c:v>
                </c:pt>
                <c:pt idx="81">
                  <c:v>50.78</c:v>
                </c:pt>
                <c:pt idx="82">
                  <c:v>50.78</c:v>
                </c:pt>
                <c:pt idx="83">
                  <c:v>50.78</c:v>
                </c:pt>
                <c:pt idx="84">
                  <c:v>50.78</c:v>
                </c:pt>
                <c:pt idx="85">
                  <c:v>50.78</c:v>
                </c:pt>
                <c:pt idx="86">
                  <c:v>50.78</c:v>
                </c:pt>
                <c:pt idx="87">
                  <c:v>50.78</c:v>
                </c:pt>
                <c:pt idx="88">
                  <c:v>50.78</c:v>
                </c:pt>
                <c:pt idx="89">
                  <c:v>50.78</c:v>
                </c:pt>
                <c:pt idx="90">
                  <c:v>50.78</c:v>
                </c:pt>
                <c:pt idx="91">
                  <c:v>50.78</c:v>
                </c:pt>
                <c:pt idx="92">
                  <c:v>50.78</c:v>
                </c:pt>
                <c:pt idx="93">
                  <c:v>50.78</c:v>
                </c:pt>
                <c:pt idx="94">
                  <c:v>50.78</c:v>
                </c:pt>
                <c:pt idx="95">
                  <c:v>50.78</c:v>
                </c:pt>
                <c:pt idx="96">
                  <c:v>50.78</c:v>
                </c:pt>
                <c:pt idx="97">
                  <c:v>50.78</c:v>
                </c:pt>
                <c:pt idx="98">
                  <c:v>50.78</c:v>
                </c:pt>
                <c:pt idx="99">
                  <c:v>50.78</c:v>
                </c:pt>
                <c:pt idx="100">
                  <c:v>50.78</c:v>
                </c:pt>
                <c:pt idx="101">
                  <c:v>50.78</c:v>
                </c:pt>
                <c:pt idx="102">
                  <c:v>50.78</c:v>
                </c:pt>
                <c:pt idx="103">
                  <c:v>50.78</c:v>
                </c:pt>
                <c:pt idx="104">
                  <c:v>50.78</c:v>
                </c:pt>
                <c:pt idx="105">
                  <c:v>50.78</c:v>
                </c:pt>
                <c:pt idx="106">
                  <c:v>50.78</c:v>
                </c:pt>
                <c:pt idx="107">
                  <c:v>50.78</c:v>
                </c:pt>
                <c:pt idx="108">
                  <c:v>50.78</c:v>
                </c:pt>
                <c:pt idx="109">
                  <c:v>50.78</c:v>
                </c:pt>
                <c:pt idx="110">
                  <c:v>50.78</c:v>
                </c:pt>
                <c:pt idx="111">
                  <c:v>50.78</c:v>
                </c:pt>
                <c:pt idx="112">
                  <c:v>50.78</c:v>
                </c:pt>
                <c:pt idx="113">
                  <c:v>50.78</c:v>
                </c:pt>
                <c:pt idx="114">
                  <c:v>50.78</c:v>
                </c:pt>
                <c:pt idx="115">
                  <c:v>50.78</c:v>
                </c:pt>
                <c:pt idx="116">
                  <c:v>50.78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'Биолог-11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'Биолог-11 диаграмма по районам'!$P$5:$P$121</c:f>
              <c:numCache>
                <c:formatCode>0,00</c:formatCode>
                <c:ptCount val="117"/>
                <c:pt idx="0">
                  <c:v>52.590706862581868</c:v>
                </c:pt>
                <c:pt idx="1">
                  <c:v>50.625</c:v>
                </c:pt>
                <c:pt idx="2">
                  <c:v>56.38095238095238</c:v>
                </c:pt>
                <c:pt idx="3">
                  <c:v>64.538461538461533</c:v>
                </c:pt>
                <c:pt idx="4">
                  <c:v>58.555555555555557</c:v>
                </c:pt>
                <c:pt idx="5">
                  <c:v>57.222222222222221</c:v>
                </c:pt>
                <c:pt idx="6">
                  <c:v>38.142857142857146</c:v>
                </c:pt>
                <c:pt idx="7">
                  <c:v>51.533333333333331</c:v>
                </c:pt>
                <c:pt idx="8">
                  <c:v>43.727272727272727</c:v>
                </c:pt>
                <c:pt idx="9">
                  <c:v>45.07500000000001</c:v>
                </c:pt>
                <c:pt idx="10">
                  <c:v>52.7</c:v>
                </c:pt>
                <c:pt idx="11">
                  <c:v>47.2</c:v>
                </c:pt>
                <c:pt idx="12">
                  <c:v>55.6</c:v>
                </c:pt>
                <c:pt idx="13">
                  <c:v>53.3</c:v>
                </c:pt>
                <c:pt idx="14">
                  <c:v>49.8</c:v>
                </c:pt>
                <c:pt idx="15">
                  <c:v>50.5</c:v>
                </c:pt>
                <c:pt idx="16">
                  <c:v>44.1</c:v>
                </c:pt>
                <c:pt idx="17">
                  <c:v>45.8</c:v>
                </c:pt>
                <c:pt idx="18">
                  <c:v>36.4</c:v>
                </c:pt>
                <c:pt idx="19">
                  <c:v>30.3</c:v>
                </c:pt>
                <c:pt idx="20">
                  <c:v>39.1</c:v>
                </c:pt>
                <c:pt idx="21">
                  <c:v>36.1</c:v>
                </c:pt>
                <c:pt idx="22">
                  <c:v>46.926666666666662</c:v>
                </c:pt>
                <c:pt idx="23">
                  <c:v>57.5</c:v>
                </c:pt>
                <c:pt idx="24">
                  <c:v>51.8</c:v>
                </c:pt>
                <c:pt idx="25">
                  <c:v>44.7</c:v>
                </c:pt>
                <c:pt idx="26">
                  <c:v>47.8</c:v>
                </c:pt>
                <c:pt idx="27">
                  <c:v>44.8</c:v>
                </c:pt>
                <c:pt idx="29">
                  <c:v>36.200000000000003</c:v>
                </c:pt>
                <c:pt idx="31">
                  <c:v>54</c:v>
                </c:pt>
                <c:pt idx="32">
                  <c:v>37</c:v>
                </c:pt>
                <c:pt idx="33">
                  <c:v>47.6</c:v>
                </c:pt>
                <c:pt idx="34">
                  <c:v>53</c:v>
                </c:pt>
                <c:pt idx="35">
                  <c:v>55</c:v>
                </c:pt>
                <c:pt idx="36">
                  <c:v>33.9</c:v>
                </c:pt>
                <c:pt idx="37">
                  <c:v>37</c:v>
                </c:pt>
                <c:pt idx="38">
                  <c:v>46.3</c:v>
                </c:pt>
                <c:pt idx="39">
                  <c:v>57.3</c:v>
                </c:pt>
                <c:pt idx="40">
                  <c:v>50.157142857142858</c:v>
                </c:pt>
                <c:pt idx="41">
                  <c:v>54</c:v>
                </c:pt>
                <c:pt idx="42">
                  <c:v>53</c:v>
                </c:pt>
                <c:pt idx="43">
                  <c:v>57.5</c:v>
                </c:pt>
                <c:pt idx="44">
                  <c:v>59.3</c:v>
                </c:pt>
                <c:pt idx="45">
                  <c:v>53.1</c:v>
                </c:pt>
                <c:pt idx="46">
                  <c:v>46</c:v>
                </c:pt>
                <c:pt idx="47">
                  <c:v>58.3</c:v>
                </c:pt>
                <c:pt idx="48">
                  <c:v>42.8</c:v>
                </c:pt>
                <c:pt idx="52">
                  <c:v>48</c:v>
                </c:pt>
                <c:pt idx="53">
                  <c:v>41.9</c:v>
                </c:pt>
                <c:pt idx="55">
                  <c:v>64</c:v>
                </c:pt>
                <c:pt idx="56">
                  <c:v>37.6</c:v>
                </c:pt>
                <c:pt idx="58">
                  <c:v>54.9</c:v>
                </c:pt>
                <c:pt idx="59">
                  <c:v>31.8</c:v>
                </c:pt>
                <c:pt idx="61">
                  <c:v>45.1</c:v>
                </c:pt>
                <c:pt idx="62">
                  <c:v>68</c:v>
                </c:pt>
                <c:pt idx="63">
                  <c:v>57</c:v>
                </c:pt>
                <c:pt idx="64">
                  <c:v>51.7</c:v>
                </c:pt>
                <c:pt idx="65">
                  <c:v>46.5</c:v>
                </c:pt>
                <c:pt idx="66">
                  <c:v>44</c:v>
                </c:pt>
                <c:pt idx="67">
                  <c:v>27</c:v>
                </c:pt>
                <c:pt idx="68">
                  <c:v>38</c:v>
                </c:pt>
                <c:pt idx="69">
                  <c:v>43.6</c:v>
                </c:pt>
                <c:pt idx="71">
                  <c:v>42</c:v>
                </c:pt>
                <c:pt idx="73">
                  <c:v>33.6</c:v>
                </c:pt>
                <c:pt idx="74">
                  <c:v>44.7</c:v>
                </c:pt>
                <c:pt idx="76">
                  <c:v>48.607142857142847</c:v>
                </c:pt>
                <c:pt idx="77">
                  <c:v>40</c:v>
                </c:pt>
                <c:pt idx="79">
                  <c:v>45</c:v>
                </c:pt>
                <c:pt idx="80">
                  <c:v>65.3</c:v>
                </c:pt>
                <c:pt idx="81">
                  <c:v>48</c:v>
                </c:pt>
                <c:pt idx="82">
                  <c:v>56</c:v>
                </c:pt>
                <c:pt idx="83">
                  <c:v>35</c:v>
                </c:pt>
                <c:pt idx="84">
                  <c:v>61</c:v>
                </c:pt>
                <c:pt idx="85">
                  <c:v>50.5</c:v>
                </c:pt>
                <c:pt idx="86">
                  <c:v>55.9</c:v>
                </c:pt>
                <c:pt idx="87">
                  <c:v>54.8</c:v>
                </c:pt>
                <c:pt idx="88">
                  <c:v>71.5</c:v>
                </c:pt>
                <c:pt idx="89">
                  <c:v>47.9</c:v>
                </c:pt>
                <c:pt idx="90">
                  <c:v>32</c:v>
                </c:pt>
                <c:pt idx="91">
                  <c:v>36.799999999999997</c:v>
                </c:pt>
                <c:pt idx="92">
                  <c:v>36</c:v>
                </c:pt>
                <c:pt idx="93">
                  <c:v>51</c:v>
                </c:pt>
                <c:pt idx="94">
                  <c:v>34.700000000000003</c:v>
                </c:pt>
                <c:pt idx="95">
                  <c:v>40.4</c:v>
                </c:pt>
                <c:pt idx="96">
                  <c:v>53.2</c:v>
                </c:pt>
                <c:pt idx="97">
                  <c:v>68.099999999999994</c:v>
                </c:pt>
                <c:pt idx="98">
                  <c:v>45</c:v>
                </c:pt>
                <c:pt idx="99">
                  <c:v>31</c:v>
                </c:pt>
                <c:pt idx="100">
                  <c:v>57</c:v>
                </c:pt>
                <c:pt idx="101">
                  <c:v>48</c:v>
                </c:pt>
                <c:pt idx="102">
                  <c:v>55</c:v>
                </c:pt>
                <c:pt idx="103">
                  <c:v>54</c:v>
                </c:pt>
                <c:pt idx="104">
                  <c:v>55.1</c:v>
                </c:pt>
                <c:pt idx="105">
                  <c:v>32.799999999999997</c:v>
                </c:pt>
                <c:pt idx="107">
                  <c:v>49.842948717948708</c:v>
                </c:pt>
                <c:pt idx="108">
                  <c:v>59.07692307692308</c:v>
                </c:pt>
                <c:pt idx="109">
                  <c:v>52.5</c:v>
                </c:pt>
                <c:pt idx="110">
                  <c:v>62.333333333333336</c:v>
                </c:pt>
                <c:pt idx="111">
                  <c:v>32.333333333333336</c:v>
                </c:pt>
                <c:pt idx="112">
                  <c:v>54.875</c:v>
                </c:pt>
                <c:pt idx="113">
                  <c:v>37.333333333333336</c:v>
                </c:pt>
                <c:pt idx="115">
                  <c:v>54.458333333333336</c:v>
                </c:pt>
                <c:pt idx="116">
                  <c:v>45.833333333333336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08672"/>
        <c:axId val="94315264"/>
      </c:lineChart>
      <c:catAx>
        <c:axId val="94108672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315264"/>
        <c:crosses val="autoZero"/>
        <c:auto val="1"/>
        <c:lblAlgn val="ctr"/>
        <c:lblOffset val="100"/>
        <c:noMultiLvlLbl val="0"/>
      </c:catAx>
      <c:valAx>
        <c:axId val="9431526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108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79385975745301"/>
          <c:y val="1.0246916962006145E-2"/>
          <c:w val="0.62502221191115004"/>
          <c:h val="4.3165754531604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Биология</a:t>
            </a:r>
            <a:r>
              <a:rPr lang="ru-RU" b="1" baseline="0"/>
              <a:t> 11 ЕГЭ 2021-2024</a:t>
            </a:r>
            <a:endParaRPr lang="ru-RU" b="1"/>
          </a:p>
        </c:rich>
      </c:tx>
      <c:layout>
        <c:manualLayout>
          <c:xMode val="edge"/>
          <c:yMode val="edge"/>
          <c:x val="2.3346768510793287E-2"/>
          <c:y val="1.01960062685443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1295519416304625E-2"/>
          <c:y val="7.7012571165578012E-2"/>
          <c:w val="0.97830932061596532"/>
          <c:h val="0.55554493158362528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'Биолог-11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32</c:v>
                </c:pt>
                <c:pt idx="3">
                  <c:v>МАОУ Лицей № 28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</c:v>
                </c:pt>
                <c:pt idx="7">
                  <c:v>МАОУ СШ № 19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46</c:v>
                </c:pt>
                <c:pt idx="12">
                  <c:v>МАОУ Гимназия № 10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Гимназия № 6</c:v>
                </c:pt>
                <c:pt idx="19">
                  <c:v>МАОУ Гимназия № 4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89</c:v>
                </c:pt>
                <c:pt idx="25">
                  <c:v>МАОУ Гимназия № 15</c:v>
                </c:pt>
                <c:pt idx="26">
                  <c:v>МАОУ СШ № 148</c:v>
                </c:pt>
                <c:pt idx="27">
                  <c:v>МАОУ Лицей № 12</c:v>
                </c:pt>
                <c:pt idx="28">
                  <c:v>МАОУ СШ № 53</c:v>
                </c:pt>
                <c:pt idx="29">
                  <c:v>МАОУ Гимназия № 11 </c:v>
                </c:pt>
                <c:pt idx="30">
                  <c:v>МБОУ СШ № 44</c:v>
                </c:pt>
                <c:pt idx="31">
                  <c:v>МАОУ Лицей № 3</c:v>
                </c:pt>
                <c:pt idx="32">
                  <c:v>МБОУ СШ № 31</c:v>
                </c:pt>
                <c:pt idx="33">
                  <c:v>МАОУ СШ № 65</c:v>
                </c:pt>
                <c:pt idx="34">
                  <c:v>МБОУ СШ № 64</c:v>
                </c:pt>
                <c:pt idx="35">
                  <c:v>МБОУ СШ № 13</c:v>
                </c:pt>
                <c:pt idx="36">
                  <c:v>МБОУ СШ № 94</c:v>
                </c:pt>
                <c:pt idx="37">
                  <c:v>МБОУ СШ № 79</c:v>
                </c:pt>
                <c:pt idx="38">
                  <c:v>МАОУ СШ № 50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 1 - Универс"</c:v>
                </c:pt>
                <c:pt idx="43">
                  <c:v>МБОУ СШ № 99</c:v>
                </c:pt>
                <c:pt idx="44">
                  <c:v>МАОУ Лицей № 1</c:v>
                </c:pt>
                <c:pt idx="45">
                  <c:v>МАОУ Школа-интернат № 1 </c:v>
                </c:pt>
                <c:pt idx="46">
                  <c:v>МАОУ Гимназия № 13 "Академ"</c:v>
                </c:pt>
                <c:pt idx="47">
                  <c:v>МАОУ СШ № 72 </c:v>
                </c:pt>
                <c:pt idx="48">
                  <c:v>МБОУ Лицей № 10</c:v>
                </c:pt>
                <c:pt idx="49">
                  <c:v>МБОУ СШ № 30</c:v>
                </c:pt>
                <c:pt idx="50">
                  <c:v>МАОУ СШ № 3</c:v>
                </c:pt>
                <c:pt idx="51">
                  <c:v>МБОУ Гимназия № 3</c:v>
                </c:pt>
                <c:pt idx="52">
                  <c:v>МБОУ СШ № 36</c:v>
                </c:pt>
                <c:pt idx="53">
                  <c:v>МБОУ Лицей № 8</c:v>
                </c:pt>
                <c:pt idx="54">
                  <c:v>МБОУ СШ № 133 </c:v>
                </c:pt>
                <c:pt idx="55">
                  <c:v>МБОУ СШ № 84</c:v>
                </c:pt>
                <c:pt idx="56">
                  <c:v>МБОУ СШ № 159</c:v>
                </c:pt>
                <c:pt idx="57">
                  <c:v>МБОУ СШ № 21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95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23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93</c:v>
                </c:pt>
                <c:pt idx="73">
                  <c:v>МАОУ СШ № 17</c:v>
                </c:pt>
                <c:pt idx="74">
                  <c:v>МАОУ Лицей № 9 "Лидер"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69</c:v>
                </c:pt>
                <c:pt idx="78">
                  <c:v>МАОУ СШ № 144</c:v>
                </c:pt>
                <c:pt idx="79">
                  <c:v>МАОУ СШ № 134</c:v>
                </c:pt>
                <c:pt idx="80">
                  <c:v>МАОУ СШ № 121</c:v>
                </c:pt>
                <c:pt idx="81">
                  <c:v>МАОУ СШ № 139</c:v>
                </c:pt>
                <c:pt idx="82">
                  <c:v>МАОУ СШ № 151</c:v>
                </c:pt>
                <c:pt idx="83">
                  <c:v>МАОУ СШ № 85</c:v>
                </c:pt>
                <c:pt idx="84">
                  <c:v>МАОУ СШ № 152</c:v>
                </c:pt>
                <c:pt idx="85">
                  <c:v>МАОУ СШ № 149</c:v>
                </c:pt>
                <c:pt idx="86">
                  <c:v>МАОУ СШ № 7</c:v>
                </c:pt>
                <c:pt idx="87">
                  <c:v>МАОУ СШ № 145</c:v>
                </c:pt>
                <c:pt idx="88">
                  <c:v>МАОУ СШ № 150</c:v>
                </c:pt>
                <c:pt idx="89">
                  <c:v>МАОУ СШ № 154</c:v>
                </c:pt>
                <c:pt idx="90">
                  <c:v>МАОУ СШ № 66</c:v>
                </c:pt>
                <c:pt idx="91">
                  <c:v>МАОУ СШ № 156</c:v>
                </c:pt>
                <c:pt idx="92">
                  <c:v>МАОУ СШ № 91</c:v>
                </c:pt>
                <c:pt idx="93">
                  <c:v>МАОУ СШ № 143</c:v>
                </c:pt>
                <c:pt idx="94">
                  <c:v>МАОУ СШ № 141</c:v>
                </c:pt>
                <c:pt idx="95">
                  <c:v>МАОУ СШ № 24</c:v>
                </c:pt>
                <c:pt idx="96">
                  <c:v>МАОУ СШ № 147</c:v>
                </c:pt>
                <c:pt idx="97">
                  <c:v>МАОУ СШ № 18</c:v>
                </c:pt>
                <c:pt idx="98">
                  <c:v>МАОУ СШ № 98</c:v>
                </c:pt>
                <c:pt idx="99">
                  <c:v>МАОУ СШ № 115</c:v>
                </c:pt>
                <c:pt idx="100">
                  <c:v>МАОУ СШ № 157</c:v>
                </c:pt>
                <c:pt idx="101">
                  <c:v>МАОУ СШ № 129</c:v>
                </c:pt>
                <c:pt idx="102">
                  <c:v>МАОУ СШ № 5</c:v>
                </c:pt>
                <c:pt idx="103">
                  <c:v>МАОУ СШ № 108</c:v>
                </c:pt>
                <c:pt idx="104">
                  <c:v>МАОУ СШ № 1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МБОУ Гимназия  № 16</c:v>
                </c:pt>
                <c:pt idx="111">
                  <c:v>МАОУ Гимназия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'Биолог-11 диаграмма'!$E$5:$E$121</c:f>
              <c:numCache>
                <c:formatCode>0,00</c:formatCode>
                <c:ptCount val="117"/>
                <c:pt idx="0">
                  <c:v>54.43</c:v>
                </c:pt>
                <c:pt idx="1">
                  <c:v>54.43</c:v>
                </c:pt>
                <c:pt idx="2">
                  <c:v>54.43</c:v>
                </c:pt>
                <c:pt idx="3">
                  <c:v>54.43</c:v>
                </c:pt>
                <c:pt idx="4">
                  <c:v>54.43</c:v>
                </c:pt>
                <c:pt idx="5">
                  <c:v>54.43</c:v>
                </c:pt>
                <c:pt idx="6">
                  <c:v>54.43</c:v>
                </c:pt>
                <c:pt idx="7">
                  <c:v>54.43</c:v>
                </c:pt>
                <c:pt idx="8">
                  <c:v>54.43</c:v>
                </c:pt>
                <c:pt idx="9">
                  <c:v>54.43</c:v>
                </c:pt>
                <c:pt idx="10">
                  <c:v>54.43</c:v>
                </c:pt>
                <c:pt idx="11">
                  <c:v>54.43</c:v>
                </c:pt>
                <c:pt idx="12">
                  <c:v>54.43</c:v>
                </c:pt>
                <c:pt idx="13">
                  <c:v>54.43</c:v>
                </c:pt>
                <c:pt idx="14">
                  <c:v>54.43</c:v>
                </c:pt>
                <c:pt idx="15">
                  <c:v>54.43</c:v>
                </c:pt>
                <c:pt idx="16">
                  <c:v>54.43</c:v>
                </c:pt>
                <c:pt idx="17">
                  <c:v>54.43</c:v>
                </c:pt>
                <c:pt idx="18">
                  <c:v>54.43</c:v>
                </c:pt>
                <c:pt idx="19">
                  <c:v>54.43</c:v>
                </c:pt>
                <c:pt idx="20">
                  <c:v>54.43</c:v>
                </c:pt>
                <c:pt idx="21">
                  <c:v>54.43</c:v>
                </c:pt>
                <c:pt idx="22">
                  <c:v>54.43</c:v>
                </c:pt>
                <c:pt idx="23">
                  <c:v>54.43</c:v>
                </c:pt>
                <c:pt idx="24">
                  <c:v>54.43</c:v>
                </c:pt>
                <c:pt idx="25">
                  <c:v>54.43</c:v>
                </c:pt>
                <c:pt idx="26">
                  <c:v>54.43</c:v>
                </c:pt>
                <c:pt idx="27">
                  <c:v>54.43</c:v>
                </c:pt>
                <c:pt idx="28">
                  <c:v>54.43</c:v>
                </c:pt>
                <c:pt idx="29">
                  <c:v>54.43</c:v>
                </c:pt>
                <c:pt idx="30">
                  <c:v>54.43</c:v>
                </c:pt>
                <c:pt idx="31">
                  <c:v>54.43</c:v>
                </c:pt>
                <c:pt idx="32">
                  <c:v>54.43</c:v>
                </c:pt>
                <c:pt idx="33">
                  <c:v>54.43</c:v>
                </c:pt>
                <c:pt idx="34">
                  <c:v>54.43</c:v>
                </c:pt>
                <c:pt idx="35">
                  <c:v>54.43</c:v>
                </c:pt>
                <c:pt idx="36">
                  <c:v>54.43</c:v>
                </c:pt>
                <c:pt idx="37">
                  <c:v>54.43</c:v>
                </c:pt>
                <c:pt idx="38">
                  <c:v>54.43</c:v>
                </c:pt>
                <c:pt idx="39">
                  <c:v>54.43</c:v>
                </c:pt>
                <c:pt idx="40">
                  <c:v>54.43</c:v>
                </c:pt>
                <c:pt idx="41">
                  <c:v>54.43</c:v>
                </c:pt>
                <c:pt idx="42">
                  <c:v>54.43</c:v>
                </c:pt>
                <c:pt idx="43">
                  <c:v>54.43</c:v>
                </c:pt>
                <c:pt idx="44">
                  <c:v>54.43</c:v>
                </c:pt>
                <c:pt idx="45">
                  <c:v>54.43</c:v>
                </c:pt>
                <c:pt idx="46">
                  <c:v>54.43</c:v>
                </c:pt>
                <c:pt idx="47">
                  <c:v>54.43</c:v>
                </c:pt>
                <c:pt idx="48">
                  <c:v>54.43</c:v>
                </c:pt>
                <c:pt idx="49">
                  <c:v>54.43</c:v>
                </c:pt>
                <c:pt idx="50">
                  <c:v>54.43</c:v>
                </c:pt>
                <c:pt idx="51">
                  <c:v>54.43</c:v>
                </c:pt>
                <c:pt idx="52">
                  <c:v>54.43</c:v>
                </c:pt>
                <c:pt idx="53">
                  <c:v>54.43</c:v>
                </c:pt>
                <c:pt idx="54">
                  <c:v>54.43</c:v>
                </c:pt>
                <c:pt idx="55">
                  <c:v>54.43</c:v>
                </c:pt>
                <c:pt idx="56">
                  <c:v>54.43</c:v>
                </c:pt>
                <c:pt idx="57">
                  <c:v>54.43</c:v>
                </c:pt>
                <c:pt idx="58">
                  <c:v>54.43</c:v>
                </c:pt>
                <c:pt idx="59">
                  <c:v>54.43</c:v>
                </c:pt>
                <c:pt idx="60">
                  <c:v>54.43</c:v>
                </c:pt>
                <c:pt idx="61">
                  <c:v>54.43</c:v>
                </c:pt>
                <c:pt idx="62">
                  <c:v>54.43</c:v>
                </c:pt>
                <c:pt idx="63">
                  <c:v>54.43</c:v>
                </c:pt>
                <c:pt idx="64">
                  <c:v>54.43</c:v>
                </c:pt>
                <c:pt idx="65">
                  <c:v>54.43</c:v>
                </c:pt>
                <c:pt idx="66">
                  <c:v>54.43</c:v>
                </c:pt>
                <c:pt idx="67">
                  <c:v>54.43</c:v>
                </c:pt>
                <c:pt idx="68">
                  <c:v>54.43</c:v>
                </c:pt>
                <c:pt idx="69">
                  <c:v>54.43</c:v>
                </c:pt>
                <c:pt idx="70">
                  <c:v>54.43</c:v>
                </c:pt>
                <c:pt idx="71">
                  <c:v>54.43</c:v>
                </c:pt>
                <c:pt idx="72">
                  <c:v>54.43</c:v>
                </c:pt>
                <c:pt idx="73">
                  <c:v>54.43</c:v>
                </c:pt>
                <c:pt idx="74">
                  <c:v>54.43</c:v>
                </c:pt>
                <c:pt idx="75">
                  <c:v>54.43</c:v>
                </c:pt>
                <c:pt idx="76">
                  <c:v>54.43</c:v>
                </c:pt>
                <c:pt idx="77">
                  <c:v>54.43</c:v>
                </c:pt>
                <c:pt idx="78">
                  <c:v>54.43</c:v>
                </c:pt>
                <c:pt idx="79">
                  <c:v>54.43</c:v>
                </c:pt>
                <c:pt idx="80">
                  <c:v>54.43</c:v>
                </c:pt>
                <c:pt idx="81">
                  <c:v>54.43</c:v>
                </c:pt>
                <c:pt idx="82">
                  <c:v>54.43</c:v>
                </c:pt>
                <c:pt idx="83">
                  <c:v>54.43</c:v>
                </c:pt>
                <c:pt idx="84">
                  <c:v>54.43</c:v>
                </c:pt>
                <c:pt idx="85">
                  <c:v>54.43</c:v>
                </c:pt>
                <c:pt idx="86">
                  <c:v>54.43</c:v>
                </c:pt>
                <c:pt idx="87">
                  <c:v>54.43</c:v>
                </c:pt>
                <c:pt idx="88">
                  <c:v>54.43</c:v>
                </c:pt>
                <c:pt idx="89">
                  <c:v>54.43</c:v>
                </c:pt>
                <c:pt idx="90">
                  <c:v>54.43</c:v>
                </c:pt>
                <c:pt idx="91">
                  <c:v>54.43</c:v>
                </c:pt>
                <c:pt idx="92">
                  <c:v>54.43</c:v>
                </c:pt>
                <c:pt idx="93">
                  <c:v>54.43</c:v>
                </c:pt>
                <c:pt idx="94">
                  <c:v>54.43</c:v>
                </c:pt>
                <c:pt idx="95">
                  <c:v>54.43</c:v>
                </c:pt>
                <c:pt idx="96">
                  <c:v>54.43</c:v>
                </c:pt>
                <c:pt idx="97">
                  <c:v>54.43</c:v>
                </c:pt>
                <c:pt idx="98">
                  <c:v>54.43</c:v>
                </c:pt>
                <c:pt idx="99">
                  <c:v>54.43</c:v>
                </c:pt>
                <c:pt idx="100">
                  <c:v>54.43</c:v>
                </c:pt>
                <c:pt idx="101">
                  <c:v>54.43</c:v>
                </c:pt>
                <c:pt idx="102">
                  <c:v>54.43</c:v>
                </c:pt>
                <c:pt idx="103">
                  <c:v>54.43</c:v>
                </c:pt>
                <c:pt idx="104">
                  <c:v>54.43</c:v>
                </c:pt>
                <c:pt idx="105">
                  <c:v>54.43</c:v>
                </c:pt>
                <c:pt idx="106">
                  <c:v>54.43</c:v>
                </c:pt>
                <c:pt idx="107">
                  <c:v>54.43</c:v>
                </c:pt>
                <c:pt idx="108">
                  <c:v>54.43</c:v>
                </c:pt>
                <c:pt idx="109">
                  <c:v>54.43</c:v>
                </c:pt>
                <c:pt idx="110">
                  <c:v>54.43</c:v>
                </c:pt>
                <c:pt idx="111">
                  <c:v>54.43</c:v>
                </c:pt>
                <c:pt idx="112">
                  <c:v>54.43</c:v>
                </c:pt>
                <c:pt idx="113">
                  <c:v>54.43</c:v>
                </c:pt>
                <c:pt idx="114">
                  <c:v>54.43</c:v>
                </c:pt>
                <c:pt idx="115">
                  <c:v>54.43</c:v>
                </c:pt>
                <c:pt idx="116">
                  <c:v>54.43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'Биолог-11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32</c:v>
                </c:pt>
                <c:pt idx="3">
                  <c:v>МАОУ Лицей № 28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</c:v>
                </c:pt>
                <c:pt idx="7">
                  <c:v>МАОУ СШ № 19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46</c:v>
                </c:pt>
                <c:pt idx="12">
                  <c:v>МАОУ Гимназия № 10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Гимназия № 6</c:v>
                </c:pt>
                <c:pt idx="19">
                  <c:v>МАОУ Гимназия № 4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89</c:v>
                </c:pt>
                <c:pt idx="25">
                  <c:v>МАОУ Гимназия № 15</c:v>
                </c:pt>
                <c:pt idx="26">
                  <c:v>МАОУ СШ № 148</c:v>
                </c:pt>
                <c:pt idx="27">
                  <c:v>МАОУ Лицей № 12</c:v>
                </c:pt>
                <c:pt idx="28">
                  <c:v>МАОУ СШ № 53</c:v>
                </c:pt>
                <c:pt idx="29">
                  <c:v>МАОУ Гимназия № 11 </c:v>
                </c:pt>
                <c:pt idx="30">
                  <c:v>МБОУ СШ № 44</c:v>
                </c:pt>
                <c:pt idx="31">
                  <c:v>МАОУ Лицей № 3</c:v>
                </c:pt>
                <c:pt idx="32">
                  <c:v>МБОУ СШ № 31</c:v>
                </c:pt>
                <c:pt idx="33">
                  <c:v>МАОУ СШ № 65</c:v>
                </c:pt>
                <c:pt idx="34">
                  <c:v>МБОУ СШ № 64</c:v>
                </c:pt>
                <c:pt idx="35">
                  <c:v>МБОУ СШ № 13</c:v>
                </c:pt>
                <c:pt idx="36">
                  <c:v>МБОУ СШ № 94</c:v>
                </c:pt>
                <c:pt idx="37">
                  <c:v>МБОУ СШ № 79</c:v>
                </c:pt>
                <c:pt idx="38">
                  <c:v>МАОУ СШ № 50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 1 - Универс"</c:v>
                </c:pt>
                <c:pt idx="43">
                  <c:v>МБОУ СШ № 99</c:v>
                </c:pt>
                <c:pt idx="44">
                  <c:v>МАОУ Лицей № 1</c:v>
                </c:pt>
                <c:pt idx="45">
                  <c:v>МАОУ Школа-интернат № 1 </c:v>
                </c:pt>
                <c:pt idx="46">
                  <c:v>МАОУ Гимназия № 13 "Академ"</c:v>
                </c:pt>
                <c:pt idx="47">
                  <c:v>МАОУ СШ № 72 </c:v>
                </c:pt>
                <c:pt idx="48">
                  <c:v>МБОУ Лицей № 10</c:v>
                </c:pt>
                <c:pt idx="49">
                  <c:v>МБОУ СШ № 30</c:v>
                </c:pt>
                <c:pt idx="50">
                  <c:v>МАОУ СШ № 3</c:v>
                </c:pt>
                <c:pt idx="51">
                  <c:v>МБОУ Гимназия № 3</c:v>
                </c:pt>
                <c:pt idx="52">
                  <c:v>МБОУ СШ № 36</c:v>
                </c:pt>
                <c:pt idx="53">
                  <c:v>МБОУ Лицей № 8</c:v>
                </c:pt>
                <c:pt idx="54">
                  <c:v>МБОУ СШ № 133 </c:v>
                </c:pt>
                <c:pt idx="55">
                  <c:v>МБОУ СШ № 84</c:v>
                </c:pt>
                <c:pt idx="56">
                  <c:v>МБОУ СШ № 159</c:v>
                </c:pt>
                <c:pt idx="57">
                  <c:v>МБОУ СШ № 21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95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23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93</c:v>
                </c:pt>
                <c:pt idx="73">
                  <c:v>МАОУ СШ № 17</c:v>
                </c:pt>
                <c:pt idx="74">
                  <c:v>МАОУ Лицей № 9 "Лидер"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69</c:v>
                </c:pt>
                <c:pt idx="78">
                  <c:v>МАОУ СШ № 144</c:v>
                </c:pt>
                <c:pt idx="79">
                  <c:v>МАОУ СШ № 134</c:v>
                </c:pt>
                <c:pt idx="80">
                  <c:v>МАОУ СШ № 121</c:v>
                </c:pt>
                <c:pt idx="81">
                  <c:v>МАОУ СШ № 139</c:v>
                </c:pt>
                <c:pt idx="82">
                  <c:v>МАОУ СШ № 151</c:v>
                </c:pt>
                <c:pt idx="83">
                  <c:v>МАОУ СШ № 85</c:v>
                </c:pt>
                <c:pt idx="84">
                  <c:v>МАОУ СШ № 152</c:v>
                </c:pt>
                <c:pt idx="85">
                  <c:v>МАОУ СШ № 149</c:v>
                </c:pt>
                <c:pt idx="86">
                  <c:v>МАОУ СШ № 7</c:v>
                </c:pt>
                <c:pt idx="87">
                  <c:v>МАОУ СШ № 145</c:v>
                </c:pt>
                <c:pt idx="88">
                  <c:v>МАОУ СШ № 150</c:v>
                </c:pt>
                <c:pt idx="89">
                  <c:v>МАОУ СШ № 154</c:v>
                </c:pt>
                <c:pt idx="90">
                  <c:v>МАОУ СШ № 66</c:v>
                </c:pt>
                <c:pt idx="91">
                  <c:v>МАОУ СШ № 156</c:v>
                </c:pt>
                <c:pt idx="92">
                  <c:v>МАОУ СШ № 91</c:v>
                </c:pt>
                <c:pt idx="93">
                  <c:v>МАОУ СШ № 143</c:v>
                </c:pt>
                <c:pt idx="94">
                  <c:v>МАОУ СШ № 141</c:v>
                </c:pt>
                <c:pt idx="95">
                  <c:v>МАОУ СШ № 24</c:v>
                </c:pt>
                <c:pt idx="96">
                  <c:v>МАОУ СШ № 147</c:v>
                </c:pt>
                <c:pt idx="97">
                  <c:v>МАОУ СШ № 18</c:v>
                </c:pt>
                <c:pt idx="98">
                  <c:v>МАОУ СШ № 98</c:v>
                </c:pt>
                <c:pt idx="99">
                  <c:v>МАОУ СШ № 115</c:v>
                </c:pt>
                <c:pt idx="100">
                  <c:v>МАОУ СШ № 157</c:v>
                </c:pt>
                <c:pt idx="101">
                  <c:v>МАОУ СШ № 129</c:v>
                </c:pt>
                <c:pt idx="102">
                  <c:v>МАОУ СШ № 5</c:v>
                </c:pt>
                <c:pt idx="103">
                  <c:v>МАОУ СШ № 108</c:v>
                </c:pt>
                <c:pt idx="104">
                  <c:v>МАОУ СШ № 1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МБОУ Гимназия  № 16</c:v>
                </c:pt>
                <c:pt idx="111">
                  <c:v>МАОУ Гимназия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'Биолог-11 диаграмма'!$D$5:$D$121</c:f>
              <c:numCache>
                <c:formatCode>0,00</c:formatCode>
                <c:ptCount val="117"/>
                <c:pt idx="0">
                  <c:v>48.709145021645021</c:v>
                </c:pt>
                <c:pt idx="1">
                  <c:v>67</c:v>
                </c:pt>
                <c:pt idx="2">
                  <c:v>55.333333333333336</c:v>
                </c:pt>
                <c:pt idx="3">
                  <c:v>51.5</c:v>
                </c:pt>
                <c:pt idx="4">
                  <c:v>50.142857142857146</c:v>
                </c:pt>
                <c:pt idx="5">
                  <c:v>49.363636363636367</c:v>
                </c:pt>
                <c:pt idx="6">
                  <c:v>42.333333333333336</c:v>
                </c:pt>
                <c:pt idx="7">
                  <c:v>40.5</c:v>
                </c:pt>
                <c:pt idx="8">
                  <c:v>33.5</c:v>
                </c:pt>
                <c:pt idx="9">
                  <c:v>49.559999999999995</c:v>
                </c:pt>
                <c:pt idx="10">
                  <c:v>59.4</c:v>
                </c:pt>
                <c:pt idx="11">
                  <c:v>58.8</c:v>
                </c:pt>
                <c:pt idx="12">
                  <c:v>58</c:v>
                </c:pt>
                <c:pt idx="13">
                  <c:v>58</c:v>
                </c:pt>
                <c:pt idx="14">
                  <c:v>52.5</c:v>
                </c:pt>
                <c:pt idx="15">
                  <c:v>50.8</c:v>
                </c:pt>
                <c:pt idx="16">
                  <c:v>50.7</c:v>
                </c:pt>
                <c:pt idx="17">
                  <c:v>50.4</c:v>
                </c:pt>
                <c:pt idx="18">
                  <c:v>33</c:v>
                </c:pt>
                <c:pt idx="19">
                  <c:v>24</c:v>
                </c:pt>
                <c:pt idx="22">
                  <c:v>52.646666666666654</c:v>
                </c:pt>
                <c:pt idx="23">
                  <c:v>72</c:v>
                </c:pt>
                <c:pt idx="24">
                  <c:v>62</c:v>
                </c:pt>
                <c:pt idx="25">
                  <c:v>58.7</c:v>
                </c:pt>
                <c:pt idx="26">
                  <c:v>57.5</c:v>
                </c:pt>
                <c:pt idx="27">
                  <c:v>56.6</c:v>
                </c:pt>
                <c:pt idx="28">
                  <c:v>54.2</c:v>
                </c:pt>
                <c:pt idx="29">
                  <c:v>54</c:v>
                </c:pt>
                <c:pt idx="30">
                  <c:v>54</c:v>
                </c:pt>
                <c:pt idx="31">
                  <c:v>51.3</c:v>
                </c:pt>
                <c:pt idx="32">
                  <c:v>49</c:v>
                </c:pt>
                <c:pt idx="33">
                  <c:v>48</c:v>
                </c:pt>
                <c:pt idx="34">
                  <c:v>46.3</c:v>
                </c:pt>
                <c:pt idx="35">
                  <c:v>43.3</c:v>
                </c:pt>
                <c:pt idx="36">
                  <c:v>42.8</c:v>
                </c:pt>
                <c:pt idx="37">
                  <c:v>40</c:v>
                </c:pt>
                <c:pt idx="40">
                  <c:v>47.794375000000002</c:v>
                </c:pt>
                <c:pt idx="41">
                  <c:v>78</c:v>
                </c:pt>
                <c:pt idx="42">
                  <c:v>67.400000000000006</c:v>
                </c:pt>
                <c:pt idx="43">
                  <c:v>62.3</c:v>
                </c:pt>
                <c:pt idx="44">
                  <c:v>61.2</c:v>
                </c:pt>
                <c:pt idx="45">
                  <c:v>55.6</c:v>
                </c:pt>
                <c:pt idx="46">
                  <c:v>54</c:v>
                </c:pt>
                <c:pt idx="47">
                  <c:v>52</c:v>
                </c:pt>
                <c:pt idx="48">
                  <c:v>50.5</c:v>
                </c:pt>
                <c:pt idx="49">
                  <c:v>42.8</c:v>
                </c:pt>
                <c:pt idx="50">
                  <c:v>40.6</c:v>
                </c:pt>
                <c:pt idx="51">
                  <c:v>38</c:v>
                </c:pt>
                <c:pt idx="52">
                  <c:v>36.6</c:v>
                </c:pt>
                <c:pt idx="53">
                  <c:v>35</c:v>
                </c:pt>
                <c:pt idx="54">
                  <c:v>32.71</c:v>
                </c:pt>
                <c:pt idx="55">
                  <c:v>31</c:v>
                </c:pt>
                <c:pt idx="56">
                  <c:v>27</c:v>
                </c:pt>
                <c:pt idx="61">
                  <c:v>47.976923076923072</c:v>
                </c:pt>
                <c:pt idx="62">
                  <c:v>63.3</c:v>
                </c:pt>
                <c:pt idx="63">
                  <c:v>57.1</c:v>
                </c:pt>
                <c:pt idx="64">
                  <c:v>52</c:v>
                </c:pt>
                <c:pt idx="65">
                  <c:v>50.5</c:v>
                </c:pt>
                <c:pt idx="66">
                  <c:v>50.3</c:v>
                </c:pt>
                <c:pt idx="67">
                  <c:v>50</c:v>
                </c:pt>
                <c:pt idx="68">
                  <c:v>46</c:v>
                </c:pt>
                <c:pt idx="69">
                  <c:v>45.1</c:v>
                </c:pt>
                <c:pt idx="70">
                  <c:v>44</c:v>
                </c:pt>
                <c:pt idx="71">
                  <c:v>42</c:v>
                </c:pt>
                <c:pt idx="72">
                  <c:v>42</c:v>
                </c:pt>
                <c:pt idx="73">
                  <c:v>41.3</c:v>
                </c:pt>
                <c:pt idx="74">
                  <c:v>40.1</c:v>
                </c:pt>
                <c:pt idx="76">
                  <c:v>52.31275862068965</c:v>
                </c:pt>
                <c:pt idx="77">
                  <c:v>82.3</c:v>
                </c:pt>
                <c:pt idx="78">
                  <c:v>69.7</c:v>
                </c:pt>
                <c:pt idx="79">
                  <c:v>69</c:v>
                </c:pt>
                <c:pt idx="80">
                  <c:v>62.8</c:v>
                </c:pt>
                <c:pt idx="81">
                  <c:v>62</c:v>
                </c:pt>
                <c:pt idx="82">
                  <c:v>59.2</c:v>
                </c:pt>
                <c:pt idx="83">
                  <c:v>59.2</c:v>
                </c:pt>
                <c:pt idx="84">
                  <c:v>59</c:v>
                </c:pt>
                <c:pt idx="85">
                  <c:v>58</c:v>
                </c:pt>
                <c:pt idx="86">
                  <c:v>56</c:v>
                </c:pt>
                <c:pt idx="87">
                  <c:v>55</c:v>
                </c:pt>
                <c:pt idx="88">
                  <c:v>53.5</c:v>
                </c:pt>
                <c:pt idx="89">
                  <c:v>52.6</c:v>
                </c:pt>
                <c:pt idx="90">
                  <c:v>52.6</c:v>
                </c:pt>
                <c:pt idx="91">
                  <c:v>52.3</c:v>
                </c:pt>
                <c:pt idx="92">
                  <c:v>52</c:v>
                </c:pt>
                <c:pt idx="93">
                  <c:v>50</c:v>
                </c:pt>
                <c:pt idx="94">
                  <c:v>48</c:v>
                </c:pt>
                <c:pt idx="95">
                  <c:v>47.8</c:v>
                </c:pt>
                <c:pt idx="96">
                  <c:v>46.2</c:v>
                </c:pt>
                <c:pt idx="97">
                  <c:v>46</c:v>
                </c:pt>
                <c:pt idx="98">
                  <c:v>45.57</c:v>
                </c:pt>
                <c:pt idx="99">
                  <c:v>43.8</c:v>
                </c:pt>
                <c:pt idx="100">
                  <c:v>43.4</c:v>
                </c:pt>
                <c:pt idx="101">
                  <c:v>42.2</c:v>
                </c:pt>
                <c:pt idx="102">
                  <c:v>42</c:v>
                </c:pt>
                <c:pt idx="103">
                  <c:v>41.1</c:v>
                </c:pt>
                <c:pt idx="104">
                  <c:v>36.5</c:v>
                </c:pt>
                <c:pt idx="105">
                  <c:v>29.3</c:v>
                </c:pt>
                <c:pt idx="107">
                  <c:v>58.856169871794876</c:v>
                </c:pt>
                <c:pt idx="108">
                  <c:v>76.25</c:v>
                </c:pt>
                <c:pt idx="109">
                  <c:v>66.666666666666671</c:v>
                </c:pt>
                <c:pt idx="110">
                  <c:v>60.5</c:v>
                </c:pt>
                <c:pt idx="111">
                  <c:v>58.307692307692307</c:v>
                </c:pt>
                <c:pt idx="112">
                  <c:v>56.958333333333336</c:v>
                </c:pt>
                <c:pt idx="113">
                  <c:v>56.5</c:v>
                </c:pt>
                <c:pt idx="114">
                  <c:v>50</c:v>
                </c:pt>
                <c:pt idx="115">
                  <c:v>45.666666666666664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'Биолог-11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32</c:v>
                </c:pt>
                <c:pt idx="3">
                  <c:v>МАОУ Лицей № 28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</c:v>
                </c:pt>
                <c:pt idx="7">
                  <c:v>МАОУ СШ № 19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46</c:v>
                </c:pt>
                <c:pt idx="12">
                  <c:v>МАОУ Гимназия № 10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Гимназия № 6</c:v>
                </c:pt>
                <c:pt idx="19">
                  <c:v>МАОУ Гимназия № 4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89</c:v>
                </c:pt>
                <c:pt idx="25">
                  <c:v>МАОУ Гимназия № 15</c:v>
                </c:pt>
                <c:pt idx="26">
                  <c:v>МАОУ СШ № 148</c:v>
                </c:pt>
                <c:pt idx="27">
                  <c:v>МАОУ Лицей № 12</c:v>
                </c:pt>
                <c:pt idx="28">
                  <c:v>МАОУ СШ № 53</c:v>
                </c:pt>
                <c:pt idx="29">
                  <c:v>МАОУ Гимназия № 11 </c:v>
                </c:pt>
                <c:pt idx="30">
                  <c:v>МБОУ СШ № 44</c:v>
                </c:pt>
                <c:pt idx="31">
                  <c:v>МАОУ Лицей № 3</c:v>
                </c:pt>
                <c:pt idx="32">
                  <c:v>МБОУ СШ № 31</c:v>
                </c:pt>
                <c:pt idx="33">
                  <c:v>МАОУ СШ № 65</c:v>
                </c:pt>
                <c:pt idx="34">
                  <c:v>МБОУ СШ № 64</c:v>
                </c:pt>
                <c:pt idx="35">
                  <c:v>МБОУ СШ № 13</c:v>
                </c:pt>
                <c:pt idx="36">
                  <c:v>МБОУ СШ № 94</c:v>
                </c:pt>
                <c:pt idx="37">
                  <c:v>МБОУ СШ № 79</c:v>
                </c:pt>
                <c:pt idx="38">
                  <c:v>МАОУ СШ № 50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 1 - Универс"</c:v>
                </c:pt>
                <c:pt idx="43">
                  <c:v>МБОУ СШ № 99</c:v>
                </c:pt>
                <c:pt idx="44">
                  <c:v>МАОУ Лицей № 1</c:v>
                </c:pt>
                <c:pt idx="45">
                  <c:v>МАОУ Школа-интернат № 1 </c:v>
                </c:pt>
                <c:pt idx="46">
                  <c:v>МАОУ Гимназия № 13 "Академ"</c:v>
                </c:pt>
                <c:pt idx="47">
                  <c:v>МАОУ СШ № 72 </c:v>
                </c:pt>
                <c:pt idx="48">
                  <c:v>МБОУ Лицей № 10</c:v>
                </c:pt>
                <c:pt idx="49">
                  <c:v>МБОУ СШ № 30</c:v>
                </c:pt>
                <c:pt idx="50">
                  <c:v>МАОУ СШ № 3</c:v>
                </c:pt>
                <c:pt idx="51">
                  <c:v>МБОУ Гимназия № 3</c:v>
                </c:pt>
                <c:pt idx="52">
                  <c:v>МБОУ СШ № 36</c:v>
                </c:pt>
                <c:pt idx="53">
                  <c:v>МБОУ Лицей № 8</c:v>
                </c:pt>
                <c:pt idx="54">
                  <c:v>МБОУ СШ № 133 </c:v>
                </c:pt>
                <c:pt idx="55">
                  <c:v>МБОУ СШ № 84</c:v>
                </c:pt>
                <c:pt idx="56">
                  <c:v>МБОУ СШ № 159</c:v>
                </c:pt>
                <c:pt idx="57">
                  <c:v>МБОУ СШ № 21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95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23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93</c:v>
                </c:pt>
                <c:pt idx="73">
                  <c:v>МАОУ СШ № 17</c:v>
                </c:pt>
                <c:pt idx="74">
                  <c:v>МАОУ Лицей № 9 "Лидер"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69</c:v>
                </c:pt>
                <c:pt idx="78">
                  <c:v>МАОУ СШ № 144</c:v>
                </c:pt>
                <c:pt idx="79">
                  <c:v>МАОУ СШ № 134</c:v>
                </c:pt>
                <c:pt idx="80">
                  <c:v>МАОУ СШ № 121</c:v>
                </c:pt>
                <c:pt idx="81">
                  <c:v>МАОУ СШ № 139</c:v>
                </c:pt>
                <c:pt idx="82">
                  <c:v>МАОУ СШ № 151</c:v>
                </c:pt>
                <c:pt idx="83">
                  <c:v>МАОУ СШ № 85</c:v>
                </c:pt>
                <c:pt idx="84">
                  <c:v>МАОУ СШ № 152</c:v>
                </c:pt>
                <c:pt idx="85">
                  <c:v>МАОУ СШ № 149</c:v>
                </c:pt>
                <c:pt idx="86">
                  <c:v>МАОУ СШ № 7</c:v>
                </c:pt>
                <c:pt idx="87">
                  <c:v>МАОУ СШ № 145</c:v>
                </c:pt>
                <c:pt idx="88">
                  <c:v>МАОУ СШ № 150</c:v>
                </c:pt>
                <c:pt idx="89">
                  <c:v>МАОУ СШ № 154</c:v>
                </c:pt>
                <c:pt idx="90">
                  <c:v>МАОУ СШ № 66</c:v>
                </c:pt>
                <c:pt idx="91">
                  <c:v>МАОУ СШ № 156</c:v>
                </c:pt>
                <c:pt idx="92">
                  <c:v>МАОУ СШ № 91</c:v>
                </c:pt>
                <c:pt idx="93">
                  <c:v>МАОУ СШ № 143</c:v>
                </c:pt>
                <c:pt idx="94">
                  <c:v>МАОУ СШ № 141</c:v>
                </c:pt>
                <c:pt idx="95">
                  <c:v>МАОУ СШ № 24</c:v>
                </c:pt>
                <c:pt idx="96">
                  <c:v>МАОУ СШ № 147</c:v>
                </c:pt>
                <c:pt idx="97">
                  <c:v>МАОУ СШ № 18</c:v>
                </c:pt>
                <c:pt idx="98">
                  <c:v>МАОУ СШ № 98</c:v>
                </c:pt>
                <c:pt idx="99">
                  <c:v>МАОУ СШ № 115</c:v>
                </c:pt>
                <c:pt idx="100">
                  <c:v>МАОУ СШ № 157</c:v>
                </c:pt>
                <c:pt idx="101">
                  <c:v>МАОУ СШ № 129</c:v>
                </c:pt>
                <c:pt idx="102">
                  <c:v>МАОУ СШ № 5</c:v>
                </c:pt>
                <c:pt idx="103">
                  <c:v>МАОУ СШ № 108</c:v>
                </c:pt>
                <c:pt idx="104">
                  <c:v>МАОУ СШ № 1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МБОУ Гимназия  № 16</c:v>
                </c:pt>
                <c:pt idx="111">
                  <c:v>МАОУ Гимназия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'Биолог-11 диаграмма'!$I$5:$I$121</c:f>
              <c:numCache>
                <c:formatCode>0,00</c:formatCode>
                <c:ptCount val="117"/>
                <c:pt idx="0">
                  <c:v>50.52</c:v>
                </c:pt>
                <c:pt idx="1">
                  <c:v>50.52</c:v>
                </c:pt>
                <c:pt idx="2">
                  <c:v>50.52</c:v>
                </c:pt>
                <c:pt idx="3">
                  <c:v>50.52</c:v>
                </c:pt>
                <c:pt idx="4">
                  <c:v>50.52</c:v>
                </c:pt>
                <c:pt idx="5">
                  <c:v>50.52</c:v>
                </c:pt>
                <c:pt idx="6">
                  <c:v>50.52</c:v>
                </c:pt>
                <c:pt idx="7">
                  <c:v>50.52</c:v>
                </c:pt>
                <c:pt idx="8">
                  <c:v>50.52</c:v>
                </c:pt>
                <c:pt idx="9">
                  <c:v>50.52</c:v>
                </c:pt>
                <c:pt idx="10">
                  <c:v>50.52</c:v>
                </c:pt>
                <c:pt idx="11">
                  <c:v>50.52</c:v>
                </c:pt>
                <c:pt idx="12">
                  <c:v>50.52</c:v>
                </c:pt>
                <c:pt idx="13">
                  <c:v>50.52</c:v>
                </c:pt>
                <c:pt idx="14">
                  <c:v>50.52</c:v>
                </c:pt>
                <c:pt idx="15">
                  <c:v>50.52</c:v>
                </c:pt>
                <c:pt idx="16">
                  <c:v>50.52</c:v>
                </c:pt>
                <c:pt idx="17">
                  <c:v>50.52</c:v>
                </c:pt>
                <c:pt idx="18">
                  <c:v>50.52</c:v>
                </c:pt>
                <c:pt idx="19">
                  <c:v>50.52</c:v>
                </c:pt>
                <c:pt idx="20">
                  <c:v>50.52</c:v>
                </c:pt>
                <c:pt idx="21">
                  <c:v>50.52</c:v>
                </c:pt>
                <c:pt idx="22">
                  <c:v>50.52</c:v>
                </c:pt>
                <c:pt idx="23">
                  <c:v>50.52</c:v>
                </c:pt>
                <c:pt idx="24">
                  <c:v>50.52</c:v>
                </c:pt>
                <c:pt idx="25">
                  <c:v>50.52</c:v>
                </c:pt>
                <c:pt idx="26">
                  <c:v>50.52</c:v>
                </c:pt>
                <c:pt idx="27">
                  <c:v>50.52</c:v>
                </c:pt>
                <c:pt idx="28">
                  <c:v>50.52</c:v>
                </c:pt>
                <c:pt idx="29">
                  <c:v>50.52</c:v>
                </c:pt>
                <c:pt idx="30">
                  <c:v>50.52</c:v>
                </c:pt>
                <c:pt idx="31">
                  <c:v>50.52</c:v>
                </c:pt>
                <c:pt idx="32">
                  <c:v>50.52</c:v>
                </c:pt>
                <c:pt idx="33">
                  <c:v>50.52</c:v>
                </c:pt>
                <c:pt idx="34">
                  <c:v>50.52</c:v>
                </c:pt>
                <c:pt idx="35">
                  <c:v>50.52</c:v>
                </c:pt>
                <c:pt idx="36">
                  <c:v>50.52</c:v>
                </c:pt>
                <c:pt idx="37">
                  <c:v>50.52</c:v>
                </c:pt>
                <c:pt idx="38">
                  <c:v>50.52</c:v>
                </c:pt>
                <c:pt idx="39">
                  <c:v>50.52</c:v>
                </c:pt>
                <c:pt idx="40">
                  <c:v>50.52</c:v>
                </c:pt>
                <c:pt idx="41">
                  <c:v>50.52</c:v>
                </c:pt>
                <c:pt idx="42">
                  <c:v>50.52</c:v>
                </c:pt>
                <c:pt idx="43">
                  <c:v>50.52</c:v>
                </c:pt>
                <c:pt idx="44">
                  <c:v>50.52</c:v>
                </c:pt>
                <c:pt idx="45">
                  <c:v>50.52</c:v>
                </c:pt>
                <c:pt idx="46">
                  <c:v>50.52</c:v>
                </c:pt>
                <c:pt idx="47">
                  <c:v>50.52</c:v>
                </c:pt>
                <c:pt idx="48">
                  <c:v>50.52</c:v>
                </c:pt>
                <c:pt idx="49">
                  <c:v>50.52</c:v>
                </c:pt>
                <c:pt idx="50">
                  <c:v>50.52</c:v>
                </c:pt>
                <c:pt idx="51">
                  <c:v>50.52</c:v>
                </c:pt>
                <c:pt idx="52">
                  <c:v>50.52</c:v>
                </c:pt>
                <c:pt idx="53">
                  <c:v>50.52</c:v>
                </c:pt>
                <c:pt idx="54">
                  <c:v>50.52</c:v>
                </c:pt>
                <c:pt idx="55">
                  <c:v>50.52</c:v>
                </c:pt>
                <c:pt idx="56">
                  <c:v>50.52</c:v>
                </c:pt>
                <c:pt idx="57">
                  <c:v>50.52</c:v>
                </c:pt>
                <c:pt idx="58">
                  <c:v>50.52</c:v>
                </c:pt>
                <c:pt idx="59">
                  <c:v>50.52</c:v>
                </c:pt>
                <c:pt idx="60">
                  <c:v>50.52</c:v>
                </c:pt>
                <c:pt idx="61">
                  <c:v>50.52</c:v>
                </c:pt>
                <c:pt idx="62">
                  <c:v>50.52</c:v>
                </c:pt>
                <c:pt idx="63">
                  <c:v>50.52</c:v>
                </c:pt>
                <c:pt idx="64">
                  <c:v>50.52</c:v>
                </c:pt>
                <c:pt idx="65">
                  <c:v>50.52</c:v>
                </c:pt>
                <c:pt idx="66">
                  <c:v>50.52</c:v>
                </c:pt>
                <c:pt idx="67">
                  <c:v>50.52</c:v>
                </c:pt>
                <c:pt idx="68">
                  <c:v>50.52</c:v>
                </c:pt>
                <c:pt idx="69">
                  <c:v>50.52</c:v>
                </c:pt>
                <c:pt idx="70">
                  <c:v>50.52</c:v>
                </c:pt>
                <c:pt idx="71">
                  <c:v>50.52</c:v>
                </c:pt>
                <c:pt idx="72">
                  <c:v>50.52</c:v>
                </c:pt>
                <c:pt idx="73">
                  <c:v>50.52</c:v>
                </c:pt>
                <c:pt idx="74">
                  <c:v>50.52</c:v>
                </c:pt>
                <c:pt idx="75">
                  <c:v>50.52</c:v>
                </c:pt>
                <c:pt idx="76">
                  <c:v>50.52</c:v>
                </c:pt>
                <c:pt idx="77">
                  <c:v>50.52</c:v>
                </c:pt>
                <c:pt idx="78">
                  <c:v>50.52</c:v>
                </c:pt>
                <c:pt idx="79">
                  <c:v>50.52</c:v>
                </c:pt>
                <c:pt idx="80">
                  <c:v>50.52</c:v>
                </c:pt>
                <c:pt idx="81">
                  <c:v>50.52</c:v>
                </c:pt>
                <c:pt idx="82">
                  <c:v>50.52</c:v>
                </c:pt>
                <c:pt idx="83">
                  <c:v>50.52</c:v>
                </c:pt>
                <c:pt idx="84">
                  <c:v>50.52</c:v>
                </c:pt>
                <c:pt idx="85">
                  <c:v>50.52</c:v>
                </c:pt>
                <c:pt idx="86">
                  <c:v>50.52</c:v>
                </c:pt>
                <c:pt idx="87">
                  <c:v>50.52</c:v>
                </c:pt>
                <c:pt idx="88">
                  <c:v>50.52</c:v>
                </c:pt>
                <c:pt idx="89">
                  <c:v>50.52</c:v>
                </c:pt>
                <c:pt idx="90">
                  <c:v>50.52</c:v>
                </c:pt>
                <c:pt idx="91">
                  <c:v>50.52</c:v>
                </c:pt>
                <c:pt idx="92">
                  <c:v>50.52</c:v>
                </c:pt>
                <c:pt idx="93">
                  <c:v>50.52</c:v>
                </c:pt>
                <c:pt idx="94">
                  <c:v>50.52</c:v>
                </c:pt>
                <c:pt idx="95">
                  <c:v>50.52</c:v>
                </c:pt>
                <c:pt idx="96">
                  <c:v>50.52</c:v>
                </c:pt>
                <c:pt idx="97">
                  <c:v>50.52</c:v>
                </c:pt>
                <c:pt idx="98">
                  <c:v>50.52</c:v>
                </c:pt>
                <c:pt idx="99">
                  <c:v>50.52</c:v>
                </c:pt>
                <c:pt idx="100">
                  <c:v>50.52</c:v>
                </c:pt>
                <c:pt idx="101">
                  <c:v>50.52</c:v>
                </c:pt>
                <c:pt idx="102">
                  <c:v>50.52</c:v>
                </c:pt>
                <c:pt idx="103">
                  <c:v>50.52</c:v>
                </c:pt>
                <c:pt idx="104">
                  <c:v>50.52</c:v>
                </c:pt>
                <c:pt idx="105">
                  <c:v>50.52</c:v>
                </c:pt>
                <c:pt idx="106">
                  <c:v>50.52</c:v>
                </c:pt>
                <c:pt idx="107">
                  <c:v>50.52</c:v>
                </c:pt>
                <c:pt idx="108">
                  <c:v>50.52</c:v>
                </c:pt>
                <c:pt idx="109">
                  <c:v>50.52</c:v>
                </c:pt>
                <c:pt idx="110">
                  <c:v>50.52</c:v>
                </c:pt>
                <c:pt idx="111">
                  <c:v>50.52</c:v>
                </c:pt>
                <c:pt idx="112">
                  <c:v>50.52</c:v>
                </c:pt>
                <c:pt idx="113">
                  <c:v>50.52</c:v>
                </c:pt>
                <c:pt idx="114">
                  <c:v>50.52</c:v>
                </c:pt>
                <c:pt idx="115">
                  <c:v>50.52</c:v>
                </c:pt>
                <c:pt idx="116">
                  <c:v>50.52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'Биолог-11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32</c:v>
                </c:pt>
                <c:pt idx="3">
                  <c:v>МАОУ Лицей № 28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</c:v>
                </c:pt>
                <c:pt idx="7">
                  <c:v>МАОУ СШ № 19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46</c:v>
                </c:pt>
                <c:pt idx="12">
                  <c:v>МАОУ Гимназия № 10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Гимназия № 6</c:v>
                </c:pt>
                <c:pt idx="19">
                  <c:v>МАОУ Гимназия № 4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89</c:v>
                </c:pt>
                <c:pt idx="25">
                  <c:v>МАОУ Гимназия № 15</c:v>
                </c:pt>
                <c:pt idx="26">
                  <c:v>МАОУ СШ № 148</c:v>
                </c:pt>
                <c:pt idx="27">
                  <c:v>МАОУ Лицей № 12</c:v>
                </c:pt>
                <c:pt idx="28">
                  <c:v>МАОУ СШ № 53</c:v>
                </c:pt>
                <c:pt idx="29">
                  <c:v>МАОУ Гимназия № 11 </c:v>
                </c:pt>
                <c:pt idx="30">
                  <c:v>МБОУ СШ № 44</c:v>
                </c:pt>
                <c:pt idx="31">
                  <c:v>МАОУ Лицей № 3</c:v>
                </c:pt>
                <c:pt idx="32">
                  <c:v>МБОУ СШ № 31</c:v>
                </c:pt>
                <c:pt idx="33">
                  <c:v>МАОУ СШ № 65</c:v>
                </c:pt>
                <c:pt idx="34">
                  <c:v>МБОУ СШ № 64</c:v>
                </c:pt>
                <c:pt idx="35">
                  <c:v>МБОУ СШ № 13</c:v>
                </c:pt>
                <c:pt idx="36">
                  <c:v>МБОУ СШ № 94</c:v>
                </c:pt>
                <c:pt idx="37">
                  <c:v>МБОУ СШ № 79</c:v>
                </c:pt>
                <c:pt idx="38">
                  <c:v>МАОУ СШ № 50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 1 - Универс"</c:v>
                </c:pt>
                <c:pt idx="43">
                  <c:v>МБОУ СШ № 99</c:v>
                </c:pt>
                <c:pt idx="44">
                  <c:v>МАОУ Лицей № 1</c:v>
                </c:pt>
                <c:pt idx="45">
                  <c:v>МАОУ Школа-интернат № 1 </c:v>
                </c:pt>
                <c:pt idx="46">
                  <c:v>МАОУ Гимназия № 13 "Академ"</c:v>
                </c:pt>
                <c:pt idx="47">
                  <c:v>МАОУ СШ № 72 </c:v>
                </c:pt>
                <c:pt idx="48">
                  <c:v>МБОУ Лицей № 10</c:v>
                </c:pt>
                <c:pt idx="49">
                  <c:v>МБОУ СШ № 30</c:v>
                </c:pt>
                <c:pt idx="50">
                  <c:v>МАОУ СШ № 3</c:v>
                </c:pt>
                <c:pt idx="51">
                  <c:v>МБОУ Гимназия № 3</c:v>
                </c:pt>
                <c:pt idx="52">
                  <c:v>МБОУ СШ № 36</c:v>
                </c:pt>
                <c:pt idx="53">
                  <c:v>МБОУ Лицей № 8</c:v>
                </c:pt>
                <c:pt idx="54">
                  <c:v>МБОУ СШ № 133 </c:v>
                </c:pt>
                <c:pt idx="55">
                  <c:v>МБОУ СШ № 84</c:v>
                </c:pt>
                <c:pt idx="56">
                  <c:v>МБОУ СШ № 159</c:v>
                </c:pt>
                <c:pt idx="57">
                  <c:v>МБОУ СШ № 21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95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23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93</c:v>
                </c:pt>
                <c:pt idx="73">
                  <c:v>МАОУ СШ № 17</c:v>
                </c:pt>
                <c:pt idx="74">
                  <c:v>МАОУ Лицей № 9 "Лидер"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69</c:v>
                </c:pt>
                <c:pt idx="78">
                  <c:v>МАОУ СШ № 144</c:v>
                </c:pt>
                <c:pt idx="79">
                  <c:v>МАОУ СШ № 134</c:v>
                </c:pt>
                <c:pt idx="80">
                  <c:v>МАОУ СШ № 121</c:v>
                </c:pt>
                <c:pt idx="81">
                  <c:v>МАОУ СШ № 139</c:v>
                </c:pt>
                <c:pt idx="82">
                  <c:v>МАОУ СШ № 151</c:v>
                </c:pt>
                <c:pt idx="83">
                  <c:v>МАОУ СШ № 85</c:v>
                </c:pt>
                <c:pt idx="84">
                  <c:v>МАОУ СШ № 152</c:v>
                </c:pt>
                <c:pt idx="85">
                  <c:v>МАОУ СШ № 149</c:v>
                </c:pt>
                <c:pt idx="86">
                  <c:v>МАОУ СШ № 7</c:v>
                </c:pt>
                <c:pt idx="87">
                  <c:v>МАОУ СШ № 145</c:v>
                </c:pt>
                <c:pt idx="88">
                  <c:v>МАОУ СШ № 150</c:v>
                </c:pt>
                <c:pt idx="89">
                  <c:v>МАОУ СШ № 154</c:v>
                </c:pt>
                <c:pt idx="90">
                  <c:v>МАОУ СШ № 66</c:v>
                </c:pt>
                <c:pt idx="91">
                  <c:v>МАОУ СШ № 156</c:v>
                </c:pt>
                <c:pt idx="92">
                  <c:v>МАОУ СШ № 91</c:v>
                </c:pt>
                <c:pt idx="93">
                  <c:v>МАОУ СШ № 143</c:v>
                </c:pt>
                <c:pt idx="94">
                  <c:v>МАОУ СШ № 141</c:v>
                </c:pt>
                <c:pt idx="95">
                  <c:v>МАОУ СШ № 24</c:v>
                </c:pt>
                <c:pt idx="96">
                  <c:v>МАОУ СШ № 147</c:v>
                </c:pt>
                <c:pt idx="97">
                  <c:v>МАОУ СШ № 18</c:v>
                </c:pt>
                <c:pt idx="98">
                  <c:v>МАОУ СШ № 98</c:v>
                </c:pt>
                <c:pt idx="99">
                  <c:v>МАОУ СШ № 115</c:v>
                </c:pt>
                <c:pt idx="100">
                  <c:v>МАОУ СШ № 157</c:v>
                </c:pt>
                <c:pt idx="101">
                  <c:v>МАОУ СШ № 129</c:v>
                </c:pt>
                <c:pt idx="102">
                  <c:v>МАОУ СШ № 5</c:v>
                </c:pt>
                <c:pt idx="103">
                  <c:v>МАОУ СШ № 108</c:v>
                </c:pt>
                <c:pt idx="104">
                  <c:v>МАОУ СШ № 1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МБОУ Гимназия  № 16</c:v>
                </c:pt>
                <c:pt idx="111">
                  <c:v>МАОУ Гимназия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'Биолог-11 диаграмма'!$H$5:$H$121</c:f>
              <c:numCache>
                <c:formatCode>0,00</c:formatCode>
                <c:ptCount val="117"/>
                <c:pt idx="0">
                  <c:v>47.057142857142864</c:v>
                </c:pt>
                <c:pt idx="1">
                  <c:v>63.9</c:v>
                </c:pt>
                <c:pt idx="2">
                  <c:v>46</c:v>
                </c:pt>
                <c:pt idx="3">
                  <c:v>49.6</c:v>
                </c:pt>
                <c:pt idx="4">
                  <c:v>51</c:v>
                </c:pt>
                <c:pt idx="5">
                  <c:v>40.1</c:v>
                </c:pt>
                <c:pt idx="7">
                  <c:v>36</c:v>
                </c:pt>
                <c:pt idx="8">
                  <c:v>42.8</c:v>
                </c:pt>
                <c:pt idx="9">
                  <c:v>48.018181818181823</c:v>
                </c:pt>
                <c:pt idx="10">
                  <c:v>56.8</c:v>
                </c:pt>
                <c:pt idx="11">
                  <c:v>54.3</c:v>
                </c:pt>
                <c:pt idx="12">
                  <c:v>57.6</c:v>
                </c:pt>
                <c:pt idx="14">
                  <c:v>40.5</c:v>
                </c:pt>
                <c:pt idx="15">
                  <c:v>46.6</c:v>
                </c:pt>
                <c:pt idx="16">
                  <c:v>52.6</c:v>
                </c:pt>
                <c:pt idx="17">
                  <c:v>58</c:v>
                </c:pt>
                <c:pt idx="18">
                  <c:v>38</c:v>
                </c:pt>
                <c:pt idx="19">
                  <c:v>44</c:v>
                </c:pt>
                <c:pt idx="20">
                  <c:v>33.799999999999997</c:v>
                </c:pt>
                <c:pt idx="21">
                  <c:v>46</c:v>
                </c:pt>
                <c:pt idx="22">
                  <c:v>41.357142857142854</c:v>
                </c:pt>
                <c:pt idx="23">
                  <c:v>53.4</c:v>
                </c:pt>
                <c:pt idx="24">
                  <c:v>35.5</c:v>
                </c:pt>
                <c:pt idx="25">
                  <c:v>43.2</c:v>
                </c:pt>
                <c:pt idx="26">
                  <c:v>47.5</c:v>
                </c:pt>
                <c:pt idx="27">
                  <c:v>47.7</c:v>
                </c:pt>
                <c:pt idx="28">
                  <c:v>30.2</c:v>
                </c:pt>
                <c:pt idx="29">
                  <c:v>35</c:v>
                </c:pt>
                <c:pt idx="30">
                  <c:v>32.6</c:v>
                </c:pt>
                <c:pt idx="31">
                  <c:v>39.200000000000003</c:v>
                </c:pt>
                <c:pt idx="33">
                  <c:v>53.3</c:v>
                </c:pt>
                <c:pt idx="34">
                  <c:v>57.6</c:v>
                </c:pt>
                <c:pt idx="35">
                  <c:v>27.3</c:v>
                </c:pt>
                <c:pt idx="36">
                  <c:v>40.200000000000003</c:v>
                </c:pt>
                <c:pt idx="37">
                  <c:v>36.299999999999997</c:v>
                </c:pt>
                <c:pt idx="40">
                  <c:v>46.393749999999997</c:v>
                </c:pt>
                <c:pt idx="41">
                  <c:v>35</c:v>
                </c:pt>
                <c:pt idx="42">
                  <c:v>60.5</c:v>
                </c:pt>
                <c:pt idx="43">
                  <c:v>54.8</c:v>
                </c:pt>
                <c:pt idx="44">
                  <c:v>62</c:v>
                </c:pt>
                <c:pt idx="45">
                  <c:v>53.2</c:v>
                </c:pt>
                <c:pt idx="46">
                  <c:v>52.2</c:v>
                </c:pt>
                <c:pt idx="47">
                  <c:v>37.6</c:v>
                </c:pt>
                <c:pt idx="48">
                  <c:v>43.3</c:v>
                </c:pt>
                <c:pt idx="50">
                  <c:v>50.7</c:v>
                </c:pt>
                <c:pt idx="51">
                  <c:v>63.8</c:v>
                </c:pt>
                <c:pt idx="52">
                  <c:v>23</c:v>
                </c:pt>
                <c:pt idx="53">
                  <c:v>41</c:v>
                </c:pt>
                <c:pt idx="54">
                  <c:v>52.3</c:v>
                </c:pt>
                <c:pt idx="55">
                  <c:v>34</c:v>
                </c:pt>
                <c:pt idx="57">
                  <c:v>40</c:v>
                </c:pt>
                <c:pt idx="60">
                  <c:v>38.9</c:v>
                </c:pt>
                <c:pt idx="61">
                  <c:v>51.530769230769231</c:v>
                </c:pt>
                <c:pt idx="62">
                  <c:v>62</c:v>
                </c:pt>
                <c:pt idx="63">
                  <c:v>41.2</c:v>
                </c:pt>
                <c:pt idx="64">
                  <c:v>57.5</c:v>
                </c:pt>
                <c:pt idx="65">
                  <c:v>62</c:v>
                </c:pt>
                <c:pt idx="66">
                  <c:v>52</c:v>
                </c:pt>
                <c:pt idx="67">
                  <c:v>56</c:v>
                </c:pt>
                <c:pt idx="68">
                  <c:v>50</c:v>
                </c:pt>
                <c:pt idx="69">
                  <c:v>35</c:v>
                </c:pt>
                <c:pt idx="70">
                  <c:v>47.6</c:v>
                </c:pt>
                <c:pt idx="72">
                  <c:v>47.3</c:v>
                </c:pt>
                <c:pt idx="73">
                  <c:v>45</c:v>
                </c:pt>
                <c:pt idx="74">
                  <c:v>74.3</c:v>
                </c:pt>
                <c:pt idx="75">
                  <c:v>40</c:v>
                </c:pt>
                <c:pt idx="76">
                  <c:v>50.191698184168764</c:v>
                </c:pt>
                <c:pt idx="77">
                  <c:v>62</c:v>
                </c:pt>
                <c:pt idx="78">
                  <c:v>66</c:v>
                </c:pt>
                <c:pt idx="79">
                  <c:v>43.666666666666664</c:v>
                </c:pt>
                <c:pt idx="80">
                  <c:v>74</c:v>
                </c:pt>
                <c:pt idx="81">
                  <c:v>29.333333333333332</c:v>
                </c:pt>
                <c:pt idx="82">
                  <c:v>65.67</c:v>
                </c:pt>
                <c:pt idx="83">
                  <c:v>46.8</c:v>
                </c:pt>
                <c:pt idx="84">
                  <c:v>61.2</c:v>
                </c:pt>
                <c:pt idx="85">
                  <c:v>48.727272727272727</c:v>
                </c:pt>
                <c:pt idx="86">
                  <c:v>49.272727272727273</c:v>
                </c:pt>
                <c:pt idx="87">
                  <c:v>53.3</c:v>
                </c:pt>
                <c:pt idx="88">
                  <c:v>48</c:v>
                </c:pt>
                <c:pt idx="89">
                  <c:v>45.153846153846153</c:v>
                </c:pt>
                <c:pt idx="90">
                  <c:v>46</c:v>
                </c:pt>
                <c:pt idx="91">
                  <c:v>35.875</c:v>
                </c:pt>
                <c:pt idx="92">
                  <c:v>66.5</c:v>
                </c:pt>
                <c:pt idx="93">
                  <c:v>45.411764705882355</c:v>
                </c:pt>
                <c:pt idx="94">
                  <c:v>54.125</c:v>
                </c:pt>
                <c:pt idx="95">
                  <c:v>51.722222222222221</c:v>
                </c:pt>
                <c:pt idx="96">
                  <c:v>42</c:v>
                </c:pt>
                <c:pt idx="97">
                  <c:v>66.714285714285708</c:v>
                </c:pt>
                <c:pt idx="98">
                  <c:v>55.75</c:v>
                </c:pt>
                <c:pt idx="99">
                  <c:v>42.583333333333336</c:v>
                </c:pt>
                <c:pt idx="100">
                  <c:v>41.769230769230766</c:v>
                </c:pt>
                <c:pt idx="101">
                  <c:v>53</c:v>
                </c:pt>
                <c:pt idx="102">
                  <c:v>40.18181818181818</c:v>
                </c:pt>
                <c:pt idx="103">
                  <c:v>46.3</c:v>
                </c:pt>
                <c:pt idx="104">
                  <c:v>45.444444444444443</c:v>
                </c:pt>
                <c:pt idx="105">
                  <c:v>35</c:v>
                </c:pt>
                <c:pt idx="106">
                  <c:v>44.25</c:v>
                </c:pt>
                <c:pt idx="107">
                  <c:v>48.566071428571433</c:v>
                </c:pt>
                <c:pt idx="108">
                  <c:v>47.5625</c:v>
                </c:pt>
                <c:pt idx="109">
                  <c:v>59.6</c:v>
                </c:pt>
                <c:pt idx="110">
                  <c:v>55.1</c:v>
                </c:pt>
                <c:pt idx="111">
                  <c:v>59.3</c:v>
                </c:pt>
                <c:pt idx="112">
                  <c:v>44.1</c:v>
                </c:pt>
                <c:pt idx="114">
                  <c:v>45</c:v>
                </c:pt>
                <c:pt idx="115">
                  <c:v>29.3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'Биолог-11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32</c:v>
                </c:pt>
                <c:pt idx="3">
                  <c:v>МАОУ Лицей № 28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</c:v>
                </c:pt>
                <c:pt idx="7">
                  <c:v>МАОУ СШ № 19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46</c:v>
                </c:pt>
                <c:pt idx="12">
                  <c:v>МАОУ Гимназия № 10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Гимназия № 6</c:v>
                </c:pt>
                <c:pt idx="19">
                  <c:v>МАОУ Гимназия № 4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89</c:v>
                </c:pt>
                <c:pt idx="25">
                  <c:v>МАОУ Гимназия № 15</c:v>
                </c:pt>
                <c:pt idx="26">
                  <c:v>МАОУ СШ № 148</c:v>
                </c:pt>
                <c:pt idx="27">
                  <c:v>МАОУ Лицей № 12</c:v>
                </c:pt>
                <c:pt idx="28">
                  <c:v>МАОУ СШ № 53</c:v>
                </c:pt>
                <c:pt idx="29">
                  <c:v>МАОУ Гимназия № 11 </c:v>
                </c:pt>
                <c:pt idx="30">
                  <c:v>МБОУ СШ № 44</c:v>
                </c:pt>
                <c:pt idx="31">
                  <c:v>МАОУ Лицей № 3</c:v>
                </c:pt>
                <c:pt idx="32">
                  <c:v>МБОУ СШ № 31</c:v>
                </c:pt>
                <c:pt idx="33">
                  <c:v>МАОУ СШ № 65</c:v>
                </c:pt>
                <c:pt idx="34">
                  <c:v>МБОУ СШ № 64</c:v>
                </c:pt>
                <c:pt idx="35">
                  <c:v>МБОУ СШ № 13</c:v>
                </c:pt>
                <c:pt idx="36">
                  <c:v>МБОУ СШ № 94</c:v>
                </c:pt>
                <c:pt idx="37">
                  <c:v>МБОУ СШ № 79</c:v>
                </c:pt>
                <c:pt idx="38">
                  <c:v>МАОУ СШ № 50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 1 - Универс"</c:v>
                </c:pt>
                <c:pt idx="43">
                  <c:v>МБОУ СШ № 99</c:v>
                </c:pt>
                <c:pt idx="44">
                  <c:v>МАОУ Лицей № 1</c:v>
                </c:pt>
                <c:pt idx="45">
                  <c:v>МАОУ Школа-интернат № 1 </c:v>
                </c:pt>
                <c:pt idx="46">
                  <c:v>МАОУ Гимназия № 13 "Академ"</c:v>
                </c:pt>
                <c:pt idx="47">
                  <c:v>МАОУ СШ № 72 </c:v>
                </c:pt>
                <c:pt idx="48">
                  <c:v>МБОУ Лицей № 10</c:v>
                </c:pt>
                <c:pt idx="49">
                  <c:v>МБОУ СШ № 30</c:v>
                </c:pt>
                <c:pt idx="50">
                  <c:v>МАОУ СШ № 3</c:v>
                </c:pt>
                <c:pt idx="51">
                  <c:v>МБОУ Гимназия № 3</c:v>
                </c:pt>
                <c:pt idx="52">
                  <c:v>МБОУ СШ № 36</c:v>
                </c:pt>
                <c:pt idx="53">
                  <c:v>МБОУ Лицей № 8</c:v>
                </c:pt>
                <c:pt idx="54">
                  <c:v>МБОУ СШ № 133 </c:v>
                </c:pt>
                <c:pt idx="55">
                  <c:v>МБОУ СШ № 84</c:v>
                </c:pt>
                <c:pt idx="56">
                  <c:v>МБОУ СШ № 159</c:v>
                </c:pt>
                <c:pt idx="57">
                  <c:v>МБОУ СШ № 21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95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23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93</c:v>
                </c:pt>
                <c:pt idx="73">
                  <c:v>МАОУ СШ № 17</c:v>
                </c:pt>
                <c:pt idx="74">
                  <c:v>МАОУ Лицей № 9 "Лидер"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69</c:v>
                </c:pt>
                <c:pt idx="78">
                  <c:v>МАОУ СШ № 144</c:v>
                </c:pt>
                <c:pt idx="79">
                  <c:v>МАОУ СШ № 134</c:v>
                </c:pt>
                <c:pt idx="80">
                  <c:v>МАОУ СШ № 121</c:v>
                </c:pt>
                <c:pt idx="81">
                  <c:v>МАОУ СШ № 139</c:v>
                </c:pt>
                <c:pt idx="82">
                  <c:v>МАОУ СШ № 151</c:v>
                </c:pt>
                <c:pt idx="83">
                  <c:v>МАОУ СШ № 85</c:v>
                </c:pt>
                <c:pt idx="84">
                  <c:v>МАОУ СШ № 152</c:v>
                </c:pt>
                <c:pt idx="85">
                  <c:v>МАОУ СШ № 149</c:v>
                </c:pt>
                <c:pt idx="86">
                  <c:v>МАОУ СШ № 7</c:v>
                </c:pt>
                <c:pt idx="87">
                  <c:v>МАОУ СШ № 145</c:v>
                </c:pt>
                <c:pt idx="88">
                  <c:v>МАОУ СШ № 150</c:v>
                </c:pt>
                <c:pt idx="89">
                  <c:v>МАОУ СШ № 154</c:v>
                </c:pt>
                <c:pt idx="90">
                  <c:v>МАОУ СШ № 66</c:v>
                </c:pt>
                <c:pt idx="91">
                  <c:v>МАОУ СШ № 156</c:v>
                </c:pt>
                <c:pt idx="92">
                  <c:v>МАОУ СШ № 91</c:v>
                </c:pt>
                <c:pt idx="93">
                  <c:v>МАОУ СШ № 143</c:v>
                </c:pt>
                <c:pt idx="94">
                  <c:v>МАОУ СШ № 141</c:v>
                </c:pt>
                <c:pt idx="95">
                  <c:v>МАОУ СШ № 24</c:v>
                </c:pt>
                <c:pt idx="96">
                  <c:v>МАОУ СШ № 147</c:v>
                </c:pt>
                <c:pt idx="97">
                  <c:v>МАОУ СШ № 18</c:v>
                </c:pt>
                <c:pt idx="98">
                  <c:v>МАОУ СШ № 98</c:v>
                </c:pt>
                <c:pt idx="99">
                  <c:v>МАОУ СШ № 115</c:v>
                </c:pt>
                <c:pt idx="100">
                  <c:v>МАОУ СШ № 157</c:v>
                </c:pt>
                <c:pt idx="101">
                  <c:v>МАОУ СШ № 129</c:v>
                </c:pt>
                <c:pt idx="102">
                  <c:v>МАОУ СШ № 5</c:v>
                </c:pt>
                <c:pt idx="103">
                  <c:v>МАОУ СШ № 108</c:v>
                </c:pt>
                <c:pt idx="104">
                  <c:v>МАОУ СШ № 1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МБОУ Гимназия  № 16</c:v>
                </c:pt>
                <c:pt idx="111">
                  <c:v>МАОУ Гимназия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'Биолог-11 диаграмма'!$M$5:$M$121</c:f>
              <c:numCache>
                <c:formatCode>0,00</c:formatCode>
                <c:ptCount val="117"/>
                <c:pt idx="0">
                  <c:v>49.6</c:v>
                </c:pt>
                <c:pt idx="1">
                  <c:v>49.6</c:v>
                </c:pt>
                <c:pt idx="2">
                  <c:v>49.6</c:v>
                </c:pt>
                <c:pt idx="3">
                  <c:v>49.6</c:v>
                </c:pt>
                <c:pt idx="4">
                  <c:v>49.6</c:v>
                </c:pt>
                <c:pt idx="5">
                  <c:v>49.6</c:v>
                </c:pt>
                <c:pt idx="6">
                  <c:v>49.6</c:v>
                </c:pt>
                <c:pt idx="7">
                  <c:v>49.6</c:v>
                </c:pt>
                <c:pt idx="8">
                  <c:v>49.6</c:v>
                </c:pt>
                <c:pt idx="9">
                  <c:v>49.6</c:v>
                </c:pt>
                <c:pt idx="10">
                  <c:v>49.6</c:v>
                </c:pt>
                <c:pt idx="11">
                  <c:v>49.6</c:v>
                </c:pt>
                <c:pt idx="12">
                  <c:v>49.6</c:v>
                </c:pt>
                <c:pt idx="13">
                  <c:v>49.6</c:v>
                </c:pt>
                <c:pt idx="14">
                  <c:v>49.6</c:v>
                </c:pt>
                <c:pt idx="15">
                  <c:v>49.6</c:v>
                </c:pt>
                <c:pt idx="16">
                  <c:v>49.6</c:v>
                </c:pt>
                <c:pt idx="17">
                  <c:v>49.6</c:v>
                </c:pt>
                <c:pt idx="18">
                  <c:v>49.6</c:v>
                </c:pt>
                <c:pt idx="19">
                  <c:v>49.6</c:v>
                </c:pt>
                <c:pt idx="20">
                  <c:v>49.6</c:v>
                </c:pt>
                <c:pt idx="21">
                  <c:v>49.6</c:v>
                </c:pt>
                <c:pt idx="22">
                  <c:v>49.6</c:v>
                </c:pt>
                <c:pt idx="23">
                  <c:v>49.6</c:v>
                </c:pt>
                <c:pt idx="24">
                  <c:v>49.6</c:v>
                </c:pt>
                <c:pt idx="25">
                  <c:v>49.6</c:v>
                </c:pt>
                <c:pt idx="26">
                  <c:v>49.6</c:v>
                </c:pt>
                <c:pt idx="27">
                  <c:v>49.6</c:v>
                </c:pt>
                <c:pt idx="28">
                  <c:v>49.6</c:v>
                </c:pt>
                <c:pt idx="29">
                  <c:v>49.6</c:v>
                </c:pt>
                <c:pt idx="30">
                  <c:v>49.6</c:v>
                </c:pt>
                <c:pt idx="31">
                  <c:v>49.6</c:v>
                </c:pt>
                <c:pt idx="32">
                  <c:v>49.6</c:v>
                </c:pt>
                <c:pt idx="33">
                  <c:v>49.6</c:v>
                </c:pt>
                <c:pt idx="34">
                  <c:v>49.6</c:v>
                </c:pt>
                <c:pt idx="35">
                  <c:v>49.6</c:v>
                </c:pt>
                <c:pt idx="36">
                  <c:v>49.6</c:v>
                </c:pt>
                <c:pt idx="37">
                  <c:v>49.6</c:v>
                </c:pt>
                <c:pt idx="38">
                  <c:v>49.6</c:v>
                </c:pt>
                <c:pt idx="39">
                  <c:v>49.6</c:v>
                </c:pt>
                <c:pt idx="40">
                  <c:v>49.6</c:v>
                </c:pt>
                <c:pt idx="41">
                  <c:v>49.6</c:v>
                </c:pt>
                <c:pt idx="42">
                  <c:v>49.6</c:v>
                </c:pt>
                <c:pt idx="43">
                  <c:v>49.6</c:v>
                </c:pt>
                <c:pt idx="44">
                  <c:v>49.6</c:v>
                </c:pt>
                <c:pt idx="45">
                  <c:v>49.6</c:v>
                </c:pt>
                <c:pt idx="46">
                  <c:v>49.6</c:v>
                </c:pt>
                <c:pt idx="47">
                  <c:v>49.6</c:v>
                </c:pt>
                <c:pt idx="48">
                  <c:v>49.6</c:v>
                </c:pt>
                <c:pt idx="49">
                  <c:v>49.6</c:v>
                </c:pt>
                <c:pt idx="50">
                  <c:v>49.6</c:v>
                </c:pt>
                <c:pt idx="51">
                  <c:v>49.6</c:v>
                </c:pt>
                <c:pt idx="52">
                  <c:v>49.6</c:v>
                </c:pt>
                <c:pt idx="53">
                  <c:v>49.6</c:v>
                </c:pt>
                <c:pt idx="54">
                  <c:v>49.6</c:v>
                </c:pt>
                <c:pt idx="55">
                  <c:v>49.6</c:v>
                </c:pt>
                <c:pt idx="56">
                  <c:v>49.6</c:v>
                </c:pt>
                <c:pt idx="57">
                  <c:v>49.6</c:v>
                </c:pt>
                <c:pt idx="58">
                  <c:v>49.6</c:v>
                </c:pt>
                <c:pt idx="59">
                  <c:v>49.6</c:v>
                </c:pt>
                <c:pt idx="60">
                  <c:v>49.6</c:v>
                </c:pt>
                <c:pt idx="61">
                  <c:v>49.6</c:v>
                </c:pt>
                <c:pt idx="62">
                  <c:v>49.6</c:v>
                </c:pt>
                <c:pt idx="63">
                  <c:v>49.6</c:v>
                </c:pt>
                <c:pt idx="64">
                  <c:v>49.6</c:v>
                </c:pt>
                <c:pt idx="65">
                  <c:v>49.6</c:v>
                </c:pt>
                <c:pt idx="66">
                  <c:v>49.6</c:v>
                </c:pt>
                <c:pt idx="67">
                  <c:v>49.6</c:v>
                </c:pt>
                <c:pt idx="68">
                  <c:v>49.6</c:v>
                </c:pt>
                <c:pt idx="69">
                  <c:v>49.6</c:v>
                </c:pt>
                <c:pt idx="70">
                  <c:v>49.6</c:v>
                </c:pt>
                <c:pt idx="71">
                  <c:v>49.6</c:v>
                </c:pt>
                <c:pt idx="72">
                  <c:v>49.6</c:v>
                </c:pt>
                <c:pt idx="73">
                  <c:v>49.6</c:v>
                </c:pt>
                <c:pt idx="74">
                  <c:v>49.6</c:v>
                </c:pt>
                <c:pt idx="75">
                  <c:v>49.6</c:v>
                </c:pt>
                <c:pt idx="76">
                  <c:v>49.6</c:v>
                </c:pt>
                <c:pt idx="77">
                  <c:v>49.6</c:v>
                </c:pt>
                <c:pt idx="78">
                  <c:v>49.6</c:v>
                </c:pt>
                <c:pt idx="79">
                  <c:v>49.6</c:v>
                </c:pt>
                <c:pt idx="80">
                  <c:v>49.6</c:v>
                </c:pt>
                <c:pt idx="81">
                  <c:v>49.6</c:v>
                </c:pt>
                <c:pt idx="82">
                  <c:v>49.6</c:v>
                </c:pt>
                <c:pt idx="83">
                  <c:v>49.6</c:v>
                </c:pt>
                <c:pt idx="84">
                  <c:v>49.6</c:v>
                </c:pt>
                <c:pt idx="85">
                  <c:v>49.6</c:v>
                </c:pt>
                <c:pt idx="86">
                  <c:v>49.6</c:v>
                </c:pt>
                <c:pt idx="87">
                  <c:v>49.6</c:v>
                </c:pt>
                <c:pt idx="88">
                  <c:v>49.6</c:v>
                </c:pt>
                <c:pt idx="89">
                  <c:v>49.6</c:v>
                </c:pt>
                <c:pt idx="90">
                  <c:v>49.6</c:v>
                </c:pt>
                <c:pt idx="91">
                  <c:v>49.6</c:v>
                </c:pt>
                <c:pt idx="92">
                  <c:v>49.6</c:v>
                </c:pt>
                <c:pt idx="93">
                  <c:v>49.6</c:v>
                </c:pt>
                <c:pt idx="94">
                  <c:v>49.6</c:v>
                </c:pt>
                <c:pt idx="95">
                  <c:v>49.6</c:v>
                </c:pt>
                <c:pt idx="96">
                  <c:v>49.6</c:v>
                </c:pt>
                <c:pt idx="97">
                  <c:v>49.6</c:v>
                </c:pt>
                <c:pt idx="98">
                  <c:v>49.6</c:v>
                </c:pt>
                <c:pt idx="99">
                  <c:v>49.6</c:v>
                </c:pt>
                <c:pt idx="100">
                  <c:v>49.6</c:v>
                </c:pt>
                <c:pt idx="101">
                  <c:v>49.6</c:v>
                </c:pt>
                <c:pt idx="102">
                  <c:v>49.6</c:v>
                </c:pt>
                <c:pt idx="103">
                  <c:v>49.6</c:v>
                </c:pt>
                <c:pt idx="104">
                  <c:v>49.6</c:v>
                </c:pt>
                <c:pt idx="105">
                  <c:v>49.6</c:v>
                </c:pt>
                <c:pt idx="106">
                  <c:v>49.6</c:v>
                </c:pt>
                <c:pt idx="107">
                  <c:v>49.6</c:v>
                </c:pt>
                <c:pt idx="108">
                  <c:v>49.6</c:v>
                </c:pt>
                <c:pt idx="109">
                  <c:v>49.6</c:v>
                </c:pt>
                <c:pt idx="110">
                  <c:v>49.6</c:v>
                </c:pt>
                <c:pt idx="111">
                  <c:v>49.6</c:v>
                </c:pt>
                <c:pt idx="112">
                  <c:v>49.6</c:v>
                </c:pt>
                <c:pt idx="113">
                  <c:v>49.6</c:v>
                </c:pt>
                <c:pt idx="114">
                  <c:v>49.6</c:v>
                </c:pt>
                <c:pt idx="115">
                  <c:v>49.6</c:v>
                </c:pt>
                <c:pt idx="116">
                  <c:v>49.6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'Биолог-11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32</c:v>
                </c:pt>
                <c:pt idx="3">
                  <c:v>МАОУ Лицей № 28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</c:v>
                </c:pt>
                <c:pt idx="7">
                  <c:v>МАОУ СШ № 19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46</c:v>
                </c:pt>
                <c:pt idx="12">
                  <c:v>МАОУ Гимназия № 10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Гимназия № 6</c:v>
                </c:pt>
                <c:pt idx="19">
                  <c:v>МАОУ Гимназия № 4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89</c:v>
                </c:pt>
                <c:pt idx="25">
                  <c:v>МАОУ Гимназия № 15</c:v>
                </c:pt>
                <c:pt idx="26">
                  <c:v>МАОУ СШ № 148</c:v>
                </c:pt>
                <c:pt idx="27">
                  <c:v>МАОУ Лицей № 12</c:v>
                </c:pt>
                <c:pt idx="28">
                  <c:v>МАОУ СШ № 53</c:v>
                </c:pt>
                <c:pt idx="29">
                  <c:v>МАОУ Гимназия № 11 </c:v>
                </c:pt>
                <c:pt idx="30">
                  <c:v>МБОУ СШ № 44</c:v>
                </c:pt>
                <c:pt idx="31">
                  <c:v>МАОУ Лицей № 3</c:v>
                </c:pt>
                <c:pt idx="32">
                  <c:v>МБОУ СШ № 31</c:v>
                </c:pt>
                <c:pt idx="33">
                  <c:v>МАОУ СШ № 65</c:v>
                </c:pt>
                <c:pt idx="34">
                  <c:v>МБОУ СШ № 64</c:v>
                </c:pt>
                <c:pt idx="35">
                  <c:v>МБОУ СШ № 13</c:v>
                </c:pt>
                <c:pt idx="36">
                  <c:v>МБОУ СШ № 94</c:v>
                </c:pt>
                <c:pt idx="37">
                  <c:v>МБОУ СШ № 79</c:v>
                </c:pt>
                <c:pt idx="38">
                  <c:v>МАОУ СШ № 50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 1 - Универс"</c:v>
                </c:pt>
                <c:pt idx="43">
                  <c:v>МБОУ СШ № 99</c:v>
                </c:pt>
                <c:pt idx="44">
                  <c:v>МАОУ Лицей № 1</c:v>
                </c:pt>
                <c:pt idx="45">
                  <c:v>МАОУ Школа-интернат № 1 </c:v>
                </c:pt>
                <c:pt idx="46">
                  <c:v>МАОУ Гимназия № 13 "Академ"</c:v>
                </c:pt>
                <c:pt idx="47">
                  <c:v>МАОУ СШ № 72 </c:v>
                </c:pt>
                <c:pt idx="48">
                  <c:v>МБОУ Лицей № 10</c:v>
                </c:pt>
                <c:pt idx="49">
                  <c:v>МБОУ СШ № 30</c:v>
                </c:pt>
                <c:pt idx="50">
                  <c:v>МАОУ СШ № 3</c:v>
                </c:pt>
                <c:pt idx="51">
                  <c:v>МБОУ Гимназия № 3</c:v>
                </c:pt>
                <c:pt idx="52">
                  <c:v>МБОУ СШ № 36</c:v>
                </c:pt>
                <c:pt idx="53">
                  <c:v>МБОУ Лицей № 8</c:v>
                </c:pt>
                <c:pt idx="54">
                  <c:v>МБОУ СШ № 133 </c:v>
                </c:pt>
                <c:pt idx="55">
                  <c:v>МБОУ СШ № 84</c:v>
                </c:pt>
                <c:pt idx="56">
                  <c:v>МБОУ СШ № 159</c:v>
                </c:pt>
                <c:pt idx="57">
                  <c:v>МБОУ СШ № 21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95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23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93</c:v>
                </c:pt>
                <c:pt idx="73">
                  <c:v>МАОУ СШ № 17</c:v>
                </c:pt>
                <c:pt idx="74">
                  <c:v>МАОУ Лицей № 9 "Лидер"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69</c:v>
                </c:pt>
                <c:pt idx="78">
                  <c:v>МАОУ СШ № 144</c:v>
                </c:pt>
                <c:pt idx="79">
                  <c:v>МАОУ СШ № 134</c:v>
                </c:pt>
                <c:pt idx="80">
                  <c:v>МАОУ СШ № 121</c:v>
                </c:pt>
                <c:pt idx="81">
                  <c:v>МАОУ СШ № 139</c:v>
                </c:pt>
                <c:pt idx="82">
                  <c:v>МАОУ СШ № 151</c:v>
                </c:pt>
                <c:pt idx="83">
                  <c:v>МАОУ СШ № 85</c:v>
                </c:pt>
                <c:pt idx="84">
                  <c:v>МАОУ СШ № 152</c:v>
                </c:pt>
                <c:pt idx="85">
                  <c:v>МАОУ СШ № 149</c:v>
                </c:pt>
                <c:pt idx="86">
                  <c:v>МАОУ СШ № 7</c:v>
                </c:pt>
                <c:pt idx="87">
                  <c:v>МАОУ СШ № 145</c:v>
                </c:pt>
                <c:pt idx="88">
                  <c:v>МАОУ СШ № 150</c:v>
                </c:pt>
                <c:pt idx="89">
                  <c:v>МАОУ СШ № 154</c:v>
                </c:pt>
                <c:pt idx="90">
                  <c:v>МАОУ СШ № 66</c:v>
                </c:pt>
                <c:pt idx="91">
                  <c:v>МАОУ СШ № 156</c:v>
                </c:pt>
                <c:pt idx="92">
                  <c:v>МАОУ СШ № 91</c:v>
                </c:pt>
                <c:pt idx="93">
                  <c:v>МАОУ СШ № 143</c:v>
                </c:pt>
                <c:pt idx="94">
                  <c:v>МАОУ СШ № 141</c:v>
                </c:pt>
                <c:pt idx="95">
                  <c:v>МАОУ СШ № 24</c:v>
                </c:pt>
                <c:pt idx="96">
                  <c:v>МАОУ СШ № 147</c:v>
                </c:pt>
                <c:pt idx="97">
                  <c:v>МАОУ СШ № 18</c:v>
                </c:pt>
                <c:pt idx="98">
                  <c:v>МАОУ СШ № 98</c:v>
                </c:pt>
                <c:pt idx="99">
                  <c:v>МАОУ СШ № 115</c:v>
                </c:pt>
                <c:pt idx="100">
                  <c:v>МАОУ СШ № 157</c:v>
                </c:pt>
                <c:pt idx="101">
                  <c:v>МАОУ СШ № 129</c:v>
                </c:pt>
                <c:pt idx="102">
                  <c:v>МАОУ СШ № 5</c:v>
                </c:pt>
                <c:pt idx="103">
                  <c:v>МАОУ СШ № 108</c:v>
                </c:pt>
                <c:pt idx="104">
                  <c:v>МАОУ СШ № 1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МБОУ Гимназия  № 16</c:v>
                </c:pt>
                <c:pt idx="111">
                  <c:v>МАОУ Гимназия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'Биолог-11 диаграмма'!$L$5:$L$121</c:f>
              <c:numCache>
                <c:formatCode>0,00</c:formatCode>
                <c:ptCount val="117"/>
                <c:pt idx="0">
                  <c:v>53.605704365079362</c:v>
                </c:pt>
                <c:pt idx="1">
                  <c:v>68.642857142857139</c:v>
                </c:pt>
                <c:pt idx="2">
                  <c:v>51.8</c:v>
                </c:pt>
                <c:pt idx="3">
                  <c:v>64.25</c:v>
                </c:pt>
                <c:pt idx="4">
                  <c:v>55.375</c:v>
                </c:pt>
                <c:pt idx="5">
                  <c:v>50</c:v>
                </c:pt>
                <c:pt idx="6">
                  <c:v>53</c:v>
                </c:pt>
                <c:pt idx="7">
                  <c:v>48.444444444444443</c:v>
                </c:pt>
                <c:pt idx="8">
                  <c:v>37.333333333333336</c:v>
                </c:pt>
                <c:pt idx="9">
                  <c:v>47.330000000000005</c:v>
                </c:pt>
                <c:pt idx="10">
                  <c:v>45.6</c:v>
                </c:pt>
                <c:pt idx="11">
                  <c:v>52.4</c:v>
                </c:pt>
                <c:pt idx="12">
                  <c:v>57.8</c:v>
                </c:pt>
                <c:pt idx="13">
                  <c:v>35.299999999999997</c:v>
                </c:pt>
                <c:pt idx="14">
                  <c:v>50</c:v>
                </c:pt>
                <c:pt idx="15">
                  <c:v>62.4</c:v>
                </c:pt>
                <c:pt idx="16">
                  <c:v>48.1</c:v>
                </c:pt>
                <c:pt idx="17">
                  <c:v>38.799999999999997</c:v>
                </c:pt>
                <c:pt idx="18">
                  <c:v>38.799999999999997</c:v>
                </c:pt>
                <c:pt idx="19">
                  <c:v>44.1</c:v>
                </c:pt>
                <c:pt idx="22">
                  <c:v>43.113333333333337</c:v>
                </c:pt>
                <c:pt idx="23">
                  <c:v>56.3</c:v>
                </c:pt>
                <c:pt idx="24">
                  <c:v>31</c:v>
                </c:pt>
                <c:pt idx="25">
                  <c:v>53</c:v>
                </c:pt>
                <c:pt idx="26">
                  <c:v>34</c:v>
                </c:pt>
                <c:pt idx="27">
                  <c:v>43.5</c:v>
                </c:pt>
                <c:pt idx="28">
                  <c:v>44</c:v>
                </c:pt>
                <c:pt idx="29">
                  <c:v>45.7</c:v>
                </c:pt>
                <c:pt idx="30">
                  <c:v>35.299999999999997</c:v>
                </c:pt>
                <c:pt idx="31">
                  <c:v>51.8</c:v>
                </c:pt>
                <c:pt idx="32">
                  <c:v>43.7</c:v>
                </c:pt>
                <c:pt idx="33">
                  <c:v>46</c:v>
                </c:pt>
                <c:pt idx="34">
                  <c:v>50.3</c:v>
                </c:pt>
                <c:pt idx="35">
                  <c:v>25.5</c:v>
                </c:pt>
                <c:pt idx="36">
                  <c:v>49.6</c:v>
                </c:pt>
                <c:pt idx="37">
                  <c:v>37</c:v>
                </c:pt>
                <c:pt idx="40">
                  <c:v>43.211764705882352</c:v>
                </c:pt>
                <c:pt idx="41">
                  <c:v>38</c:v>
                </c:pt>
                <c:pt idx="42">
                  <c:v>56</c:v>
                </c:pt>
                <c:pt idx="43">
                  <c:v>45.3</c:v>
                </c:pt>
                <c:pt idx="44">
                  <c:v>50.9</c:v>
                </c:pt>
                <c:pt idx="45">
                  <c:v>38.799999999999997</c:v>
                </c:pt>
                <c:pt idx="46">
                  <c:v>49.5</c:v>
                </c:pt>
                <c:pt idx="47">
                  <c:v>46.7</c:v>
                </c:pt>
                <c:pt idx="48">
                  <c:v>63.4</c:v>
                </c:pt>
                <c:pt idx="50">
                  <c:v>51.3</c:v>
                </c:pt>
                <c:pt idx="51">
                  <c:v>51</c:v>
                </c:pt>
                <c:pt idx="52">
                  <c:v>26</c:v>
                </c:pt>
                <c:pt idx="53">
                  <c:v>36.4</c:v>
                </c:pt>
                <c:pt idx="54">
                  <c:v>38</c:v>
                </c:pt>
                <c:pt idx="55">
                  <c:v>40.1</c:v>
                </c:pt>
                <c:pt idx="57">
                  <c:v>7</c:v>
                </c:pt>
                <c:pt idx="59">
                  <c:v>53</c:v>
                </c:pt>
                <c:pt idx="60">
                  <c:v>43.2</c:v>
                </c:pt>
                <c:pt idx="61">
                  <c:v>48.68571428571429</c:v>
                </c:pt>
                <c:pt idx="62">
                  <c:v>52.6</c:v>
                </c:pt>
                <c:pt idx="63">
                  <c:v>51.3</c:v>
                </c:pt>
                <c:pt idx="64">
                  <c:v>59.3</c:v>
                </c:pt>
                <c:pt idx="65">
                  <c:v>44</c:v>
                </c:pt>
                <c:pt idx="66">
                  <c:v>35.299999999999997</c:v>
                </c:pt>
                <c:pt idx="67">
                  <c:v>62</c:v>
                </c:pt>
                <c:pt idx="68">
                  <c:v>53</c:v>
                </c:pt>
                <c:pt idx="69">
                  <c:v>29</c:v>
                </c:pt>
                <c:pt idx="70">
                  <c:v>50.1</c:v>
                </c:pt>
                <c:pt idx="71">
                  <c:v>45.8</c:v>
                </c:pt>
                <c:pt idx="72">
                  <c:v>52.6</c:v>
                </c:pt>
                <c:pt idx="73">
                  <c:v>41.6</c:v>
                </c:pt>
                <c:pt idx="74">
                  <c:v>64</c:v>
                </c:pt>
                <c:pt idx="75">
                  <c:v>41</c:v>
                </c:pt>
                <c:pt idx="76">
                  <c:v>46.424999999999997</c:v>
                </c:pt>
                <c:pt idx="77">
                  <c:v>52</c:v>
                </c:pt>
                <c:pt idx="78">
                  <c:v>62</c:v>
                </c:pt>
                <c:pt idx="79">
                  <c:v>34.6</c:v>
                </c:pt>
                <c:pt idx="80">
                  <c:v>27</c:v>
                </c:pt>
                <c:pt idx="81">
                  <c:v>38</c:v>
                </c:pt>
                <c:pt idx="82">
                  <c:v>52</c:v>
                </c:pt>
                <c:pt idx="83">
                  <c:v>37</c:v>
                </c:pt>
                <c:pt idx="84">
                  <c:v>47.4</c:v>
                </c:pt>
                <c:pt idx="85">
                  <c:v>59</c:v>
                </c:pt>
                <c:pt idx="86">
                  <c:v>46.3</c:v>
                </c:pt>
                <c:pt idx="87">
                  <c:v>60</c:v>
                </c:pt>
                <c:pt idx="88">
                  <c:v>55</c:v>
                </c:pt>
                <c:pt idx="89">
                  <c:v>59</c:v>
                </c:pt>
                <c:pt idx="90">
                  <c:v>35.799999999999997</c:v>
                </c:pt>
                <c:pt idx="91">
                  <c:v>33.200000000000003</c:v>
                </c:pt>
                <c:pt idx="92">
                  <c:v>61.9</c:v>
                </c:pt>
                <c:pt idx="93">
                  <c:v>55.1</c:v>
                </c:pt>
                <c:pt idx="94">
                  <c:v>51.1</c:v>
                </c:pt>
                <c:pt idx="95">
                  <c:v>40</c:v>
                </c:pt>
                <c:pt idx="96">
                  <c:v>45.6</c:v>
                </c:pt>
                <c:pt idx="97">
                  <c:v>50</c:v>
                </c:pt>
                <c:pt idx="98">
                  <c:v>44.3</c:v>
                </c:pt>
                <c:pt idx="99">
                  <c:v>34.5</c:v>
                </c:pt>
                <c:pt idx="100">
                  <c:v>40</c:v>
                </c:pt>
                <c:pt idx="101">
                  <c:v>48</c:v>
                </c:pt>
                <c:pt idx="102">
                  <c:v>37</c:v>
                </c:pt>
                <c:pt idx="103">
                  <c:v>37.1</c:v>
                </c:pt>
                <c:pt idx="104">
                  <c:v>57</c:v>
                </c:pt>
                <c:pt idx="107">
                  <c:v>47.358373676356138</c:v>
                </c:pt>
                <c:pt idx="108">
                  <c:v>59.111111111111114</c:v>
                </c:pt>
                <c:pt idx="109">
                  <c:v>54.473684210526315</c:v>
                </c:pt>
                <c:pt idx="110">
                  <c:v>47.625</c:v>
                </c:pt>
                <c:pt idx="111">
                  <c:v>57.384615384615387</c:v>
                </c:pt>
                <c:pt idx="112">
                  <c:v>40.416666666666664</c:v>
                </c:pt>
                <c:pt idx="113">
                  <c:v>60.8</c:v>
                </c:pt>
                <c:pt idx="114">
                  <c:v>34.714285714285715</c:v>
                </c:pt>
                <c:pt idx="115">
                  <c:v>36.700000000000003</c:v>
                </c:pt>
                <c:pt idx="116">
                  <c:v>35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'Биолог-11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32</c:v>
                </c:pt>
                <c:pt idx="3">
                  <c:v>МАОУ Лицей № 28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</c:v>
                </c:pt>
                <c:pt idx="7">
                  <c:v>МАОУ СШ № 19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46</c:v>
                </c:pt>
                <c:pt idx="12">
                  <c:v>МАОУ Гимназия № 10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Гимназия № 6</c:v>
                </c:pt>
                <c:pt idx="19">
                  <c:v>МАОУ Гимназия № 4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89</c:v>
                </c:pt>
                <c:pt idx="25">
                  <c:v>МАОУ Гимназия № 15</c:v>
                </c:pt>
                <c:pt idx="26">
                  <c:v>МАОУ СШ № 148</c:v>
                </c:pt>
                <c:pt idx="27">
                  <c:v>МАОУ Лицей № 12</c:v>
                </c:pt>
                <c:pt idx="28">
                  <c:v>МАОУ СШ № 53</c:v>
                </c:pt>
                <c:pt idx="29">
                  <c:v>МАОУ Гимназия № 11 </c:v>
                </c:pt>
                <c:pt idx="30">
                  <c:v>МБОУ СШ № 44</c:v>
                </c:pt>
                <c:pt idx="31">
                  <c:v>МАОУ Лицей № 3</c:v>
                </c:pt>
                <c:pt idx="32">
                  <c:v>МБОУ СШ № 31</c:v>
                </c:pt>
                <c:pt idx="33">
                  <c:v>МАОУ СШ № 65</c:v>
                </c:pt>
                <c:pt idx="34">
                  <c:v>МБОУ СШ № 64</c:v>
                </c:pt>
                <c:pt idx="35">
                  <c:v>МБОУ СШ № 13</c:v>
                </c:pt>
                <c:pt idx="36">
                  <c:v>МБОУ СШ № 94</c:v>
                </c:pt>
                <c:pt idx="37">
                  <c:v>МБОУ СШ № 79</c:v>
                </c:pt>
                <c:pt idx="38">
                  <c:v>МАОУ СШ № 50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 1 - Универс"</c:v>
                </c:pt>
                <c:pt idx="43">
                  <c:v>МБОУ СШ № 99</c:v>
                </c:pt>
                <c:pt idx="44">
                  <c:v>МАОУ Лицей № 1</c:v>
                </c:pt>
                <c:pt idx="45">
                  <c:v>МАОУ Школа-интернат № 1 </c:v>
                </c:pt>
                <c:pt idx="46">
                  <c:v>МАОУ Гимназия № 13 "Академ"</c:v>
                </c:pt>
                <c:pt idx="47">
                  <c:v>МАОУ СШ № 72 </c:v>
                </c:pt>
                <c:pt idx="48">
                  <c:v>МБОУ Лицей № 10</c:v>
                </c:pt>
                <c:pt idx="49">
                  <c:v>МБОУ СШ № 30</c:v>
                </c:pt>
                <c:pt idx="50">
                  <c:v>МАОУ СШ № 3</c:v>
                </c:pt>
                <c:pt idx="51">
                  <c:v>МБОУ Гимназия № 3</c:v>
                </c:pt>
                <c:pt idx="52">
                  <c:v>МБОУ СШ № 36</c:v>
                </c:pt>
                <c:pt idx="53">
                  <c:v>МБОУ Лицей № 8</c:v>
                </c:pt>
                <c:pt idx="54">
                  <c:v>МБОУ СШ № 133 </c:v>
                </c:pt>
                <c:pt idx="55">
                  <c:v>МБОУ СШ № 84</c:v>
                </c:pt>
                <c:pt idx="56">
                  <c:v>МБОУ СШ № 159</c:v>
                </c:pt>
                <c:pt idx="57">
                  <c:v>МБОУ СШ № 21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95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23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93</c:v>
                </c:pt>
                <c:pt idx="73">
                  <c:v>МАОУ СШ № 17</c:v>
                </c:pt>
                <c:pt idx="74">
                  <c:v>МАОУ Лицей № 9 "Лидер"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69</c:v>
                </c:pt>
                <c:pt idx="78">
                  <c:v>МАОУ СШ № 144</c:v>
                </c:pt>
                <c:pt idx="79">
                  <c:v>МАОУ СШ № 134</c:v>
                </c:pt>
                <c:pt idx="80">
                  <c:v>МАОУ СШ № 121</c:v>
                </c:pt>
                <c:pt idx="81">
                  <c:v>МАОУ СШ № 139</c:v>
                </c:pt>
                <c:pt idx="82">
                  <c:v>МАОУ СШ № 151</c:v>
                </c:pt>
                <c:pt idx="83">
                  <c:v>МАОУ СШ № 85</c:v>
                </c:pt>
                <c:pt idx="84">
                  <c:v>МАОУ СШ № 152</c:v>
                </c:pt>
                <c:pt idx="85">
                  <c:v>МАОУ СШ № 149</c:v>
                </c:pt>
                <c:pt idx="86">
                  <c:v>МАОУ СШ № 7</c:v>
                </c:pt>
                <c:pt idx="87">
                  <c:v>МАОУ СШ № 145</c:v>
                </c:pt>
                <c:pt idx="88">
                  <c:v>МАОУ СШ № 150</c:v>
                </c:pt>
                <c:pt idx="89">
                  <c:v>МАОУ СШ № 154</c:v>
                </c:pt>
                <c:pt idx="90">
                  <c:v>МАОУ СШ № 66</c:v>
                </c:pt>
                <c:pt idx="91">
                  <c:v>МАОУ СШ № 156</c:v>
                </c:pt>
                <c:pt idx="92">
                  <c:v>МАОУ СШ № 91</c:v>
                </c:pt>
                <c:pt idx="93">
                  <c:v>МАОУ СШ № 143</c:v>
                </c:pt>
                <c:pt idx="94">
                  <c:v>МАОУ СШ № 141</c:v>
                </c:pt>
                <c:pt idx="95">
                  <c:v>МАОУ СШ № 24</c:v>
                </c:pt>
                <c:pt idx="96">
                  <c:v>МАОУ СШ № 147</c:v>
                </c:pt>
                <c:pt idx="97">
                  <c:v>МАОУ СШ № 18</c:v>
                </c:pt>
                <c:pt idx="98">
                  <c:v>МАОУ СШ № 98</c:v>
                </c:pt>
                <c:pt idx="99">
                  <c:v>МАОУ СШ № 115</c:v>
                </c:pt>
                <c:pt idx="100">
                  <c:v>МАОУ СШ № 157</c:v>
                </c:pt>
                <c:pt idx="101">
                  <c:v>МАОУ СШ № 129</c:v>
                </c:pt>
                <c:pt idx="102">
                  <c:v>МАОУ СШ № 5</c:v>
                </c:pt>
                <c:pt idx="103">
                  <c:v>МАОУ СШ № 108</c:v>
                </c:pt>
                <c:pt idx="104">
                  <c:v>МАОУ СШ № 1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МБОУ Гимназия  № 16</c:v>
                </c:pt>
                <c:pt idx="111">
                  <c:v>МАОУ Гимназия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'Биолог-11 диаграмма'!$Q$5:$Q$121</c:f>
              <c:numCache>
                <c:formatCode>0,00</c:formatCode>
                <c:ptCount val="117"/>
                <c:pt idx="0">
                  <c:v>50.78</c:v>
                </c:pt>
                <c:pt idx="1">
                  <c:v>50.78</c:v>
                </c:pt>
                <c:pt idx="2">
                  <c:v>50.78</c:v>
                </c:pt>
                <c:pt idx="3">
                  <c:v>50.78</c:v>
                </c:pt>
                <c:pt idx="4">
                  <c:v>50.78</c:v>
                </c:pt>
                <c:pt idx="5">
                  <c:v>50.78</c:v>
                </c:pt>
                <c:pt idx="6">
                  <c:v>50.78</c:v>
                </c:pt>
                <c:pt idx="7">
                  <c:v>50.78</c:v>
                </c:pt>
                <c:pt idx="8">
                  <c:v>50.78</c:v>
                </c:pt>
                <c:pt idx="9">
                  <c:v>50.78</c:v>
                </c:pt>
                <c:pt idx="10">
                  <c:v>50.78</c:v>
                </c:pt>
                <c:pt idx="11">
                  <c:v>50.78</c:v>
                </c:pt>
                <c:pt idx="12">
                  <c:v>50.78</c:v>
                </c:pt>
                <c:pt idx="13">
                  <c:v>50.78</c:v>
                </c:pt>
                <c:pt idx="14">
                  <c:v>50.78</c:v>
                </c:pt>
                <c:pt idx="15">
                  <c:v>50.78</c:v>
                </c:pt>
                <c:pt idx="16">
                  <c:v>50.78</c:v>
                </c:pt>
                <c:pt idx="17">
                  <c:v>50.78</c:v>
                </c:pt>
                <c:pt idx="18">
                  <c:v>50.78</c:v>
                </c:pt>
                <c:pt idx="19">
                  <c:v>50.78</c:v>
                </c:pt>
                <c:pt idx="20">
                  <c:v>50.78</c:v>
                </c:pt>
                <c:pt idx="21">
                  <c:v>50.78</c:v>
                </c:pt>
                <c:pt idx="22">
                  <c:v>50.78</c:v>
                </c:pt>
                <c:pt idx="23">
                  <c:v>50.78</c:v>
                </c:pt>
                <c:pt idx="24">
                  <c:v>50.78</c:v>
                </c:pt>
                <c:pt idx="25">
                  <c:v>50.78</c:v>
                </c:pt>
                <c:pt idx="26">
                  <c:v>50.78</c:v>
                </c:pt>
                <c:pt idx="27">
                  <c:v>50.78</c:v>
                </c:pt>
                <c:pt idx="28">
                  <c:v>50.78</c:v>
                </c:pt>
                <c:pt idx="29">
                  <c:v>50.78</c:v>
                </c:pt>
                <c:pt idx="30">
                  <c:v>50.78</c:v>
                </c:pt>
                <c:pt idx="31">
                  <c:v>50.78</c:v>
                </c:pt>
                <c:pt idx="32">
                  <c:v>50.78</c:v>
                </c:pt>
                <c:pt idx="33">
                  <c:v>50.78</c:v>
                </c:pt>
                <c:pt idx="34">
                  <c:v>50.78</c:v>
                </c:pt>
                <c:pt idx="35">
                  <c:v>50.78</c:v>
                </c:pt>
                <c:pt idx="36">
                  <c:v>50.78</c:v>
                </c:pt>
                <c:pt idx="37">
                  <c:v>50.78</c:v>
                </c:pt>
                <c:pt idx="38">
                  <c:v>50.78</c:v>
                </c:pt>
                <c:pt idx="39">
                  <c:v>50.78</c:v>
                </c:pt>
                <c:pt idx="40">
                  <c:v>50.78</c:v>
                </c:pt>
                <c:pt idx="41">
                  <c:v>50.78</c:v>
                </c:pt>
                <c:pt idx="42">
                  <c:v>50.78</c:v>
                </c:pt>
                <c:pt idx="43">
                  <c:v>50.78</c:v>
                </c:pt>
                <c:pt idx="44">
                  <c:v>50.78</c:v>
                </c:pt>
                <c:pt idx="45">
                  <c:v>50.78</c:v>
                </c:pt>
                <c:pt idx="46">
                  <c:v>50.78</c:v>
                </c:pt>
                <c:pt idx="47">
                  <c:v>50.78</c:v>
                </c:pt>
                <c:pt idx="48">
                  <c:v>50.78</c:v>
                </c:pt>
                <c:pt idx="49">
                  <c:v>50.78</c:v>
                </c:pt>
                <c:pt idx="50">
                  <c:v>50.78</c:v>
                </c:pt>
                <c:pt idx="51">
                  <c:v>50.78</c:v>
                </c:pt>
                <c:pt idx="52">
                  <c:v>50.78</c:v>
                </c:pt>
                <c:pt idx="53">
                  <c:v>50.78</c:v>
                </c:pt>
                <c:pt idx="54">
                  <c:v>50.78</c:v>
                </c:pt>
                <c:pt idx="55">
                  <c:v>50.78</c:v>
                </c:pt>
                <c:pt idx="56">
                  <c:v>50.78</c:v>
                </c:pt>
                <c:pt idx="57">
                  <c:v>50.78</c:v>
                </c:pt>
                <c:pt idx="58">
                  <c:v>50.78</c:v>
                </c:pt>
                <c:pt idx="59">
                  <c:v>50.78</c:v>
                </c:pt>
                <c:pt idx="60">
                  <c:v>50.78</c:v>
                </c:pt>
                <c:pt idx="61">
                  <c:v>50.78</c:v>
                </c:pt>
                <c:pt idx="62">
                  <c:v>50.78</c:v>
                </c:pt>
                <c:pt idx="63">
                  <c:v>50.78</c:v>
                </c:pt>
                <c:pt idx="64">
                  <c:v>50.78</c:v>
                </c:pt>
                <c:pt idx="65">
                  <c:v>50.78</c:v>
                </c:pt>
                <c:pt idx="66">
                  <c:v>50.78</c:v>
                </c:pt>
                <c:pt idx="67">
                  <c:v>50.78</c:v>
                </c:pt>
                <c:pt idx="68">
                  <c:v>50.78</c:v>
                </c:pt>
                <c:pt idx="69">
                  <c:v>50.78</c:v>
                </c:pt>
                <c:pt idx="70">
                  <c:v>50.78</c:v>
                </c:pt>
                <c:pt idx="71">
                  <c:v>50.78</c:v>
                </c:pt>
                <c:pt idx="72">
                  <c:v>50.78</c:v>
                </c:pt>
                <c:pt idx="73">
                  <c:v>50.78</c:v>
                </c:pt>
                <c:pt idx="74">
                  <c:v>50.78</c:v>
                </c:pt>
                <c:pt idx="75">
                  <c:v>50.78</c:v>
                </c:pt>
                <c:pt idx="76">
                  <c:v>50.78</c:v>
                </c:pt>
                <c:pt idx="77">
                  <c:v>50.78</c:v>
                </c:pt>
                <c:pt idx="78">
                  <c:v>50.78</c:v>
                </c:pt>
                <c:pt idx="79">
                  <c:v>50.78</c:v>
                </c:pt>
                <c:pt idx="80">
                  <c:v>50.78</c:v>
                </c:pt>
                <c:pt idx="81">
                  <c:v>50.78</c:v>
                </c:pt>
                <c:pt idx="82">
                  <c:v>50.78</c:v>
                </c:pt>
                <c:pt idx="83">
                  <c:v>50.78</c:v>
                </c:pt>
                <c:pt idx="84">
                  <c:v>50.78</c:v>
                </c:pt>
                <c:pt idx="85">
                  <c:v>50.78</c:v>
                </c:pt>
                <c:pt idx="86">
                  <c:v>50.78</c:v>
                </c:pt>
                <c:pt idx="87">
                  <c:v>50.78</c:v>
                </c:pt>
                <c:pt idx="88">
                  <c:v>50.78</c:v>
                </c:pt>
                <c:pt idx="89">
                  <c:v>50.78</c:v>
                </c:pt>
                <c:pt idx="90">
                  <c:v>50.78</c:v>
                </c:pt>
                <c:pt idx="91">
                  <c:v>50.78</c:v>
                </c:pt>
                <c:pt idx="92">
                  <c:v>50.78</c:v>
                </c:pt>
                <c:pt idx="93">
                  <c:v>50.78</c:v>
                </c:pt>
                <c:pt idx="94">
                  <c:v>50.78</c:v>
                </c:pt>
                <c:pt idx="95">
                  <c:v>50.78</c:v>
                </c:pt>
                <c:pt idx="96">
                  <c:v>50.78</c:v>
                </c:pt>
                <c:pt idx="97">
                  <c:v>50.78</c:v>
                </c:pt>
                <c:pt idx="98">
                  <c:v>50.78</c:v>
                </c:pt>
                <c:pt idx="99">
                  <c:v>50.78</c:v>
                </c:pt>
                <c:pt idx="100">
                  <c:v>50.78</c:v>
                </c:pt>
                <c:pt idx="101">
                  <c:v>50.78</c:v>
                </c:pt>
                <c:pt idx="102">
                  <c:v>50.78</c:v>
                </c:pt>
                <c:pt idx="103">
                  <c:v>50.78</c:v>
                </c:pt>
                <c:pt idx="104">
                  <c:v>50.78</c:v>
                </c:pt>
                <c:pt idx="105">
                  <c:v>50.78</c:v>
                </c:pt>
                <c:pt idx="106">
                  <c:v>50.78</c:v>
                </c:pt>
                <c:pt idx="107">
                  <c:v>50.78</c:v>
                </c:pt>
                <c:pt idx="108">
                  <c:v>50.78</c:v>
                </c:pt>
                <c:pt idx="109">
                  <c:v>50.78</c:v>
                </c:pt>
                <c:pt idx="110">
                  <c:v>50.78</c:v>
                </c:pt>
                <c:pt idx="111">
                  <c:v>50.78</c:v>
                </c:pt>
                <c:pt idx="112">
                  <c:v>50.78</c:v>
                </c:pt>
                <c:pt idx="113">
                  <c:v>50.78</c:v>
                </c:pt>
                <c:pt idx="114">
                  <c:v>50.78</c:v>
                </c:pt>
                <c:pt idx="115">
                  <c:v>50.78</c:v>
                </c:pt>
                <c:pt idx="116">
                  <c:v>50.78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'Биолог-11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32</c:v>
                </c:pt>
                <c:pt idx="3">
                  <c:v>МАОУ Лицей № 28</c:v>
                </c:pt>
                <c:pt idx="4">
                  <c:v>МАОУ Гимназия № 9</c:v>
                </c:pt>
                <c:pt idx="5">
                  <c:v>МАОУ Гимназия № 8</c:v>
                </c:pt>
                <c:pt idx="6">
                  <c:v>МБОУ СШ № 86</c:v>
                </c:pt>
                <c:pt idx="7">
                  <c:v>МАОУ СШ № 19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46</c:v>
                </c:pt>
                <c:pt idx="12">
                  <c:v>МАОУ Гимназия № 10</c:v>
                </c:pt>
                <c:pt idx="13">
                  <c:v>МАОУ СШ № 81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Гимназия № 6</c:v>
                </c:pt>
                <c:pt idx="19">
                  <c:v>МАОУ Гимназия № 4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89</c:v>
                </c:pt>
                <c:pt idx="25">
                  <c:v>МАОУ Гимназия № 15</c:v>
                </c:pt>
                <c:pt idx="26">
                  <c:v>МАОУ СШ № 148</c:v>
                </c:pt>
                <c:pt idx="27">
                  <c:v>МАОУ Лицей № 12</c:v>
                </c:pt>
                <c:pt idx="28">
                  <c:v>МАОУ СШ № 53</c:v>
                </c:pt>
                <c:pt idx="29">
                  <c:v>МАОУ Гимназия № 11 </c:v>
                </c:pt>
                <c:pt idx="30">
                  <c:v>МБОУ СШ № 44</c:v>
                </c:pt>
                <c:pt idx="31">
                  <c:v>МАОУ Лицей № 3</c:v>
                </c:pt>
                <c:pt idx="32">
                  <c:v>МБОУ СШ № 31</c:v>
                </c:pt>
                <c:pt idx="33">
                  <c:v>МАОУ СШ № 65</c:v>
                </c:pt>
                <c:pt idx="34">
                  <c:v>МБОУ СШ № 64</c:v>
                </c:pt>
                <c:pt idx="35">
                  <c:v>МБОУ СШ № 13</c:v>
                </c:pt>
                <c:pt idx="36">
                  <c:v>МБОУ СШ № 94</c:v>
                </c:pt>
                <c:pt idx="37">
                  <c:v>МБОУ СШ № 79</c:v>
                </c:pt>
                <c:pt idx="38">
                  <c:v>МАОУ СШ № 50</c:v>
                </c:pt>
                <c:pt idx="39">
                  <c:v>МАОУ СШ № 16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МАОУ "КУГ № 1 - Универс"</c:v>
                </c:pt>
                <c:pt idx="43">
                  <c:v>МБОУ СШ № 99</c:v>
                </c:pt>
                <c:pt idx="44">
                  <c:v>МАОУ Лицей № 1</c:v>
                </c:pt>
                <c:pt idx="45">
                  <c:v>МАОУ Школа-интернат № 1 </c:v>
                </c:pt>
                <c:pt idx="46">
                  <c:v>МАОУ Гимназия № 13 "Академ"</c:v>
                </c:pt>
                <c:pt idx="47">
                  <c:v>МАОУ СШ № 72 </c:v>
                </c:pt>
                <c:pt idx="48">
                  <c:v>МБОУ Лицей № 10</c:v>
                </c:pt>
                <c:pt idx="49">
                  <c:v>МБОУ СШ № 30</c:v>
                </c:pt>
                <c:pt idx="50">
                  <c:v>МАОУ СШ № 3</c:v>
                </c:pt>
                <c:pt idx="51">
                  <c:v>МБОУ Гимназия № 3</c:v>
                </c:pt>
                <c:pt idx="52">
                  <c:v>МБОУ СШ № 36</c:v>
                </c:pt>
                <c:pt idx="53">
                  <c:v>МБОУ Лицей № 8</c:v>
                </c:pt>
                <c:pt idx="54">
                  <c:v>МБОУ СШ № 133 </c:v>
                </c:pt>
                <c:pt idx="55">
                  <c:v>МБОУ СШ № 84</c:v>
                </c:pt>
                <c:pt idx="56">
                  <c:v>МБОУ СШ № 159</c:v>
                </c:pt>
                <c:pt idx="57">
                  <c:v>МБОУ СШ № 21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95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45</c:v>
                </c:pt>
                <c:pt idx="64">
                  <c:v>МАОУ СШ № 6</c:v>
                </c:pt>
                <c:pt idx="65">
                  <c:v>МАОУ СШ № 23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158 "Грани"</c:v>
                </c:pt>
                <c:pt idx="71">
                  <c:v>МАОУ СШ № 34</c:v>
                </c:pt>
                <c:pt idx="72">
                  <c:v>МАОУ СШ № 93</c:v>
                </c:pt>
                <c:pt idx="73">
                  <c:v>МАОУ СШ № 17</c:v>
                </c:pt>
                <c:pt idx="74">
                  <c:v>МАОУ Лицей № 9 "Лидер"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69</c:v>
                </c:pt>
                <c:pt idx="78">
                  <c:v>МАОУ СШ № 144</c:v>
                </c:pt>
                <c:pt idx="79">
                  <c:v>МАОУ СШ № 134</c:v>
                </c:pt>
                <c:pt idx="80">
                  <c:v>МАОУ СШ № 121</c:v>
                </c:pt>
                <c:pt idx="81">
                  <c:v>МАОУ СШ № 139</c:v>
                </c:pt>
                <c:pt idx="82">
                  <c:v>МАОУ СШ № 151</c:v>
                </c:pt>
                <c:pt idx="83">
                  <c:v>МАОУ СШ № 85</c:v>
                </c:pt>
                <c:pt idx="84">
                  <c:v>МАОУ СШ № 152</c:v>
                </c:pt>
                <c:pt idx="85">
                  <c:v>МАОУ СШ № 149</c:v>
                </c:pt>
                <c:pt idx="86">
                  <c:v>МАОУ СШ № 7</c:v>
                </c:pt>
                <c:pt idx="87">
                  <c:v>МАОУ СШ № 145</c:v>
                </c:pt>
                <c:pt idx="88">
                  <c:v>МАОУ СШ № 150</c:v>
                </c:pt>
                <c:pt idx="89">
                  <c:v>МАОУ СШ № 154</c:v>
                </c:pt>
                <c:pt idx="90">
                  <c:v>МАОУ СШ № 66</c:v>
                </c:pt>
                <c:pt idx="91">
                  <c:v>МАОУ СШ № 156</c:v>
                </c:pt>
                <c:pt idx="92">
                  <c:v>МАОУ СШ № 91</c:v>
                </c:pt>
                <c:pt idx="93">
                  <c:v>МАОУ СШ № 143</c:v>
                </c:pt>
                <c:pt idx="94">
                  <c:v>МАОУ СШ № 141</c:v>
                </c:pt>
                <c:pt idx="95">
                  <c:v>МАОУ СШ № 24</c:v>
                </c:pt>
                <c:pt idx="96">
                  <c:v>МАОУ СШ № 147</c:v>
                </c:pt>
                <c:pt idx="97">
                  <c:v>МАОУ СШ № 18</c:v>
                </c:pt>
                <c:pt idx="98">
                  <c:v>МАОУ СШ № 98</c:v>
                </c:pt>
                <c:pt idx="99">
                  <c:v>МАОУ СШ № 115</c:v>
                </c:pt>
                <c:pt idx="100">
                  <c:v>МАОУ СШ № 157</c:v>
                </c:pt>
                <c:pt idx="101">
                  <c:v>МАОУ СШ № 129</c:v>
                </c:pt>
                <c:pt idx="102">
                  <c:v>МАОУ СШ № 5</c:v>
                </c:pt>
                <c:pt idx="103">
                  <c:v>МАОУ СШ № 108</c:v>
                </c:pt>
                <c:pt idx="104">
                  <c:v>МАОУ СШ № 1</c:v>
                </c:pt>
                <c:pt idx="105">
                  <c:v>МБОУ СШ № 2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МБОУ Гимназия  № 16</c:v>
                </c:pt>
                <c:pt idx="111">
                  <c:v>МАОУ Гимназия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'Биолог-11 диаграмма'!$P$5:$P$121</c:f>
              <c:numCache>
                <c:formatCode>0,00</c:formatCode>
                <c:ptCount val="117"/>
                <c:pt idx="0">
                  <c:v>52.590706862581868</c:v>
                </c:pt>
                <c:pt idx="1">
                  <c:v>64.538461538461533</c:v>
                </c:pt>
                <c:pt idx="2">
                  <c:v>51.533333333333331</c:v>
                </c:pt>
                <c:pt idx="3">
                  <c:v>58.555555555555557</c:v>
                </c:pt>
                <c:pt idx="4">
                  <c:v>56.38095238095238</c:v>
                </c:pt>
                <c:pt idx="5">
                  <c:v>50.625</c:v>
                </c:pt>
                <c:pt idx="6">
                  <c:v>43.727272727272727</c:v>
                </c:pt>
                <c:pt idx="7">
                  <c:v>38.142857142857146</c:v>
                </c:pt>
                <c:pt idx="8">
                  <c:v>57.222222222222221</c:v>
                </c:pt>
                <c:pt idx="9">
                  <c:v>45.074999999999996</c:v>
                </c:pt>
                <c:pt idx="10">
                  <c:v>53.3</c:v>
                </c:pt>
                <c:pt idx="11">
                  <c:v>44.1</c:v>
                </c:pt>
                <c:pt idx="12">
                  <c:v>55.6</c:v>
                </c:pt>
                <c:pt idx="13">
                  <c:v>30.3</c:v>
                </c:pt>
                <c:pt idx="14">
                  <c:v>36.1</c:v>
                </c:pt>
                <c:pt idx="15">
                  <c:v>39.1</c:v>
                </c:pt>
                <c:pt idx="16">
                  <c:v>49.8</c:v>
                </c:pt>
                <c:pt idx="17">
                  <c:v>50.5</c:v>
                </c:pt>
                <c:pt idx="18">
                  <c:v>47.2</c:v>
                </c:pt>
                <c:pt idx="19">
                  <c:v>52.7</c:v>
                </c:pt>
                <c:pt idx="20">
                  <c:v>45.8</c:v>
                </c:pt>
                <c:pt idx="21">
                  <c:v>36.4</c:v>
                </c:pt>
                <c:pt idx="22">
                  <c:v>46.926666666666662</c:v>
                </c:pt>
                <c:pt idx="23">
                  <c:v>57.5</c:v>
                </c:pt>
                <c:pt idx="24">
                  <c:v>37</c:v>
                </c:pt>
                <c:pt idx="25">
                  <c:v>44.7</c:v>
                </c:pt>
                <c:pt idx="26">
                  <c:v>57.3</c:v>
                </c:pt>
                <c:pt idx="27">
                  <c:v>44.8</c:v>
                </c:pt>
                <c:pt idx="28">
                  <c:v>47.6</c:v>
                </c:pt>
                <c:pt idx="29">
                  <c:v>51.8</c:v>
                </c:pt>
                <c:pt idx="30">
                  <c:v>54</c:v>
                </c:pt>
                <c:pt idx="31">
                  <c:v>47.8</c:v>
                </c:pt>
                <c:pt idx="33">
                  <c:v>55</c:v>
                </c:pt>
                <c:pt idx="34">
                  <c:v>53</c:v>
                </c:pt>
                <c:pt idx="36">
                  <c:v>46.3</c:v>
                </c:pt>
                <c:pt idx="37">
                  <c:v>33.9</c:v>
                </c:pt>
                <c:pt idx="38">
                  <c:v>37</c:v>
                </c:pt>
                <c:pt idx="39">
                  <c:v>36.200000000000003</c:v>
                </c:pt>
                <c:pt idx="40">
                  <c:v>50.157142857142858</c:v>
                </c:pt>
                <c:pt idx="41">
                  <c:v>64</c:v>
                </c:pt>
                <c:pt idx="42">
                  <c:v>54</c:v>
                </c:pt>
                <c:pt idx="43">
                  <c:v>54.9</c:v>
                </c:pt>
                <c:pt idx="44">
                  <c:v>59.3</c:v>
                </c:pt>
                <c:pt idx="45">
                  <c:v>58.3</c:v>
                </c:pt>
                <c:pt idx="46">
                  <c:v>57.5</c:v>
                </c:pt>
                <c:pt idx="47">
                  <c:v>41.9</c:v>
                </c:pt>
                <c:pt idx="48">
                  <c:v>46</c:v>
                </c:pt>
                <c:pt idx="50">
                  <c:v>42.8</c:v>
                </c:pt>
                <c:pt idx="51">
                  <c:v>53</c:v>
                </c:pt>
                <c:pt idx="53">
                  <c:v>53.1</c:v>
                </c:pt>
                <c:pt idx="54">
                  <c:v>31.8</c:v>
                </c:pt>
                <c:pt idx="55">
                  <c:v>37.6</c:v>
                </c:pt>
                <c:pt idx="58">
                  <c:v>48</c:v>
                </c:pt>
                <c:pt idx="61">
                  <c:v>45.1</c:v>
                </c:pt>
                <c:pt idx="62">
                  <c:v>44.7</c:v>
                </c:pt>
                <c:pt idx="63">
                  <c:v>43.6</c:v>
                </c:pt>
                <c:pt idx="64">
                  <c:v>51.7</c:v>
                </c:pt>
                <c:pt idx="65">
                  <c:v>44</c:v>
                </c:pt>
                <c:pt idx="67">
                  <c:v>68</c:v>
                </c:pt>
                <c:pt idx="68">
                  <c:v>42</c:v>
                </c:pt>
                <c:pt idx="71">
                  <c:v>27</c:v>
                </c:pt>
                <c:pt idx="72">
                  <c:v>33.6</c:v>
                </c:pt>
                <c:pt idx="73">
                  <c:v>46.5</c:v>
                </c:pt>
                <c:pt idx="74">
                  <c:v>57</c:v>
                </c:pt>
                <c:pt idx="75">
                  <c:v>38</c:v>
                </c:pt>
                <c:pt idx="76">
                  <c:v>48.607142857142854</c:v>
                </c:pt>
                <c:pt idx="77">
                  <c:v>50.5</c:v>
                </c:pt>
                <c:pt idx="78">
                  <c:v>68.099999999999994</c:v>
                </c:pt>
                <c:pt idx="79">
                  <c:v>51</c:v>
                </c:pt>
                <c:pt idx="80">
                  <c:v>36.799999999999997</c:v>
                </c:pt>
                <c:pt idx="81">
                  <c:v>34.700000000000003</c:v>
                </c:pt>
                <c:pt idx="82">
                  <c:v>55</c:v>
                </c:pt>
                <c:pt idx="83">
                  <c:v>55.9</c:v>
                </c:pt>
                <c:pt idx="84">
                  <c:v>54</c:v>
                </c:pt>
                <c:pt idx="85">
                  <c:v>57</c:v>
                </c:pt>
                <c:pt idx="86">
                  <c:v>65.3</c:v>
                </c:pt>
                <c:pt idx="87">
                  <c:v>45</c:v>
                </c:pt>
                <c:pt idx="88">
                  <c:v>48</c:v>
                </c:pt>
                <c:pt idx="89">
                  <c:v>55.1</c:v>
                </c:pt>
                <c:pt idx="90">
                  <c:v>61</c:v>
                </c:pt>
                <c:pt idx="91">
                  <c:v>32.799999999999997</c:v>
                </c:pt>
                <c:pt idx="92">
                  <c:v>54.8</c:v>
                </c:pt>
                <c:pt idx="93">
                  <c:v>53.2</c:v>
                </c:pt>
                <c:pt idx="94">
                  <c:v>40.4</c:v>
                </c:pt>
                <c:pt idx="95">
                  <c:v>56</c:v>
                </c:pt>
                <c:pt idx="96">
                  <c:v>31</c:v>
                </c:pt>
                <c:pt idx="97">
                  <c:v>48</c:v>
                </c:pt>
                <c:pt idx="98">
                  <c:v>71.5</c:v>
                </c:pt>
                <c:pt idx="99">
                  <c:v>32</c:v>
                </c:pt>
                <c:pt idx="101">
                  <c:v>36</c:v>
                </c:pt>
                <c:pt idx="102">
                  <c:v>45</c:v>
                </c:pt>
                <c:pt idx="103">
                  <c:v>47.9</c:v>
                </c:pt>
                <c:pt idx="104">
                  <c:v>40</c:v>
                </c:pt>
                <c:pt idx="106">
                  <c:v>35</c:v>
                </c:pt>
                <c:pt idx="107">
                  <c:v>49.842948717948708</c:v>
                </c:pt>
                <c:pt idx="108">
                  <c:v>54.875</c:v>
                </c:pt>
                <c:pt idx="109">
                  <c:v>62.333333333333336</c:v>
                </c:pt>
                <c:pt idx="110">
                  <c:v>52.5</c:v>
                </c:pt>
                <c:pt idx="111">
                  <c:v>59.07692307692308</c:v>
                </c:pt>
                <c:pt idx="112">
                  <c:v>54.458333333333336</c:v>
                </c:pt>
                <c:pt idx="113">
                  <c:v>32.333333333333336</c:v>
                </c:pt>
                <c:pt idx="114">
                  <c:v>37.333333333333336</c:v>
                </c:pt>
                <c:pt idx="115">
                  <c:v>45.833333333333336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77344"/>
        <c:axId val="95211904"/>
      </c:lineChart>
      <c:catAx>
        <c:axId val="95177344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211904"/>
        <c:crosses val="autoZero"/>
        <c:auto val="1"/>
        <c:lblAlgn val="ctr"/>
        <c:lblOffset val="100"/>
        <c:noMultiLvlLbl val="0"/>
      </c:catAx>
      <c:valAx>
        <c:axId val="9521190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177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269485158613747"/>
          <c:y val="2.3024574160210559E-2"/>
          <c:w val="0.60353374486509803"/>
          <c:h val="4.3165754531604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59530</xdr:rowOff>
    </xdr:from>
    <xdr:to>
      <xdr:col>33</xdr:col>
      <xdr:colOff>595313</xdr:colOff>
      <xdr:row>0</xdr:row>
      <xdr:rowOff>5024438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152664</xdr:colOff>
      <xdr:row>0</xdr:row>
      <xdr:rowOff>460906</xdr:rowOff>
    </xdr:from>
    <xdr:to>
      <xdr:col>18</xdr:col>
      <xdr:colOff>160073</xdr:colOff>
      <xdr:row>0</xdr:row>
      <xdr:rowOff>3325814</xdr:rowOff>
    </xdr:to>
    <xdr:cxnSp macro="">
      <xdr:nvCxnSpPr>
        <xdr:cNvPr id="3" name="Прямая соединительная линия 2"/>
        <xdr:cNvCxnSpPr/>
      </xdr:nvCxnSpPr>
      <xdr:spPr>
        <a:xfrm>
          <a:off x="11127581" y="460906"/>
          <a:ext cx="7409" cy="28649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0.02533</cdr:x>
      <cdr:y>0.07541</cdr:y>
    </cdr:from>
    <cdr:to>
      <cdr:x>0.02582</cdr:x>
      <cdr:y>0.65467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9F0B5DB7-C8EF-44EC-A5B6-DFFBEA80D679}"/>
            </a:ext>
          </a:extLst>
        </cdr:cNvPr>
        <cdr:cNvCxnSpPr/>
      </cdr:nvCxnSpPr>
      <cdr:spPr>
        <a:xfrm xmlns:a="http://schemas.openxmlformats.org/drawingml/2006/main" flipH="1">
          <a:off x="524289" y="374387"/>
          <a:ext cx="10168" cy="28759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0.10036</cdr:x>
      <cdr:y>0.07724</cdr:y>
    </cdr:from>
    <cdr:to>
      <cdr:x>0.10075</cdr:x>
      <cdr:y>0.65708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="" xmlns:a16="http://schemas.microsoft.com/office/drawing/2014/main" id="{CA5B01B3-3963-4ACD-B682-D5AC4D7E2FD0}"/>
            </a:ext>
          </a:extLst>
        </cdr:cNvPr>
        <cdr:cNvCxnSpPr/>
      </cdr:nvCxnSpPr>
      <cdr:spPr>
        <a:xfrm xmlns:a="http://schemas.openxmlformats.org/drawingml/2006/main">
          <a:off x="2077385" y="383489"/>
          <a:ext cx="8073" cy="28788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0.20976</cdr:x>
      <cdr:y>0.0801</cdr:y>
    </cdr:from>
    <cdr:to>
      <cdr:x>0.20989</cdr:x>
      <cdr:y>0.65095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BC39191A-149C-4145-8126-4743F944D987}"/>
            </a:ext>
          </a:extLst>
        </cdr:cNvPr>
        <cdr:cNvCxnSpPr/>
      </cdr:nvCxnSpPr>
      <cdr:spPr>
        <a:xfrm xmlns:a="http://schemas.openxmlformats.org/drawingml/2006/main">
          <a:off x="4341785" y="397698"/>
          <a:ext cx="2672" cy="28341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0.35958</cdr:x>
      <cdr:y>0.07716</cdr:y>
    </cdr:from>
    <cdr:to>
      <cdr:x>0.35982</cdr:x>
      <cdr:y>0.64924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A79D3899-1507-495C-BED7-3FCB92E98516}"/>
            </a:ext>
          </a:extLst>
        </cdr:cNvPr>
        <cdr:cNvCxnSpPr/>
      </cdr:nvCxnSpPr>
      <cdr:spPr>
        <a:xfrm xmlns:a="http://schemas.openxmlformats.org/drawingml/2006/main">
          <a:off x="7442775" y="383084"/>
          <a:ext cx="4968" cy="28403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0.6603</cdr:x>
      <cdr:y>0.07505</cdr:y>
    </cdr:from>
    <cdr:to>
      <cdr:x>0.66109</cdr:x>
      <cdr:y>0.65174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8679E72-5A3D-4668-92BC-1FFBEFC86D92}"/>
            </a:ext>
          </a:extLst>
        </cdr:cNvPr>
        <cdr:cNvCxnSpPr/>
      </cdr:nvCxnSpPr>
      <cdr:spPr>
        <a:xfrm xmlns:a="http://schemas.openxmlformats.org/drawingml/2006/main" flipH="1">
          <a:off x="13667215" y="372609"/>
          <a:ext cx="16352" cy="286321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0.92113</cdr:x>
      <cdr:y>0.07425</cdr:y>
    </cdr:from>
    <cdr:to>
      <cdr:x>0.92147</cdr:x>
      <cdr:y>0.65308</cdr:y>
    </cdr:to>
    <cdr:cxnSp macro="">
      <cdr:nvCxnSpPr>
        <cdr:cNvPr id="22" name="Прямая соединительная линия 21"/>
        <cdr:cNvCxnSpPr/>
      </cdr:nvCxnSpPr>
      <cdr:spPr>
        <a:xfrm xmlns:a="http://schemas.openxmlformats.org/drawingml/2006/main" flipH="1">
          <a:off x="19065874" y="368644"/>
          <a:ext cx="6968" cy="28738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</xdr:colOff>
      <xdr:row>0</xdr:row>
      <xdr:rowOff>59530</xdr:rowOff>
    </xdr:from>
    <xdr:to>
      <xdr:col>33</xdr:col>
      <xdr:colOff>595313</xdr:colOff>
      <xdr:row>0</xdr:row>
      <xdr:rowOff>5024438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360363</xdr:colOff>
      <xdr:row>0</xdr:row>
      <xdr:rowOff>463549</xdr:rowOff>
    </xdr:from>
    <xdr:to>
      <xdr:col>22</xdr:col>
      <xdr:colOff>367772</xdr:colOff>
      <xdr:row>0</xdr:row>
      <xdr:rowOff>3328457</xdr:rowOff>
    </xdr:to>
    <xdr:cxnSp macro="">
      <xdr:nvCxnSpPr>
        <xdr:cNvPr id="3" name="Прямая соединительная линия 2"/>
        <xdr:cNvCxnSpPr/>
      </xdr:nvCxnSpPr>
      <xdr:spPr>
        <a:xfrm>
          <a:off x="13600113" y="463549"/>
          <a:ext cx="7409" cy="28649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0.02501</cdr:x>
      <cdr:y>0.07754</cdr:y>
    </cdr:from>
    <cdr:to>
      <cdr:x>0.02556</cdr:x>
      <cdr:y>0.65066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9F0B5DB7-C8EF-44EC-A5B6-DFFBEA80D679}"/>
            </a:ext>
          </a:extLst>
        </cdr:cNvPr>
        <cdr:cNvCxnSpPr/>
      </cdr:nvCxnSpPr>
      <cdr:spPr>
        <a:xfrm xmlns:a="http://schemas.openxmlformats.org/drawingml/2006/main" flipH="1">
          <a:off x="513993" y="384970"/>
          <a:ext cx="11206" cy="28454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0.10053</cdr:x>
      <cdr:y>0.07899</cdr:y>
    </cdr:from>
    <cdr:to>
      <cdr:x>0.10073</cdr:x>
      <cdr:y>0.65319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="" xmlns:a16="http://schemas.microsoft.com/office/drawing/2014/main" id="{CA5B01B3-3963-4ACD-B682-D5AC4D7E2FD0}"/>
            </a:ext>
          </a:extLst>
        </cdr:cNvPr>
        <cdr:cNvCxnSpPr/>
      </cdr:nvCxnSpPr>
      <cdr:spPr>
        <a:xfrm xmlns:a="http://schemas.openxmlformats.org/drawingml/2006/main">
          <a:off x="2065942" y="392169"/>
          <a:ext cx="4110" cy="28508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0.20996</cdr:x>
      <cdr:y>0.079</cdr:y>
    </cdr:from>
    <cdr:to>
      <cdr:x>0.21014</cdr:x>
      <cdr:y>0.66452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BC39191A-149C-4145-8126-4743F944D987}"/>
            </a:ext>
          </a:extLst>
        </cdr:cNvPr>
        <cdr:cNvCxnSpPr/>
      </cdr:nvCxnSpPr>
      <cdr:spPr>
        <a:xfrm xmlns:a="http://schemas.openxmlformats.org/drawingml/2006/main">
          <a:off x="4314897" y="392220"/>
          <a:ext cx="3699" cy="29070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0.35888</cdr:x>
      <cdr:y>0.07541</cdr:y>
    </cdr:from>
    <cdr:to>
      <cdr:x>0.36017</cdr:x>
      <cdr:y>0.64762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A79D3899-1507-495C-BED7-3FCB92E98516}"/>
            </a:ext>
          </a:extLst>
        </cdr:cNvPr>
        <cdr:cNvCxnSpPr/>
      </cdr:nvCxnSpPr>
      <cdr:spPr>
        <a:xfrm xmlns:a="http://schemas.openxmlformats.org/drawingml/2006/main">
          <a:off x="7375431" y="374404"/>
          <a:ext cx="26512" cy="284097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0.53501</cdr:x>
      <cdr:y>0.07262</cdr:y>
    </cdr:from>
    <cdr:to>
      <cdr:x>0.53537</cdr:x>
      <cdr:y>0.64881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8679E72-5A3D-4668-92BC-1FFBEFC86D92}"/>
            </a:ext>
          </a:extLst>
        </cdr:cNvPr>
        <cdr:cNvCxnSpPr/>
      </cdr:nvCxnSpPr>
      <cdr:spPr>
        <a:xfrm xmlns:a="http://schemas.openxmlformats.org/drawingml/2006/main">
          <a:off x="10995357" y="360552"/>
          <a:ext cx="7342" cy="28607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0.91888</cdr:x>
      <cdr:y>0.07973</cdr:y>
    </cdr:from>
    <cdr:to>
      <cdr:x>0.91976</cdr:x>
      <cdr:y>0.63879</cdr:y>
    </cdr:to>
    <cdr:cxnSp macro="">
      <cdr:nvCxnSpPr>
        <cdr:cNvPr id="22" name="Прямая соединительная линия 21"/>
        <cdr:cNvCxnSpPr/>
      </cdr:nvCxnSpPr>
      <cdr:spPr>
        <a:xfrm xmlns:a="http://schemas.openxmlformats.org/drawingml/2006/main">
          <a:off x="18884474" y="395844"/>
          <a:ext cx="18085" cy="27756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85546875" style="97" customWidth="1"/>
    <col min="2" max="2" width="34.28515625" style="97" customWidth="1"/>
    <col min="3" max="18" width="7.7109375" style="97" customWidth="1"/>
    <col min="19" max="19" width="8.7109375" style="97" customWidth="1"/>
    <col min="20" max="16384" width="9.140625" style="97"/>
  </cols>
  <sheetData>
    <row r="1" spans="1:22" ht="402" customHeight="1" thickBot="1" x14ac:dyDescent="0.3"/>
    <row r="2" spans="1:22" x14ac:dyDescent="0.25">
      <c r="A2" s="596" t="s">
        <v>47</v>
      </c>
      <c r="B2" s="598" t="s">
        <v>45</v>
      </c>
      <c r="C2" s="600">
        <v>2024</v>
      </c>
      <c r="D2" s="601"/>
      <c r="E2" s="601"/>
      <c r="F2" s="602"/>
      <c r="G2" s="600">
        <v>2023</v>
      </c>
      <c r="H2" s="601"/>
      <c r="I2" s="601"/>
      <c r="J2" s="602"/>
      <c r="K2" s="601">
        <v>2022</v>
      </c>
      <c r="L2" s="601"/>
      <c r="M2" s="601"/>
      <c r="N2" s="601"/>
      <c r="O2" s="600">
        <v>2021</v>
      </c>
      <c r="P2" s="601"/>
      <c r="Q2" s="601"/>
      <c r="R2" s="602"/>
      <c r="S2" s="594" t="s">
        <v>82</v>
      </c>
    </row>
    <row r="3" spans="1:22" ht="42" customHeight="1" thickBot="1" x14ac:dyDescent="0.3">
      <c r="A3" s="597"/>
      <c r="B3" s="599"/>
      <c r="C3" s="166" t="s">
        <v>93</v>
      </c>
      <c r="D3" s="116" t="s">
        <v>94</v>
      </c>
      <c r="E3" s="167" t="s">
        <v>95</v>
      </c>
      <c r="F3" s="42" t="s">
        <v>81</v>
      </c>
      <c r="G3" s="166" t="s">
        <v>93</v>
      </c>
      <c r="H3" s="116" t="s">
        <v>94</v>
      </c>
      <c r="I3" s="167" t="s">
        <v>95</v>
      </c>
      <c r="J3" s="42" t="s">
        <v>81</v>
      </c>
      <c r="K3" s="359" t="s">
        <v>93</v>
      </c>
      <c r="L3" s="116" t="s">
        <v>94</v>
      </c>
      <c r="M3" s="167" t="s">
        <v>95</v>
      </c>
      <c r="N3" s="359" t="s">
        <v>81</v>
      </c>
      <c r="O3" s="166" t="s">
        <v>93</v>
      </c>
      <c r="P3" s="116" t="s">
        <v>94</v>
      </c>
      <c r="Q3" s="167" t="s">
        <v>95</v>
      </c>
      <c r="R3" s="42" t="s">
        <v>81</v>
      </c>
      <c r="S3" s="595"/>
    </row>
    <row r="4" spans="1:22" ht="15" customHeight="1" thickBot="1" x14ac:dyDescent="0.3">
      <c r="A4" s="64"/>
      <c r="B4" s="126" t="s">
        <v>99</v>
      </c>
      <c r="C4" s="127">
        <f>C5+C14+C27+C45+C66+C81+C112</f>
        <v>890</v>
      </c>
      <c r="D4" s="136">
        <f>AVERAGE(D6:D13,D15:D26,D28:D44,D46:D65,D67:D80,D82:D111,D113:D121)</f>
        <v>51.023257769166868</v>
      </c>
      <c r="E4" s="284">
        <v>54.43</v>
      </c>
      <c r="F4" s="128"/>
      <c r="G4" s="127">
        <f>G5+G14+G27+G45+G66+G81+G112</f>
        <v>966</v>
      </c>
      <c r="H4" s="136">
        <f>AVERAGE(H6:H13,H15:H26,H28:H44,H46:H65,H67:H80,H82:H111,H113:H121)</f>
        <v>47.903198423725151</v>
      </c>
      <c r="I4" s="284">
        <v>50.52</v>
      </c>
      <c r="J4" s="128"/>
      <c r="K4" s="360">
        <f>K5+K14+K27+K45+K66+K81+K112</f>
        <v>969</v>
      </c>
      <c r="L4" s="136">
        <f>AVERAGE(L6:L13,L15:L26,L28:L44,L46:L65,L67:L80,L82:L111,L113:L121)</f>
        <v>46.447237604038023</v>
      </c>
      <c r="M4" s="284">
        <v>49.6</v>
      </c>
      <c r="N4" s="360"/>
      <c r="O4" s="127">
        <f>O5+O14+O27+O45+O66+O81+O112</f>
        <v>1044</v>
      </c>
      <c r="P4" s="136">
        <f>AVERAGE(P6:P13,P15:P26,P28:P44,P46:P65,P67:P80,P82:P111,P113:P121)</f>
        <v>48.16217963171087</v>
      </c>
      <c r="Q4" s="284">
        <v>50.78</v>
      </c>
      <c r="R4" s="128"/>
      <c r="S4" s="115"/>
      <c r="U4" s="77"/>
      <c r="V4" s="40" t="s">
        <v>89</v>
      </c>
    </row>
    <row r="5" spans="1:22" ht="15" customHeight="1" thickBot="1" x14ac:dyDescent="0.3">
      <c r="A5" s="117"/>
      <c r="B5" s="118" t="s">
        <v>100</v>
      </c>
      <c r="C5" s="119">
        <f>SUM(C6:C13)</f>
        <v>69</v>
      </c>
      <c r="D5" s="132">
        <f>AVERAGE(D6:D13)</f>
        <v>48.709145021645014</v>
      </c>
      <c r="E5" s="219">
        <v>54.43</v>
      </c>
      <c r="F5" s="120"/>
      <c r="G5" s="119">
        <f>SUM(G6:G13)</f>
        <v>72</v>
      </c>
      <c r="H5" s="132">
        <f>AVERAGE(H6:H13)</f>
        <v>47.057142857142857</v>
      </c>
      <c r="I5" s="219">
        <v>50.52</v>
      </c>
      <c r="J5" s="120"/>
      <c r="K5" s="361">
        <f>SUM(K6:K13)</f>
        <v>75</v>
      </c>
      <c r="L5" s="132">
        <f>AVERAGE(L6:L13)</f>
        <v>53.605704365079369</v>
      </c>
      <c r="M5" s="219">
        <v>49.6</v>
      </c>
      <c r="N5" s="361"/>
      <c r="O5" s="119">
        <f>SUM(O6:O13)</f>
        <v>92</v>
      </c>
      <c r="P5" s="132">
        <f>AVERAGE(P6:P13)</f>
        <v>52.590706862581868</v>
      </c>
      <c r="Q5" s="219">
        <v>50.78</v>
      </c>
      <c r="R5" s="120"/>
      <c r="S5" s="121"/>
      <c r="U5" s="98"/>
      <c r="V5" s="40" t="s">
        <v>90</v>
      </c>
    </row>
    <row r="6" spans="1:22" ht="15" customHeight="1" x14ac:dyDescent="0.25">
      <c r="A6" s="139">
        <v>1</v>
      </c>
      <c r="B6" s="29" t="s">
        <v>142</v>
      </c>
      <c r="C6" s="587">
        <v>11</v>
      </c>
      <c r="D6" s="185">
        <v>49.363636363636367</v>
      </c>
      <c r="E6" s="185">
        <v>54.43</v>
      </c>
      <c r="F6" s="588">
        <v>60</v>
      </c>
      <c r="G6" s="587">
        <v>14</v>
      </c>
      <c r="H6" s="185">
        <v>40.1</v>
      </c>
      <c r="I6" s="185">
        <v>50.52</v>
      </c>
      <c r="J6" s="468">
        <v>76</v>
      </c>
      <c r="K6" s="587">
        <v>12</v>
      </c>
      <c r="L6" s="185">
        <v>50</v>
      </c>
      <c r="M6" s="185">
        <v>49.6</v>
      </c>
      <c r="N6" s="468">
        <v>42</v>
      </c>
      <c r="O6" s="587">
        <v>8</v>
      </c>
      <c r="P6" s="185">
        <v>50.625</v>
      </c>
      <c r="Q6" s="185">
        <v>50.78</v>
      </c>
      <c r="R6" s="468">
        <v>44</v>
      </c>
      <c r="S6" s="225">
        <f>R6+N6+J6+F6</f>
        <v>222</v>
      </c>
      <c r="U6" s="288"/>
      <c r="V6" s="40" t="s">
        <v>91</v>
      </c>
    </row>
    <row r="7" spans="1:22" ht="15" customHeight="1" x14ac:dyDescent="0.25">
      <c r="A7" s="138">
        <v>2</v>
      </c>
      <c r="B7" s="29" t="s">
        <v>54</v>
      </c>
      <c r="C7" s="587">
        <v>14</v>
      </c>
      <c r="D7" s="185">
        <v>50.142857142857146</v>
      </c>
      <c r="E7" s="185">
        <v>54.43</v>
      </c>
      <c r="F7" s="588">
        <v>56</v>
      </c>
      <c r="G7" s="587">
        <v>18</v>
      </c>
      <c r="H7" s="185">
        <v>51</v>
      </c>
      <c r="I7" s="185">
        <v>50.52</v>
      </c>
      <c r="J7" s="468">
        <v>38</v>
      </c>
      <c r="K7" s="587">
        <v>16</v>
      </c>
      <c r="L7" s="185">
        <v>55.375</v>
      </c>
      <c r="M7" s="185">
        <v>49.6</v>
      </c>
      <c r="N7" s="468">
        <v>20</v>
      </c>
      <c r="O7" s="587">
        <v>21</v>
      </c>
      <c r="P7" s="185">
        <v>56.38095238095238</v>
      </c>
      <c r="Q7" s="185">
        <v>50.78</v>
      </c>
      <c r="R7" s="468">
        <v>19</v>
      </c>
      <c r="S7" s="210">
        <f t="shared" ref="S7:S65" si="0">R7+N7+J7+F7</f>
        <v>133</v>
      </c>
      <c r="T7" s="43"/>
      <c r="U7" s="41"/>
      <c r="V7" s="40" t="s">
        <v>92</v>
      </c>
    </row>
    <row r="8" spans="1:22" ht="15" customHeight="1" x14ac:dyDescent="0.25">
      <c r="A8" s="44">
        <v>3</v>
      </c>
      <c r="B8" s="589" t="s">
        <v>53</v>
      </c>
      <c r="C8" s="29">
        <v>21</v>
      </c>
      <c r="D8" s="178">
        <v>67</v>
      </c>
      <c r="E8" s="185">
        <v>54.43</v>
      </c>
      <c r="F8" s="588">
        <v>8</v>
      </c>
      <c r="G8" s="29">
        <v>9</v>
      </c>
      <c r="H8" s="178">
        <v>63.9</v>
      </c>
      <c r="I8" s="185">
        <v>50.52</v>
      </c>
      <c r="J8" s="468">
        <v>7</v>
      </c>
      <c r="K8" s="29">
        <v>14</v>
      </c>
      <c r="L8" s="178">
        <v>68.642857142857139</v>
      </c>
      <c r="M8" s="185">
        <v>49.6</v>
      </c>
      <c r="N8" s="468">
        <v>1</v>
      </c>
      <c r="O8" s="29">
        <v>13</v>
      </c>
      <c r="P8" s="178">
        <v>64.538461538461533</v>
      </c>
      <c r="Q8" s="185">
        <v>50.78</v>
      </c>
      <c r="R8" s="468">
        <v>5</v>
      </c>
      <c r="S8" s="204">
        <f t="shared" si="0"/>
        <v>21</v>
      </c>
      <c r="T8" s="43"/>
    </row>
    <row r="9" spans="1:22" ht="15" customHeight="1" x14ac:dyDescent="0.25">
      <c r="A9" s="44">
        <v>4</v>
      </c>
      <c r="B9" s="556" t="s">
        <v>176</v>
      </c>
      <c r="C9" s="29">
        <v>4</v>
      </c>
      <c r="D9" s="178">
        <v>51.5</v>
      </c>
      <c r="E9" s="185">
        <v>54.43</v>
      </c>
      <c r="F9" s="588">
        <v>48</v>
      </c>
      <c r="G9" s="29">
        <v>12</v>
      </c>
      <c r="H9" s="178">
        <v>49.6</v>
      </c>
      <c r="I9" s="185">
        <v>50.52</v>
      </c>
      <c r="J9" s="468">
        <v>41</v>
      </c>
      <c r="K9" s="29">
        <v>8</v>
      </c>
      <c r="L9" s="178">
        <v>64.25</v>
      </c>
      <c r="M9" s="185">
        <v>49.6</v>
      </c>
      <c r="N9" s="468">
        <v>2</v>
      </c>
      <c r="O9" s="29">
        <v>9</v>
      </c>
      <c r="P9" s="178">
        <v>58.555555555555557</v>
      </c>
      <c r="Q9" s="185">
        <v>50.78</v>
      </c>
      <c r="R9" s="468">
        <v>11</v>
      </c>
      <c r="S9" s="204">
        <f t="shared" si="0"/>
        <v>102</v>
      </c>
      <c r="T9" s="43"/>
    </row>
    <row r="10" spans="1:22" ht="15" customHeight="1" x14ac:dyDescent="0.25">
      <c r="A10" s="44">
        <v>5</v>
      </c>
      <c r="B10" s="29" t="s">
        <v>143</v>
      </c>
      <c r="C10" s="29">
        <v>2</v>
      </c>
      <c r="D10" s="178">
        <v>33.5</v>
      </c>
      <c r="E10" s="185">
        <v>54.43</v>
      </c>
      <c r="F10" s="588">
        <v>93</v>
      </c>
      <c r="G10" s="29">
        <v>5</v>
      </c>
      <c r="H10" s="178">
        <v>42.8</v>
      </c>
      <c r="I10" s="185">
        <v>50.52</v>
      </c>
      <c r="J10" s="468">
        <v>67</v>
      </c>
      <c r="K10" s="29">
        <v>6</v>
      </c>
      <c r="L10" s="178">
        <v>37.333333333333336</v>
      </c>
      <c r="M10" s="185">
        <v>49.6</v>
      </c>
      <c r="N10" s="468">
        <v>79</v>
      </c>
      <c r="O10" s="29">
        <v>9</v>
      </c>
      <c r="P10" s="178">
        <v>57.222222222222221</v>
      </c>
      <c r="Q10" s="185">
        <v>50.78</v>
      </c>
      <c r="R10" s="468">
        <v>16</v>
      </c>
      <c r="S10" s="204">
        <f t="shared" si="0"/>
        <v>255</v>
      </c>
      <c r="T10" s="43"/>
    </row>
    <row r="11" spans="1:22" ht="15" customHeight="1" x14ac:dyDescent="0.25">
      <c r="A11" s="44">
        <v>6</v>
      </c>
      <c r="B11" s="29" t="s">
        <v>144</v>
      </c>
      <c r="C11" s="587">
        <v>2</v>
      </c>
      <c r="D11" s="185">
        <v>40.5</v>
      </c>
      <c r="E11" s="185">
        <v>54.43</v>
      </c>
      <c r="F11" s="588">
        <v>86</v>
      </c>
      <c r="G11" s="587">
        <v>5</v>
      </c>
      <c r="H11" s="185">
        <v>36</v>
      </c>
      <c r="I11" s="185">
        <v>50.52</v>
      </c>
      <c r="J11" s="468">
        <v>84</v>
      </c>
      <c r="K11" s="587">
        <v>9</v>
      </c>
      <c r="L11" s="185">
        <v>48.444444444444443</v>
      </c>
      <c r="M11" s="185">
        <v>49.6</v>
      </c>
      <c r="N11" s="468">
        <v>47</v>
      </c>
      <c r="O11" s="587">
        <v>7</v>
      </c>
      <c r="P11" s="185">
        <v>38.142857142857146</v>
      </c>
      <c r="Q11" s="185">
        <v>50.78</v>
      </c>
      <c r="R11" s="468">
        <v>75</v>
      </c>
      <c r="S11" s="204">
        <f t="shared" si="0"/>
        <v>292</v>
      </c>
      <c r="T11" s="43"/>
    </row>
    <row r="12" spans="1:22" ht="15" customHeight="1" x14ac:dyDescent="0.25">
      <c r="A12" s="129">
        <v>7</v>
      </c>
      <c r="B12" s="89" t="s">
        <v>55</v>
      </c>
      <c r="C12" s="590">
        <v>9</v>
      </c>
      <c r="D12" s="187">
        <v>55.333333333333336</v>
      </c>
      <c r="E12" s="187">
        <v>54.43</v>
      </c>
      <c r="F12" s="591">
        <v>34</v>
      </c>
      <c r="G12" s="590">
        <v>9</v>
      </c>
      <c r="H12" s="187">
        <v>46</v>
      </c>
      <c r="I12" s="187">
        <v>50.52</v>
      </c>
      <c r="J12" s="468">
        <v>53</v>
      </c>
      <c r="K12" s="590">
        <v>5</v>
      </c>
      <c r="L12" s="187">
        <v>51.8</v>
      </c>
      <c r="M12" s="187">
        <v>49.6</v>
      </c>
      <c r="N12" s="468">
        <v>33</v>
      </c>
      <c r="O12" s="590">
        <v>14</v>
      </c>
      <c r="P12" s="187">
        <v>51.533333333333331</v>
      </c>
      <c r="Q12" s="187">
        <v>50.78</v>
      </c>
      <c r="R12" s="468">
        <v>42</v>
      </c>
      <c r="S12" s="204">
        <f t="shared" si="0"/>
        <v>162</v>
      </c>
      <c r="T12" s="43"/>
    </row>
    <row r="13" spans="1:22" ht="15" customHeight="1" thickBot="1" x14ac:dyDescent="0.3">
      <c r="A13" s="129">
        <v>8</v>
      </c>
      <c r="B13" s="29" t="s">
        <v>145</v>
      </c>
      <c r="C13" s="587">
        <v>6</v>
      </c>
      <c r="D13" s="185">
        <v>42.333333333333336</v>
      </c>
      <c r="E13" s="185">
        <v>54.43</v>
      </c>
      <c r="F13" s="588">
        <v>78</v>
      </c>
      <c r="G13" s="587"/>
      <c r="H13" s="185"/>
      <c r="I13" s="185">
        <v>50.52</v>
      </c>
      <c r="J13" s="468">
        <v>99</v>
      </c>
      <c r="K13" s="587">
        <v>5</v>
      </c>
      <c r="L13" s="185">
        <v>53</v>
      </c>
      <c r="M13" s="185">
        <v>49.6</v>
      </c>
      <c r="N13" s="468">
        <v>24</v>
      </c>
      <c r="O13" s="587">
        <v>11</v>
      </c>
      <c r="P13" s="185">
        <v>43.727272727272727</v>
      </c>
      <c r="Q13" s="185">
        <v>50.78</v>
      </c>
      <c r="R13" s="468">
        <v>67</v>
      </c>
      <c r="S13" s="226">
        <f t="shared" si="0"/>
        <v>268</v>
      </c>
      <c r="T13" s="43"/>
    </row>
    <row r="14" spans="1:22" ht="15" customHeight="1" thickBot="1" x14ac:dyDescent="0.3">
      <c r="A14" s="117"/>
      <c r="B14" s="130" t="s">
        <v>101</v>
      </c>
      <c r="C14" s="131">
        <f>SUM(C15:C26)</f>
        <v>71</v>
      </c>
      <c r="D14" s="134">
        <f>AVERAGE(D15:D26)</f>
        <v>49.56</v>
      </c>
      <c r="E14" s="221">
        <v>54.43</v>
      </c>
      <c r="F14" s="121"/>
      <c r="G14" s="131">
        <f>SUM(G15:G26)</f>
        <v>78</v>
      </c>
      <c r="H14" s="134">
        <f>AVERAGE(H15:H26)</f>
        <v>48.018181818181823</v>
      </c>
      <c r="I14" s="221">
        <v>50.52</v>
      </c>
      <c r="J14" s="121"/>
      <c r="K14" s="362">
        <f>SUM(K15:K26)</f>
        <v>81</v>
      </c>
      <c r="L14" s="134">
        <f>AVERAGE(L15:L26)</f>
        <v>47.33</v>
      </c>
      <c r="M14" s="221">
        <v>49.6</v>
      </c>
      <c r="N14" s="362"/>
      <c r="O14" s="131">
        <f>SUM(O15:O26)</f>
        <v>112</v>
      </c>
      <c r="P14" s="134">
        <f>AVERAGE(P15:P26)</f>
        <v>45.07500000000001</v>
      </c>
      <c r="Q14" s="221">
        <v>50.78</v>
      </c>
      <c r="R14" s="121"/>
      <c r="S14" s="206"/>
      <c r="T14" s="43"/>
    </row>
    <row r="15" spans="1:22" ht="15" customHeight="1" x14ac:dyDescent="0.25">
      <c r="A15" s="44">
        <v>1</v>
      </c>
      <c r="B15" s="32" t="s">
        <v>43</v>
      </c>
      <c r="C15" s="344">
        <v>2</v>
      </c>
      <c r="D15" s="178">
        <v>24</v>
      </c>
      <c r="E15" s="185">
        <v>54.43</v>
      </c>
      <c r="F15" s="313">
        <v>99</v>
      </c>
      <c r="G15" s="344">
        <v>24</v>
      </c>
      <c r="H15" s="178">
        <v>44</v>
      </c>
      <c r="I15" s="185">
        <v>50.52</v>
      </c>
      <c r="J15" s="313">
        <v>63</v>
      </c>
      <c r="K15" s="339">
        <v>22</v>
      </c>
      <c r="L15" s="178">
        <v>44.1</v>
      </c>
      <c r="M15" s="185">
        <v>49.6</v>
      </c>
      <c r="N15" s="393">
        <v>61</v>
      </c>
      <c r="O15" s="344">
        <v>19</v>
      </c>
      <c r="P15" s="178">
        <v>52.7</v>
      </c>
      <c r="Q15" s="185">
        <v>50.78</v>
      </c>
      <c r="R15" s="313">
        <v>38</v>
      </c>
      <c r="S15" s="204">
        <f t="shared" si="0"/>
        <v>261</v>
      </c>
      <c r="T15" s="43"/>
    </row>
    <row r="16" spans="1:22" ht="15" customHeight="1" x14ac:dyDescent="0.25">
      <c r="A16" s="44">
        <v>2</v>
      </c>
      <c r="B16" s="32" t="s">
        <v>41</v>
      </c>
      <c r="C16" s="344">
        <v>7</v>
      </c>
      <c r="D16" s="178">
        <v>33</v>
      </c>
      <c r="E16" s="185">
        <v>54.43</v>
      </c>
      <c r="F16" s="313">
        <v>94</v>
      </c>
      <c r="G16" s="344">
        <v>4</v>
      </c>
      <c r="H16" s="178">
        <v>38</v>
      </c>
      <c r="I16" s="185">
        <v>50.52</v>
      </c>
      <c r="J16" s="313">
        <v>81</v>
      </c>
      <c r="K16" s="339">
        <v>5</v>
      </c>
      <c r="L16" s="178">
        <v>38.799999999999997</v>
      </c>
      <c r="M16" s="185">
        <v>49.6</v>
      </c>
      <c r="N16" s="393">
        <v>73</v>
      </c>
      <c r="O16" s="344">
        <v>6</v>
      </c>
      <c r="P16" s="178">
        <v>47.2</v>
      </c>
      <c r="Q16" s="185">
        <v>50.78</v>
      </c>
      <c r="R16" s="313">
        <v>54</v>
      </c>
      <c r="S16" s="204">
        <f t="shared" si="0"/>
        <v>302</v>
      </c>
      <c r="T16" s="43"/>
    </row>
    <row r="17" spans="1:20" ht="15" customHeight="1" x14ac:dyDescent="0.25">
      <c r="A17" s="44">
        <v>3</v>
      </c>
      <c r="B17" s="371" t="s">
        <v>38</v>
      </c>
      <c r="C17" s="344">
        <v>17</v>
      </c>
      <c r="D17" s="178">
        <v>58</v>
      </c>
      <c r="E17" s="185">
        <v>54.43</v>
      </c>
      <c r="F17" s="313">
        <v>24</v>
      </c>
      <c r="G17" s="344">
        <v>9</v>
      </c>
      <c r="H17" s="178">
        <v>57.6</v>
      </c>
      <c r="I17" s="185">
        <v>50.52</v>
      </c>
      <c r="J17" s="313">
        <v>18</v>
      </c>
      <c r="K17" s="339">
        <v>12</v>
      </c>
      <c r="L17" s="178">
        <v>57.8</v>
      </c>
      <c r="M17" s="185">
        <v>49.6</v>
      </c>
      <c r="N17" s="393">
        <v>15</v>
      </c>
      <c r="O17" s="344">
        <v>11</v>
      </c>
      <c r="P17" s="178">
        <v>55.6</v>
      </c>
      <c r="Q17" s="185">
        <v>50.78</v>
      </c>
      <c r="R17" s="313">
        <v>22</v>
      </c>
      <c r="S17" s="207">
        <f t="shared" si="0"/>
        <v>79</v>
      </c>
      <c r="T17" s="43"/>
    </row>
    <row r="18" spans="1:20" ht="15" customHeight="1" x14ac:dyDescent="0.25">
      <c r="A18" s="44">
        <v>4</v>
      </c>
      <c r="B18" s="32" t="s">
        <v>42</v>
      </c>
      <c r="C18" s="344">
        <v>11</v>
      </c>
      <c r="D18" s="178">
        <v>59.4</v>
      </c>
      <c r="E18" s="185">
        <v>54.43</v>
      </c>
      <c r="F18" s="313">
        <v>17</v>
      </c>
      <c r="G18" s="344">
        <v>11</v>
      </c>
      <c r="H18" s="178">
        <v>56.8</v>
      </c>
      <c r="I18" s="185">
        <v>50.52</v>
      </c>
      <c r="J18" s="313">
        <v>21</v>
      </c>
      <c r="K18" s="339">
        <v>5</v>
      </c>
      <c r="L18" s="178">
        <v>45.6</v>
      </c>
      <c r="M18" s="185">
        <v>49.6</v>
      </c>
      <c r="N18" s="393">
        <v>57</v>
      </c>
      <c r="O18" s="344">
        <v>11</v>
      </c>
      <c r="P18" s="178">
        <v>53.3</v>
      </c>
      <c r="Q18" s="185">
        <v>50.78</v>
      </c>
      <c r="R18" s="313">
        <v>33</v>
      </c>
      <c r="S18" s="204">
        <f t="shared" si="0"/>
        <v>128</v>
      </c>
      <c r="T18" s="43"/>
    </row>
    <row r="19" spans="1:20" ht="15" customHeight="1" x14ac:dyDescent="0.25">
      <c r="A19" s="44">
        <v>5</v>
      </c>
      <c r="B19" s="93" t="s">
        <v>40</v>
      </c>
      <c r="C19" s="385">
        <v>10</v>
      </c>
      <c r="D19" s="181">
        <v>50.7</v>
      </c>
      <c r="E19" s="187">
        <v>54.43</v>
      </c>
      <c r="F19" s="313">
        <v>51</v>
      </c>
      <c r="G19" s="385">
        <v>9</v>
      </c>
      <c r="H19" s="181">
        <v>52.6</v>
      </c>
      <c r="I19" s="187">
        <v>50.52</v>
      </c>
      <c r="J19" s="313">
        <v>33</v>
      </c>
      <c r="K19" s="377">
        <v>11</v>
      </c>
      <c r="L19" s="181">
        <v>48.1</v>
      </c>
      <c r="M19" s="187">
        <v>49.6</v>
      </c>
      <c r="N19" s="393">
        <v>48</v>
      </c>
      <c r="O19" s="385">
        <v>16</v>
      </c>
      <c r="P19" s="181">
        <v>49.8</v>
      </c>
      <c r="Q19" s="187">
        <v>50.78</v>
      </c>
      <c r="R19" s="313">
        <v>47</v>
      </c>
      <c r="S19" s="208">
        <f t="shared" si="0"/>
        <v>179</v>
      </c>
      <c r="T19" s="43"/>
    </row>
    <row r="20" spans="1:20" ht="15" customHeight="1" x14ac:dyDescent="0.25">
      <c r="A20" s="44">
        <v>6</v>
      </c>
      <c r="B20" s="32" t="s">
        <v>123</v>
      </c>
      <c r="C20" s="344">
        <v>5</v>
      </c>
      <c r="D20" s="178">
        <v>50.4</v>
      </c>
      <c r="E20" s="185">
        <v>54.43</v>
      </c>
      <c r="F20" s="313">
        <v>54</v>
      </c>
      <c r="G20" s="344">
        <v>1</v>
      </c>
      <c r="H20" s="178">
        <v>58</v>
      </c>
      <c r="I20" s="185">
        <v>50.52</v>
      </c>
      <c r="J20" s="313">
        <v>17</v>
      </c>
      <c r="K20" s="339">
        <v>4</v>
      </c>
      <c r="L20" s="178">
        <v>38.799999999999997</v>
      </c>
      <c r="M20" s="185">
        <v>49.6</v>
      </c>
      <c r="N20" s="393">
        <v>74</v>
      </c>
      <c r="O20" s="344">
        <v>2</v>
      </c>
      <c r="P20" s="178">
        <v>50.5</v>
      </c>
      <c r="Q20" s="185">
        <v>50.78</v>
      </c>
      <c r="R20" s="313">
        <v>45</v>
      </c>
      <c r="S20" s="204">
        <f t="shared" si="0"/>
        <v>190</v>
      </c>
      <c r="T20" s="43"/>
    </row>
    <row r="21" spans="1:20" ht="15" customHeight="1" x14ac:dyDescent="0.25">
      <c r="A21" s="44">
        <v>7</v>
      </c>
      <c r="B21" s="372" t="s">
        <v>148</v>
      </c>
      <c r="C21" s="344">
        <v>6</v>
      </c>
      <c r="D21" s="178">
        <v>58.8</v>
      </c>
      <c r="E21" s="185">
        <v>54.43</v>
      </c>
      <c r="F21" s="313">
        <v>21</v>
      </c>
      <c r="G21" s="344">
        <v>6</v>
      </c>
      <c r="H21" s="178">
        <v>54.3</v>
      </c>
      <c r="I21" s="185">
        <v>50.52</v>
      </c>
      <c r="J21" s="313">
        <v>26</v>
      </c>
      <c r="K21" s="339">
        <v>7</v>
      </c>
      <c r="L21" s="178">
        <v>52.4</v>
      </c>
      <c r="M21" s="185">
        <v>49.6</v>
      </c>
      <c r="N21" s="393">
        <v>30</v>
      </c>
      <c r="O21" s="344">
        <v>11</v>
      </c>
      <c r="P21" s="178">
        <v>44.1</v>
      </c>
      <c r="Q21" s="185">
        <v>50.78</v>
      </c>
      <c r="R21" s="313">
        <v>65</v>
      </c>
      <c r="S21" s="204">
        <f t="shared" si="0"/>
        <v>142</v>
      </c>
      <c r="T21" s="43"/>
    </row>
    <row r="22" spans="1:20" ht="15" customHeight="1" x14ac:dyDescent="0.25">
      <c r="A22" s="44">
        <v>8</v>
      </c>
      <c r="B22" s="32" t="s">
        <v>150</v>
      </c>
      <c r="C22" s="341"/>
      <c r="D22" s="185"/>
      <c r="E22" s="185">
        <v>54.43</v>
      </c>
      <c r="F22" s="313">
        <v>100</v>
      </c>
      <c r="G22" s="341">
        <v>4</v>
      </c>
      <c r="H22" s="185">
        <v>33.799999999999997</v>
      </c>
      <c r="I22" s="185">
        <v>50.52</v>
      </c>
      <c r="J22" s="313">
        <v>92</v>
      </c>
      <c r="K22" s="337"/>
      <c r="L22" s="185"/>
      <c r="M22" s="185">
        <v>49.6</v>
      </c>
      <c r="N22" s="393">
        <v>102</v>
      </c>
      <c r="O22" s="341">
        <v>5</v>
      </c>
      <c r="P22" s="185">
        <v>45.8</v>
      </c>
      <c r="Q22" s="185">
        <v>50.78</v>
      </c>
      <c r="R22" s="313">
        <v>59</v>
      </c>
      <c r="S22" s="204">
        <f t="shared" si="0"/>
        <v>353</v>
      </c>
      <c r="T22" s="43"/>
    </row>
    <row r="23" spans="1:20" ht="15" customHeight="1" x14ac:dyDescent="0.25">
      <c r="A23" s="44">
        <v>9</v>
      </c>
      <c r="B23" s="32" t="s">
        <v>182</v>
      </c>
      <c r="C23" s="341"/>
      <c r="D23" s="185"/>
      <c r="E23" s="185">
        <v>54.43</v>
      </c>
      <c r="F23" s="313">
        <v>100</v>
      </c>
      <c r="G23" s="341">
        <v>3</v>
      </c>
      <c r="H23" s="185">
        <v>46</v>
      </c>
      <c r="I23" s="185">
        <v>50.52</v>
      </c>
      <c r="J23" s="313">
        <v>54</v>
      </c>
      <c r="K23" s="337"/>
      <c r="L23" s="185"/>
      <c r="M23" s="185">
        <v>49.6</v>
      </c>
      <c r="N23" s="393">
        <v>102</v>
      </c>
      <c r="O23" s="341">
        <v>5</v>
      </c>
      <c r="P23" s="185">
        <v>36.4</v>
      </c>
      <c r="Q23" s="185">
        <v>50.78</v>
      </c>
      <c r="R23" s="313">
        <v>82</v>
      </c>
      <c r="S23" s="204">
        <f t="shared" si="0"/>
        <v>338</v>
      </c>
      <c r="T23" s="43"/>
    </row>
    <row r="24" spans="1:20" ht="15" customHeight="1" x14ac:dyDescent="0.25">
      <c r="A24" s="44">
        <v>10</v>
      </c>
      <c r="B24" s="372" t="s">
        <v>174</v>
      </c>
      <c r="C24" s="343">
        <v>3</v>
      </c>
      <c r="D24" s="187">
        <v>58</v>
      </c>
      <c r="E24" s="187">
        <v>54.43</v>
      </c>
      <c r="F24" s="313">
        <v>25</v>
      </c>
      <c r="G24" s="343"/>
      <c r="H24" s="187"/>
      <c r="I24" s="187">
        <v>50.52</v>
      </c>
      <c r="J24" s="313">
        <v>99</v>
      </c>
      <c r="K24" s="338">
        <v>4</v>
      </c>
      <c r="L24" s="187">
        <v>35.299999999999997</v>
      </c>
      <c r="M24" s="187">
        <v>49.6</v>
      </c>
      <c r="N24" s="393">
        <v>87</v>
      </c>
      <c r="O24" s="343">
        <v>8</v>
      </c>
      <c r="P24" s="187">
        <v>30.3</v>
      </c>
      <c r="Q24" s="187">
        <v>50.78</v>
      </c>
      <c r="R24" s="313">
        <v>95</v>
      </c>
      <c r="S24" s="204">
        <f t="shared" si="0"/>
        <v>306</v>
      </c>
      <c r="T24" s="43"/>
    </row>
    <row r="25" spans="1:20" ht="15" customHeight="1" x14ac:dyDescent="0.25">
      <c r="A25" s="44">
        <v>11</v>
      </c>
      <c r="B25" s="373" t="s">
        <v>124</v>
      </c>
      <c r="C25" s="386">
        <v>6</v>
      </c>
      <c r="D25" s="311">
        <v>50.8</v>
      </c>
      <c r="E25" s="192">
        <v>54.43</v>
      </c>
      <c r="F25" s="387">
        <v>50</v>
      </c>
      <c r="G25" s="386">
        <v>5</v>
      </c>
      <c r="H25" s="311">
        <v>46.6</v>
      </c>
      <c r="I25" s="192">
        <v>50.52</v>
      </c>
      <c r="J25" s="387">
        <v>51</v>
      </c>
      <c r="K25" s="378">
        <v>5</v>
      </c>
      <c r="L25" s="311">
        <v>62.4</v>
      </c>
      <c r="M25" s="192">
        <v>49.6</v>
      </c>
      <c r="N25" s="394">
        <v>5</v>
      </c>
      <c r="O25" s="386">
        <v>10</v>
      </c>
      <c r="P25" s="311">
        <v>39.1</v>
      </c>
      <c r="Q25" s="192">
        <v>50.78</v>
      </c>
      <c r="R25" s="387">
        <v>74</v>
      </c>
      <c r="S25" s="204">
        <f t="shared" si="0"/>
        <v>180</v>
      </c>
      <c r="T25" s="43"/>
    </row>
    <row r="26" spans="1:20" ht="15" customHeight="1" thickBot="1" x14ac:dyDescent="0.3">
      <c r="A26" s="44">
        <v>12</v>
      </c>
      <c r="B26" s="372" t="s">
        <v>149</v>
      </c>
      <c r="C26" s="344">
        <v>4</v>
      </c>
      <c r="D26" s="178">
        <v>52.5</v>
      </c>
      <c r="E26" s="185">
        <v>54.43</v>
      </c>
      <c r="F26" s="313">
        <v>43</v>
      </c>
      <c r="G26" s="344">
        <v>2</v>
      </c>
      <c r="H26" s="178">
        <v>40.5</v>
      </c>
      <c r="I26" s="185">
        <v>50.52</v>
      </c>
      <c r="J26" s="313">
        <v>73</v>
      </c>
      <c r="K26" s="339">
        <v>6</v>
      </c>
      <c r="L26" s="178">
        <v>50</v>
      </c>
      <c r="M26" s="185">
        <v>49.6</v>
      </c>
      <c r="N26" s="393">
        <v>43</v>
      </c>
      <c r="O26" s="344">
        <v>8</v>
      </c>
      <c r="P26" s="178">
        <v>36.1</v>
      </c>
      <c r="Q26" s="185">
        <v>50.78</v>
      </c>
      <c r="R26" s="313">
        <v>84</v>
      </c>
      <c r="S26" s="204">
        <f t="shared" si="0"/>
        <v>243</v>
      </c>
      <c r="T26" s="43"/>
    </row>
    <row r="27" spans="1:20" ht="15" customHeight="1" thickBot="1" x14ac:dyDescent="0.3">
      <c r="A27" s="133"/>
      <c r="B27" s="118" t="s">
        <v>102</v>
      </c>
      <c r="C27" s="119">
        <f>SUM(C28:C44)</f>
        <v>76</v>
      </c>
      <c r="D27" s="132">
        <f>AVERAGE(D28:D44)</f>
        <v>52.646666666666661</v>
      </c>
      <c r="E27" s="219">
        <v>54.43</v>
      </c>
      <c r="F27" s="120"/>
      <c r="G27" s="119">
        <f>SUM(G28:G44)</f>
        <v>97</v>
      </c>
      <c r="H27" s="132">
        <f>AVERAGE(H28:H44)</f>
        <v>41.357142857142868</v>
      </c>
      <c r="I27" s="219">
        <v>50.52</v>
      </c>
      <c r="J27" s="120"/>
      <c r="K27" s="361">
        <f>SUM(K28:K44)</f>
        <v>123</v>
      </c>
      <c r="L27" s="132">
        <f>AVERAGE(L28:L44)</f>
        <v>43.113333333333337</v>
      </c>
      <c r="M27" s="219">
        <v>49.6</v>
      </c>
      <c r="N27" s="361"/>
      <c r="O27" s="119">
        <f>SUM(O28:O44)</f>
        <v>138</v>
      </c>
      <c r="P27" s="132">
        <f>AVERAGE(P28:P44)</f>
        <v>46.926666666666662</v>
      </c>
      <c r="Q27" s="219">
        <v>50.78</v>
      </c>
      <c r="R27" s="120"/>
      <c r="S27" s="209"/>
      <c r="T27" s="43"/>
    </row>
    <row r="28" spans="1:20" ht="15" customHeight="1" x14ac:dyDescent="0.25">
      <c r="A28" s="141">
        <v>1</v>
      </c>
      <c r="B28" s="32" t="s">
        <v>56</v>
      </c>
      <c r="C28" s="341">
        <v>11</v>
      </c>
      <c r="D28" s="185">
        <v>72</v>
      </c>
      <c r="E28" s="185">
        <v>54.43</v>
      </c>
      <c r="F28" s="313">
        <v>4</v>
      </c>
      <c r="G28" s="341">
        <v>22</v>
      </c>
      <c r="H28" s="185">
        <v>53.4</v>
      </c>
      <c r="I28" s="185">
        <v>50.52</v>
      </c>
      <c r="J28" s="313">
        <v>28</v>
      </c>
      <c r="K28" s="337">
        <v>15</v>
      </c>
      <c r="L28" s="185">
        <v>56.3</v>
      </c>
      <c r="M28" s="185">
        <v>49.6</v>
      </c>
      <c r="N28" s="393">
        <v>18</v>
      </c>
      <c r="O28" s="341">
        <v>22</v>
      </c>
      <c r="P28" s="185">
        <v>57.5</v>
      </c>
      <c r="Q28" s="185">
        <v>50.78</v>
      </c>
      <c r="R28" s="313">
        <v>14</v>
      </c>
      <c r="S28" s="227">
        <f t="shared" si="0"/>
        <v>64</v>
      </c>
      <c r="T28" s="43"/>
    </row>
    <row r="29" spans="1:20" ht="15" customHeight="1" x14ac:dyDescent="0.25">
      <c r="A29" s="140">
        <v>2</v>
      </c>
      <c r="B29" s="104" t="s">
        <v>97</v>
      </c>
      <c r="C29" s="388">
        <v>6</v>
      </c>
      <c r="D29" s="194">
        <v>54</v>
      </c>
      <c r="E29" s="193">
        <v>54.43</v>
      </c>
      <c r="F29" s="313">
        <v>37</v>
      </c>
      <c r="G29" s="388">
        <v>3</v>
      </c>
      <c r="H29" s="194">
        <v>35</v>
      </c>
      <c r="I29" s="193">
        <v>50.52</v>
      </c>
      <c r="J29" s="313">
        <v>87</v>
      </c>
      <c r="K29" s="379">
        <v>13</v>
      </c>
      <c r="L29" s="194">
        <v>45.7</v>
      </c>
      <c r="M29" s="193">
        <v>49.6</v>
      </c>
      <c r="N29" s="393">
        <v>56</v>
      </c>
      <c r="O29" s="388">
        <v>12</v>
      </c>
      <c r="P29" s="194">
        <v>51.8</v>
      </c>
      <c r="Q29" s="193">
        <v>50.78</v>
      </c>
      <c r="R29" s="313">
        <v>40</v>
      </c>
      <c r="S29" s="210">
        <f t="shared" si="0"/>
        <v>220</v>
      </c>
      <c r="T29" s="43"/>
    </row>
    <row r="30" spans="1:20" ht="15" customHeight="1" x14ac:dyDescent="0.25">
      <c r="A30" s="46">
        <v>3</v>
      </c>
      <c r="B30" s="371" t="s">
        <v>57</v>
      </c>
      <c r="C30" s="344">
        <v>7</v>
      </c>
      <c r="D30" s="178">
        <v>58.7</v>
      </c>
      <c r="E30" s="185">
        <v>54.43</v>
      </c>
      <c r="F30" s="313">
        <v>22</v>
      </c>
      <c r="G30" s="344">
        <v>6</v>
      </c>
      <c r="H30" s="178">
        <v>43.2</v>
      </c>
      <c r="I30" s="185">
        <v>50.52</v>
      </c>
      <c r="J30" s="313">
        <v>66</v>
      </c>
      <c r="K30" s="339">
        <v>10</v>
      </c>
      <c r="L30" s="178">
        <v>53</v>
      </c>
      <c r="M30" s="185">
        <v>49.6</v>
      </c>
      <c r="N30" s="393">
        <v>25</v>
      </c>
      <c r="O30" s="344">
        <v>7</v>
      </c>
      <c r="P30" s="178">
        <v>44.7</v>
      </c>
      <c r="Q30" s="185">
        <v>50.78</v>
      </c>
      <c r="R30" s="313">
        <v>63</v>
      </c>
      <c r="S30" s="204">
        <f t="shared" si="0"/>
        <v>176</v>
      </c>
      <c r="T30" s="43"/>
    </row>
    <row r="31" spans="1:20" ht="15" customHeight="1" x14ac:dyDescent="0.25">
      <c r="A31" s="46">
        <v>4</v>
      </c>
      <c r="B31" s="32" t="s">
        <v>125</v>
      </c>
      <c r="C31" s="344">
        <v>8</v>
      </c>
      <c r="D31" s="178">
        <v>51.3</v>
      </c>
      <c r="E31" s="185">
        <v>54.43</v>
      </c>
      <c r="F31" s="313">
        <v>49</v>
      </c>
      <c r="G31" s="344">
        <v>5</v>
      </c>
      <c r="H31" s="178">
        <v>39.200000000000003</v>
      </c>
      <c r="I31" s="185">
        <v>50.52</v>
      </c>
      <c r="J31" s="313">
        <v>79</v>
      </c>
      <c r="K31" s="339">
        <v>12</v>
      </c>
      <c r="L31" s="178">
        <v>51.8</v>
      </c>
      <c r="M31" s="185">
        <v>49.6</v>
      </c>
      <c r="N31" s="393">
        <v>34</v>
      </c>
      <c r="O31" s="344">
        <v>6</v>
      </c>
      <c r="P31" s="178">
        <v>47.8</v>
      </c>
      <c r="Q31" s="185">
        <v>50.78</v>
      </c>
      <c r="R31" s="313">
        <v>52</v>
      </c>
      <c r="S31" s="204">
        <f t="shared" si="0"/>
        <v>214</v>
      </c>
      <c r="T31" s="43"/>
    </row>
    <row r="32" spans="1:20" ht="15" customHeight="1" x14ac:dyDescent="0.25">
      <c r="A32" s="46">
        <v>5</v>
      </c>
      <c r="B32" s="32" t="s">
        <v>59</v>
      </c>
      <c r="C32" s="344">
        <v>9</v>
      </c>
      <c r="D32" s="178">
        <v>56.6</v>
      </c>
      <c r="E32" s="185">
        <v>54.43</v>
      </c>
      <c r="F32" s="313">
        <v>30</v>
      </c>
      <c r="G32" s="344">
        <v>10</v>
      </c>
      <c r="H32" s="178">
        <v>47.7</v>
      </c>
      <c r="I32" s="185">
        <v>50.52</v>
      </c>
      <c r="J32" s="313">
        <v>45</v>
      </c>
      <c r="K32" s="339">
        <v>15</v>
      </c>
      <c r="L32" s="178">
        <v>43.5</v>
      </c>
      <c r="M32" s="185">
        <v>49.6</v>
      </c>
      <c r="N32" s="393">
        <v>65</v>
      </c>
      <c r="O32" s="344">
        <v>17</v>
      </c>
      <c r="P32" s="178">
        <v>44.8</v>
      </c>
      <c r="Q32" s="185">
        <v>50.78</v>
      </c>
      <c r="R32" s="313">
        <v>62</v>
      </c>
      <c r="S32" s="204">
        <f t="shared" si="0"/>
        <v>202</v>
      </c>
      <c r="T32" s="43"/>
    </row>
    <row r="33" spans="1:20" ht="15" customHeight="1" x14ac:dyDescent="0.25">
      <c r="A33" s="46">
        <v>6</v>
      </c>
      <c r="B33" s="32" t="s">
        <v>36</v>
      </c>
      <c r="C33" s="344">
        <v>4</v>
      </c>
      <c r="D33" s="178">
        <v>43.3</v>
      </c>
      <c r="E33" s="185">
        <v>54.43</v>
      </c>
      <c r="F33" s="313">
        <v>75</v>
      </c>
      <c r="G33" s="344">
        <v>3</v>
      </c>
      <c r="H33" s="178">
        <v>27.3</v>
      </c>
      <c r="I33" s="185">
        <v>50.52</v>
      </c>
      <c r="J33" s="313">
        <v>97</v>
      </c>
      <c r="K33" s="339">
        <v>2</v>
      </c>
      <c r="L33" s="178">
        <v>25.5</v>
      </c>
      <c r="M33" s="185">
        <v>49.6</v>
      </c>
      <c r="N33" s="393">
        <v>100</v>
      </c>
      <c r="O33" s="344"/>
      <c r="P33" s="178"/>
      <c r="Q33" s="185">
        <v>50.78</v>
      </c>
      <c r="R33" s="313">
        <v>97</v>
      </c>
      <c r="S33" s="204">
        <f t="shared" si="0"/>
        <v>369</v>
      </c>
      <c r="T33" s="43"/>
    </row>
    <row r="34" spans="1:20" ht="15" customHeight="1" x14ac:dyDescent="0.25">
      <c r="A34" s="46">
        <v>7</v>
      </c>
      <c r="B34" s="32" t="s">
        <v>188</v>
      </c>
      <c r="C34" s="341"/>
      <c r="D34" s="185"/>
      <c r="E34" s="185">
        <v>54.43</v>
      </c>
      <c r="F34" s="313">
        <v>100</v>
      </c>
      <c r="G34" s="341"/>
      <c r="H34" s="185"/>
      <c r="I34" s="185">
        <v>50.52</v>
      </c>
      <c r="J34" s="313">
        <v>99</v>
      </c>
      <c r="K34" s="337"/>
      <c r="L34" s="185"/>
      <c r="M34" s="185">
        <v>49.6</v>
      </c>
      <c r="N34" s="393">
        <v>102</v>
      </c>
      <c r="O34" s="341">
        <v>9</v>
      </c>
      <c r="P34" s="185">
        <v>36.200000000000003</v>
      </c>
      <c r="Q34" s="185">
        <v>50.78</v>
      </c>
      <c r="R34" s="313">
        <v>83</v>
      </c>
      <c r="S34" s="204">
        <f t="shared" si="0"/>
        <v>384</v>
      </c>
      <c r="T34" s="43"/>
    </row>
    <row r="35" spans="1:20" ht="15" customHeight="1" x14ac:dyDescent="0.25">
      <c r="A35" s="46">
        <v>8</v>
      </c>
      <c r="B35" s="32" t="s">
        <v>35</v>
      </c>
      <c r="C35" s="344">
        <v>4</v>
      </c>
      <c r="D35" s="178">
        <v>49</v>
      </c>
      <c r="E35" s="185">
        <v>54.43</v>
      </c>
      <c r="F35" s="313">
        <v>61</v>
      </c>
      <c r="G35" s="344"/>
      <c r="H35" s="178"/>
      <c r="I35" s="185">
        <v>50.52</v>
      </c>
      <c r="J35" s="313">
        <v>99</v>
      </c>
      <c r="K35" s="339">
        <v>6</v>
      </c>
      <c r="L35" s="178">
        <v>43.7</v>
      </c>
      <c r="M35" s="185">
        <v>49.6</v>
      </c>
      <c r="N35" s="393">
        <v>64</v>
      </c>
      <c r="O35" s="344"/>
      <c r="P35" s="178"/>
      <c r="Q35" s="185">
        <v>50.78</v>
      </c>
      <c r="R35" s="313">
        <v>97</v>
      </c>
      <c r="S35" s="204">
        <f t="shared" si="0"/>
        <v>321</v>
      </c>
      <c r="T35" s="43"/>
    </row>
    <row r="36" spans="1:20" ht="15" customHeight="1" x14ac:dyDescent="0.25">
      <c r="A36" s="46">
        <v>9</v>
      </c>
      <c r="B36" s="32" t="s">
        <v>34</v>
      </c>
      <c r="C36" s="341">
        <v>2</v>
      </c>
      <c r="D36" s="185">
        <v>54</v>
      </c>
      <c r="E36" s="185">
        <v>54.43</v>
      </c>
      <c r="F36" s="313">
        <v>38</v>
      </c>
      <c r="G36" s="341">
        <v>7</v>
      </c>
      <c r="H36" s="185">
        <v>32.6</v>
      </c>
      <c r="I36" s="185">
        <v>50.52</v>
      </c>
      <c r="J36" s="313">
        <v>93</v>
      </c>
      <c r="K36" s="337">
        <v>3</v>
      </c>
      <c r="L36" s="185">
        <v>35.299999999999997</v>
      </c>
      <c r="M36" s="185">
        <v>49.6</v>
      </c>
      <c r="N36" s="393">
        <v>88</v>
      </c>
      <c r="O36" s="341">
        <v>6</v>
      </c>
      <c r="P36" s="185">
        <v>54</v>
      </c>
      <c r="Q36" s="185">
        <v>50.78</v>
      </c>
      <c r="R36" s="313">
        <v>30</v>
      </c>
      <c r="S36" s="204">
        <f t="shared" si="0"/>
        <v>249</v>
      </c>
      <c r="T36" s="43"/>
    </row>
    <row r="37" spans="1:20" ht="15" customHeight="1" x14ac:dyDescent="0.25">
      <c r="A37" s="46">
        <v>10</v>
      </c>
      <c r="B37" s="32" t="s">
        <v>183</v>
      </c>
      <c r="C37" s="341"/>
      <c r="D37" s="185"/>
      <c r="E37" s="185">
        <v>54.43</v>
      </c>
      <c r="F37" s="313">
        <v>100</v>
      </c>
      <c r="G37" s="341"/>
      <c r="H37" s="185"/>
      <c r="I37" s="185">
        <v>50.52</v>
      </c>
      <c r="J37" s="313">
        <v>99</v>
      </c>
      <c r="K37" s="337"/>
      <c r="L37" s="185"/>
      <c r="M37" s="185">
        <v>49.6</v>
      </c>
      <c r="N37" s="393">
        <v>102</v>
      </c>
      <c r="O37" s="341">
        <v>9</v>
      </c>
      <c r="P37" s="185">
        <v>37</v>
      </c>
      <c r="Q37" s="185">
        <v>50.78</v>
      </c>
      <c r="R37" s="313">
        <v>80</v>
      </c>
      <c r="S37" s="204">
        <f t="shared" si="0"/>
        <v>381</v>
      </c>
      <c r="T37" s="43"/>
    </row>
    <row r="38" spans="1:20" ht="15" customHeight="1" x14ac:dyDescent="0.25">
      <c r="A38" s="46">
        <v>11</v>
      </c>
      <c r="B38" s="32" t="s">
        <v>126</v>
      </c>
      <c r="C38" s="341">
        <v>5</v>
      </c>
      <c r="D38" s="185">
        <v>54.2</v>
      </c>
      <c r="E38" s="185">
        <v>54.43</v>
      </c>
      <c r="F38" s="313">
        <v>36</v>
      </c>
      <c r="G38" s="341">
        <v>6</v>
      </c>
      <c r="H38" s="185">
        <v>30.2</v>
      </c>
      <c r="I38" s="185">
        <v>50.52</v>
      </c>
      <c r="J38" s="313">
        <v>94</v>
      </c>
      <c r="K38" s="337">
        <v>13</v>
      </c>
      <c r="L38" s="185">
        <v>44</v>
      </c>
      <c r="M38" s="185">
        <v>49.6</v>
      </c>
      <c r="N38" s="393">
        <v>62</v>
      </c>
      <c r="O38" s="341">
        <v>7</v>
      </c>
      <c r="P38" s="185">
        <v>47.6</v>
      </c>
      <c r="Q38" s="185">
        <v>50.78</v>
      </c>
      <c r="R38" s="313">
        <v>53</v>
      </c>
      <c r="S38" s="204">
        <f t="shared" si="0"/>
        <v>245</v>
      </c>
      <c r="T38" s="43"/>
    </row>
    <row r="39" spans="1:20" ht="15" customHeight="1" x14ac:dyDescent="0.25">
      <c r="A39" s="46">
        <v>12</v>
      </c>
      <c r="B39" s="32" t="s">
        <v>33</v>
      </c>
      <c r="C39" s="344">
        <v>3</v>
      </c>
      <c r="D39" s="178">
        <v>46.3</v>
      </c>
      <c r="E39" s="185">
        <v>54.43</v>
      </c>
      <c r="F39" s="313">
        <v>65</v>
      </c>
      <c r="G39" s="344">
        <v>5</v>
      </c>
      <c r="H39" s="178">
        <v>57.6</v>
      </c>
      <c r="I39" s="185">
        <v>50.52</v>
      </c>
      <c r="J39" s="313">
        <v>19</v>
      </c>
      <c r="K39" s="339">
        <v>3</v>
      </c>
      <c r="L39" s="178">
        <v>50.3</v>
      </c>
      <c r="M39" s="185">
        <v>49.6</v>
      </c>
      <c r="N39" s="393">
        <v>40</v>
      </c>
      <c r="O39" s="344">
        <v>7</v>
      </c>
      <c r="P39" s="178">
        <v>53</v>
      </c>
      <c r="Q39" s="185">
        <v>50.78</v>
      </c>
      <c r="R39" s="313">
        <v>36</v>
      </c>
      <c r="S39" s="204">
        <f t="shared" si="0"/>
        <v>160</v>
      </c>
      <c r="T39" s="43"/>
    </row>
    <row r="40" spans="1:20" ht="15" customHeight="1" x14ac:dyDescent="0.25">
      <c r="A40" s="46">
        <v>13</v>
      </c>
      <c r="B40" s="372" t="s">
        <v>152</v>
      </c>
      <c r="C40" s="344">
        <v>3</v>
      </c>
      <c r="D40" s="178">
        <v>48</v>
      </c>
      <c r="E40" s="185">
        <v>54.43</v>
      </c>
      <c r="F40" s="313">
        <v>62</v>
      </c>
      <c r="G40" s="344">
        <v>4</v>
      </c>
      <c r="H40" s="178">
        <v>53.3</v>
      </c>
      <c r="I40" s="185">
        <v>50.52</v>
      </c>
      <c r="J40" s="313">
        <v>29</v>
      </c>
      <c r="K40" s="339">
        <v>4</v>
      </c>
      <c r="L40" s="178">
        <v>46</v>
      </c>
      <c r="M40" s="185">
        <v>49.6</v>
      </c>
      <c r="N40" s="393">
        <v>54</v>
      </c>
      <c r="O40" s="344">
        <v>3</v>
      </c>
      <c r="P40" s="178">
        <v>55</v>
      </c>
      <c r="Q40" s="185">
        <v>50.78</v>
      </c>
      <c r="R40" s="313">
        <v>24</v>
      </c>
      <c r="S40" s="208">
        <f t="shared" si="0"/>
        <v>169</v>
      </c>
      <c r="T40" s="43"/>
    </row>
    <row r="41" spans="1:20" ht="15" customHeight="1" x14ac:dyDescent="0.25">
      <c r="A41" s="46">
        <v>14</v>
      </c>
      <c r="B41" s="32" t="s">
        <v>58</v>
      </c>
      <c r="C41" s="341">
        <v>2</v>
      </c>
      <c r="D41" s="185">
        <v>40</v>
      </c>
      <c r="E41" s="185">
        <v>54.43</v>
      </c>
      <c r="F41" s="313">
        <v>88</v>
      </c>
      <c r="G41" s="341">
        <v>4</v>
      </c>
      <c r="H41" s="185">
        <v>36.299999999999997</v>
      </c>
      <c r="I41" s="185">
        <v>50.52</v>
      </c>
      <c r="J41" s="313">
        <v>83</v>
      </c>
      <c r="K41" s="337">
        <v>5</v>
      </c>
      <c r="L41" s="185">
        <v>37</v>
      </c>
      <c r="M41" s="185">
        <v>49.6</v>
      </c>
      <c r="N41" s="393">
        <v>81</v>
      </c>
      <c r="O41" s="341">
        <v>10</v>
      </c>
      <c r="P41" s="185">
        <v>33.9</v>
      </c>
      <c r="Q41" s="185">
        <v>50.78</v>
      </c>
      <c r="R41" s="313">
        <v>88</v>
      </c>
      <c r="S41" s="208">
        <f t="shared" si="0"/>
        <v>340</v>
      </c>
      <c r="T41" s="43"/>
    </row>
    <row r="42" spans="1:20" ht="15" customHeight="1" x14ac:dyDescent="0.25">
      <c r="A42" s="46">
        <v>15</v>
      </c>
      <c r="B42" s="32" t="s">
        <v>127</v>
      </c>
      <c r="C42" s="341">
        <v>2</v>
      </c>
      <c r="D42" s="185">
        <v>62</v>
      </c>
      <c r="E42" s="185">
        <v>54.43</v>
      </c>
      <c r="F42" s="313">
        <v>13</v>
      </c>
      <c r="G42" s="341">
        <v>4</v>
      </c>
      <c r="H42" s="185">
        <v>35.5</v>
      </c>
      <c r="I42" s="185">
        <v>50.52</v>
      </c>
      <c r="J42" s="313">
        <v>86</v>
      </c>
      <c r="K42" s="337">
        <v>5</v>
      </c>
      <c r="L42" s="185">
        <v>31</v>
      </c>
      <c r="M42" s="185">
        <v>49.6</v>
      </c>
      <c r="N42" s="393">
        <v>96</v>
      </c>
      <c r="O42" s="341">
        <v>6</v>
      </c>
      <c r="P42" s="185">
        <v>37</v>
      </c>
      <c r="Q42" s="185">
        <v>50.78</v>
      </c>
      <c r="R42" s="313">
        <v>79</v>
      </c>
      <c r="S42" s="208">
        <f t="shared" si="0"/>
        <v>274</v>
      </c>
      <c r="T42" s="43"/>
    </row>
    <row r="43" spans="1:20" ht="15" customHeight="1" x14ac:dyDescent="0.25">
      <c r="A43" s="46">
        <v>16</v>
      </c>
      <c r="B43" s="32" t="s">
        <v>32</v>
      </c>
      <c r="C43" s="344">
        <v>4</v>
      </c>
      <c r="D43" s="178">
        <v>42.8</v>
      </c>
      <c r="E43" s="185">
        <v>54.43</v>
      </c>
      <c r="F43" s="313">
        <v>76</v>
      </c>
      <c r="G43" s="344">
        <v>6</v>
      </c>
      <c r="H43" s="178">
        <v>40.200000000000003</v>
      </c>
      <c r="I43" s="185">
        <v>50.52</v>
      </c>
      <c r="J43" s="313">
        <v>74</v>
      </c>
      <c r="K43" s="339">
        <v>8</v>
      </c>
      <c r="L43" s="178">
        <v>49.6</v>
      </c>
      <c r="M43" s="185">
        <v>49.6</v>
      </c>
      <c r="N43" s="393">
        <v>45</v>
      </c>
      <c r="O43" s="344">
        <v>13</v>
      </c>
      <c r="P43" s="178">
        <v>46.3</v>
      </c>
      <c r="Q43" s="185">
        <v>50.78</v>
      </c>
      <c r="R43" s="313">
        <v>56</v>
      </c>
      <c r="S43" s="204">
        <f t="shared" si="0"/>
        <v>251</v>
      </c>
      <c r="T43" s="43"/>
    </row>
    <row r="44" spans="1:20" ht="15" customHeight="1" thickBot="1" x14ac:dyDescent="0.3">
      <c r="A44" s="46">
        <v>17</v>
      </c>
      <c r="B44" s="32" t="s">
        <v>31</v>
      </c>
      <c r="C44" s="341">
        <v>6</v>
      </c>
      <c r="D44" s="185">
        <v>57.5</v>
      </c>
      <c r="E44" s="185">
        <v>54.43</v>
      </c>
      <c r="F44" s="313">
        <v>27</v>
      </c>
      <c r="G44" s="341">
        <v>12</v>
      </c>
      <c r="H44" s="185">
        <v>47.5</v>
      </c>
      <c r="I44" s="185">
        <v>50.52</v>
      </c>
      <c r="J44" s="313">
        <v>48</v>
      </c>
      <c r="K44" s="337">
        <v>9</v>
      </c>
      <c r="L44" s="185">
        <v>34</v>
      </c>
      <c r="M44" s="185">
        <v>49.6</v>
      </c>
      <c r="N44" s="393">
        <v>94</v>
      </c>
      <c r="O44" s="341">
        <v>4</v>
      </c>
      <c r="P44" s="185">
        <v>57.3</v>
      </c>
      <c r="Q44" s="185">
        <v>50.78</v>
      </c>
      <c r="R44" s="313">
        <v>15</v>
      </c>
      <c r="S44" s="208">
        <f t="shared" si="0"/>
        <v>184</v>
      </c>
      <c r="T44" s="43"/>
    </row>
    <row r="45" spans="1:20" ht="15" customHeight="1" thickBot="1" x14ac:dyDescent="0.3">
      <c r="A45" s="117"/>
      <c r="B45" s="122" t="s">
        <v>103</v>
      </c>
      <c r="C45" s="123">
        <f>SUM(C46:C65)</f>
        <v>141</v>
      </c>
      <c r="D45" s="125">
        <f>AVERAGE(D46:D65)</f>
        <v>47.794375000000002</v>
      </c>
      <c r="E45" s="222">
        <v>54.43</v>
      </c>
      <c r="F45" s="124"/>
      <c r="G45" s="123">
        <f>SUM(G46:G65)</f>
        <v>158</v>
      </c>
      <c r="H45" s="125">
        <f>AVERAGE(H46:H65)</f>
        <v>46.39374999999999</v>
      </c>
      <c r="I45" s="222">
        <v>50.52</v>
      </c>
      <c r="J45" s="124"/>
      <c r="K45" s="363">
        <f>SUM(K46:K65)</f>
        <v>145</v>
      </c>
      <c r="L45" s="125">
        <f>AVERAGE(L46:L65)</f>
        <v>43.211764705882352</v>
      </c>
      <c r="M45" s="222">
        <v>49.6</v>
      </c>
      <c r="N45" s="363"/>
      <c r="O45" s="123">
        <f>SUM(O46:O65)</f>
        <v>146</v>
      </c>
      <c r="P45" s="125">
        <f>AVERAGE(P46:P65)</f>
        <v>50.157142857142858</v>
      </c>
      <c r="Q45" s="222">
        <v>50.78</v>
      </c>
      <c r="R45" s="124"/>
      <c r="S45" s="206"/>
      <c r="T45" s="43"/>
    </row>
    <row r="46" spans="1:20" ht="15" customHeight="1" x14ac:dyDescent="0.25">
      <c r="A46" s="45">
        <v>1</v>
      </c>
      <c r="B46" s="32" t="s">
        <v>60</v>
      </c>
      <c r="C46" s="344">
        <v>19</v>
      </c>
      <c r="D46" s="178">
        <v>67.400000000000006</v>
      </c>
      <c r="E46" s="185">
        <v>54.43</v>
      </c>
      <c r="F46" s="313">
        <v>7</v>
      </c>
      <c r="G46" s="344">
        <v>35</v>
      </c>
      <c r="H46" s="178">
        <v>60.5</v>
      </c>
      <c r="I46" s="185">
        <v>50.52</v>
      </c>
      <c r="J46" s="313">
        <v>14</v>
      </c>
      <c r="K46" s="339">
        <v>27</v>
      </c>
      <c r="L46" s="178">
        <v>56</v>
      </c>
      <c r="M46" s="185">
        <v>49.6</v>
      </c>
      <c r="N46" s="393">
        <v>19</v>
      </c>
      <c r="O46" s="344">
        <v>33</v>
      </c>
      <c r="P46" s="178">
        <v>54</v>
      </c>
      <c r="Q46" s="185">
        <v>50.78</v>
      </c>
      <c r="R46" s="313">
        <v>32</v>
      </c>
      <c r="S46" s="228">
        <f t="shared" si="0"/>
        <v>72</v>
      </c>
      <c r="T46" s="43"/>
    </row>
    <row r="47" spans="1:20" ht="15" customHeight="1" x14ac:dyDescent="0.25">
      <c r="A47" s="140">
        <v>2</v>
      </c>
      <c r="B47" s="104" t="s">
        <v>120</v>
      </c>
      <c r="C47" s="388">
        <v>5</v>
      </c>
      <c r="D47" s="194">
        <v>38</v>
      </c>
      <c r="E47" s="193">
        <v>54.43</v>
      </c>
      <c r="F47" s="313">
        <v>89</v>
      </c>
      <c r="G47" s="388">
        <v>6</v>
      </c>
      <c r="H47" s="194">
        <v>63.8</v>
      </c>
      <c r="I47" s="193">
        <v>50.52</v>
      </c>
      <c r="J47" s="313">
        <v>8</v>
      </c>
      <c r="K47" s="379">
        <v>4</v>
      </c>
      <c r="L47" s="194">
        <v>51</v>
      </c>
      <c r="M47" s="193">
        <v>49.6</v>
      </c>
      <c r="N47" s="393">
        <v>38</v>
      </c>
      <c r="O47" s="388">
        <v>8</v>
      </c>
      <c r="P47" s="194">
        <v>53</v>
      </c>
      <c r="Q47" s="193">
        <v>50.78</v>
      </c>
      <c r="R47" s="313">
        <v>37</v>
      </c>
      <c r="S47" s="208">
        <f t="shared" si="0"/>
        <v>172</v>
      </c>
      <c r="T47" s="43"/>
    </row>
    <row r="48" spans="1:20" ht="15" customHeight="1" x14ac:dyDescent="0.25">
      <c r="A48" s="46">
        <v>3</v>
      </c>
      <c r="B48" s="371" t="s">
        <v>62</v>
      </c>
      <c r="C48" s="344">
        <v>11</v>
      </c>
      <c r="D48" s="178">
        <v>54</v>
      </c>
      <c r="E48" s="185">
        <v>54.43</v>
      </c>
      <c r="F48" s="313">
        <v>39</v>
      </c>
      <c r="G48" s="344">
        <v>19</v>
      </c>
      <c r="H48" s="178">
        <v>52.2</v>
      </c>
      <c r="I48" s="185">
        <v>50.52</v>
      </c>
      <c r="J48" s="313">
        <v>35</v>
      </c>
      <c r="K48" s="339">
        <v>10</v>
      </c>
      <c r="L48" s="178">
        <v>49.5</v>
      </c>
      <c r="M48" s="185">
        <v>49.6</v>
      </c>
      <c r="N48" s="393">
        <v>46</v>
      </c>
      <c r="O48" s="344">
        <v>11</v>
      </c>
      <c r="P48" s="178">
        <v>57.5</v>
      </c>
      <c r="Q48" s="185">
        <v>50.78</v>
      </c>
      <c r="R48" s="313">
        <v>13</v>
      </c>
      <c r="S48" s="204">
        <f t="shared" si="0"/>
        <v>133</v>
      </c>
      <c r="T48" s="43"/>
    </row>
    <row r="49" spans="1:20" ht="15" customHeight="1" x14ac:dyDescent="0.25">
      <c r="A49" s="46">
        <v>4</v>
      </c>
      <c r="B49" s="32" t="s">
        <v>128</v>
      </c>
      <c r="C49" s="344">
        <v>30</v>
      </c>
      <c r="D49" s="178">
        <v>61.2</v>
      </c>
      <c r="E49" s="185">
        <v>54.43</v>
      </c>
      <c r="F49" s="313">
        <v>15</v>
      </c>
      <c r="G49" s="344">
        <v>34</v>
      </c>
      <c r="H49" s="178">
        <v>62</v>
      </c>
      <c r="I49" s="185">
        <v>50.52</v>
      </c>
      <c r="J49" s="313">
        <v>9</v>
      </c>
      <c r="K49" s="339">
        <v>35</v>
      </c>
      <c r="L49" s="178">
        <v>50.9</v>
      </c>
      <c r="M49" s="185">
        <v>49.6</v>
      </c>
      <c r="N49" s="393">
        <v>39</v>
      </c>
      <c r="O49" s="344">
        <v>30</v>
      </c>
      <c r="P49" s="178">
        <v>59.3</v>
      </c>
      <c r="Q49" s="185">
        <v>50.78</v>
      </c>
      <c r="R49" s="313">
        <v>9</v>
      </c>
      <c r="S49" s="208">
        <f t="shared" si="0"/>
        <v>72</v>
      </c>
      <c r="T49" s="43"/>
    </row>
    <row r="50" spans="1:20" ht="15" customHeight="1" x14ac:dyDescent="0.25">
      <c r="A50" s="46">
        <v>5</v>
      </c>
      <c r="B50" s="32" t="s">
        <v>29</v>
      </c>
      <c r="C50" s="341">
        <v>6</v>
      </c>
      <c r="D50" s="185">
        <v>35</v>
      </c>
      <c r="E50" s="185">
        <v>54.43</v>
      </c>
      <c r="F50" s="313">
        <v>92</v>
      </c>
      <c r="G50" s="341">
        <v>8</v>
      </c>
      <c r="H50" s="185">
        <v>41</v>
      </c>
      <c r="I50" s="185">
        <v>50.52</v>
      </c>
      <c r="J50" s="313">
        <v>72</v>
      </c>
      <c r="K50" s="337">
        <v>8</v>
      </c>
      <c r="L50" s="185">
        <v>36.4</v>
      </c>
      <c r="M50" s="185">
        <v>49.6</v>
      </c>
      <c r="N50" s="393">
        <v>85</v>
      </c>
      <c r="O50" s="341">
        <v>10</v>
      </c>
      <c r="P50" s="185">
        <v>53.1</v>
      </c>
      <c r="Q50" s="185">
        <v>50.78</v>
      </c>
      <c r="R50" s="313">
        <v>35</v>
      </c>
      <c r="S50" s="204">
        <f t="shared" si="0"/>
        <v>284</v>
      </c>
      <c r="T50" s="43"/>
    </row>
    <row r="51" spans="1:20" ht="15" customHeight="1" x14ac:dyDescent="0.25">
      <c r="A51" s="46">
        <v>6</v>
      </c>
      <c r="B51" s="32" t="s">
        <v>28</v>
      </c>
      <c r="C51" s="344">
        <v>8</v>
      </c>
      <c r="D51" s="178">
        <v>50.5</v>
      </c>
      <c r="E51" s="185">
        <v>54.43</v>
      </c>
      <c r="F51" s="313">
        <v>52</v>
      </c>
      <c r="G51" s="344">
        <v>3</v>
      </c>
      <c r="H51" s="178">
        <v>43.3</v>
      </c>
      <c r="I51" s="185">
        <v>50.52</v>
      </c>
      <c r="J51" s="313">
        <v>65</v>
      </c>
      <c r="K51" s="339">
        <v>7</v>
      </c>
      <c r="L51" s="178">
        <v>63.4</v>
      </c>
      <c r="M51" s="185">
        <v>49.6</v>
      </c>
      <c r="N51" s="393">
        <v>4</v>
      </c>
      <c r="O51" s="344">
        <v>8</v>
      </c>
      <c r="P51" s="178">
        <v>46</v>
      </c>
      <c r="Q51" s="185">
        <v>50.78</v>
      </c>
      <c r="R51" s="313">
        <v>57</v>
      </c>
      <c r="S51" s="208">
        <f t="shared" si="0"/>
        <v>178</v>
      </c>
      <c r="T51" s="43"/>
    </row>
    <row r="52" spans="1:20" ht="15" customHeight="1" x14ac:dyDescent="0.25">
      <c r="A52" s="46">
        <v>7</v>
      </c>
      <c r="B52" s="32" t="s">
        <v>129</v>
      </c>
      <c r="C52" s="344">
        <v>7</v>
      </c>
      <c r="D52" s="178">
        <v>55.6</v>
      </c>
      <c r="E52" s="185">
        <v>54.43</v>
      </c>
      <c r="F52" s="313">
        <v>33</v>
      </c>
      <c r="G52" s="344">
        <v>9</v>
      </c>
      <c r="H52" s="178">
        <v>53.2</v>
      </c>
      <c r="I52" s="185">
        <v>50.52</v>
      </c>
      <c r="J52" s="313">
        <v>31</v>
      </c>
      <c r="K52" s="339">
        <v>6</v>
      </c>
      <c r="L52" s="178">
        <v>38.799999999999997</v>
      </c>
      <c r="M52" s="185">
        <v>49.6</v>
      </c>
      <c r="N52" s="393">
        <v>75</v>
      </c>
      <c r="O52" s="344">
        <v>8</v>
      </c>
      <c r="P52" s="178">
        <v>58.3</v>
      </c>
      <c r="Q52" s="185">
        <v>50.78</v>
      </c>
      <c r="R52" s="313">
        <v>12</v>
      </c>
      <c r="S52" s="229">
        <f t="shared" si="0"/>
        <v>151</v>
      </c>
      <c r="T52" s="43"/>
    </row>
    <row r="53" spans="1:20" ht="15" customHeight="1" x14ac:dyDescent="0.25">
      <c r="A53" s="46">
        <v>8</v>
      </c>
      <c r="B53" s="32" t="s">
        <v>179</v>
      </c>
      <c r="C53" s="344">
        <v>5</v>
      </c>
      <c r="D53" s="178">
        <v>40.6</v>
      </c>
      <c r="E53" s="185">
        <v>54.43</v>
      </c>
      <c r="F53" s="313">
        <v>85</v>
      </c>
      <c r="G53" s="344">
        <v>7</v>
      </c>
      <c r="H53" s="178">
        <v>50.7</v>
      </c>
      <c r="I53" s="185">
        <v>50.52</v>
      </c>
      <c r="J53" s="313">
        <v>39</v>
      </c>
      <c r="K53" s="339">
        <v>8</v>
      </c>
      <c r="L53" s="178">
        <v>51.3</v>
      </c>
      <c r="M53" s="185">
        <v>49.6</v>
      </c>
      <c r="N53" s="393">
        <v>35</v>
      </c>
      <c r="O53" s="344">
        <v>5</v>
      </c>
      <c r="P53" s="178">
        <v>42.8</v>
      </c>
      <c r="Q53" s="185">
        <v>50.78</v>
      </c>
      <c r="R53" s="313">
        <v>69</v>
      </c>
      <c r="S53" s="204">
        <f t="shared" si="0"/>
        <v>228</v>
      </c>
      <c r="T53" s="43"/>
    </row>
    <row r="54" spans="1:20" ht="15" customHeight="1" x14ac:dyDescent="0.25">
      <c r="A54" s="46">
        <v>9</v>
      </c>
      <c r="B54" s="32" t="s">
        <v>61</v>
      </c>
      <c r="C54" s="344"/>
      <c r="D54" s="178"/>
      <c r="E54" s="185">
        <v>54.43</v>
      </c>
      <c r="F54" s="313">
        <v>100</v>
      </c>
      <c r="G54" s="344">
        <v>6</v>
      </c>
      <c r="H54" s="178">
        <v>40</v>
      </c>
      <c r="I54" s="185">
        <v>50.52</v>
      </c>
      <c r="J54" s="313">
        <v>77</v>
      </c>
      <c r="K54" s="339">
        <v>1</v>
      </c>
      <c r="L54" s="178">
        <v>7</v>
      </c>
      <c r="M54" s="185">
        <v>49.6</v>
      </c>
      <c r="N54" s="393">
        <v>101</v>
      </c>
      <c r="O54" s="344"/>
      <c r="P54" s="178"/>
      <c r="Q54" s="185">
        <v>50.78</v>
      </c>
      <c r="R54" s="313">
        <v>97</v>
      </c>
      <c r="S54" s="204">
        <f t="shared" si="0"/>
        <v>375</v>
      </c>
      <c r="T54" s="43"/>
    </row>
    <row r="55" spans="1:20" ht="15" customHeight="1" x14ac:dyDescent="0.25">
      <c r="A55" s="46">
        <v>10</v>
      </c>
      <c r="B55" s="371" t="s">
        <v>180</v>
      </c>
      <c r="C55" s="341">
        <v>6</v>
      </c>
      <c r="D55" s="185">
        <v>42.8</v>
      </c>
      <c r="E55" s="185">
        <v>54.43</v>
      </c>
      <c r="F55" s="313">
        <v>77</v>
      </c>
      <c r="G55" s="341"/>
      <c r="H55" s="185"/>
      <c r="I55" s="185">
        <v>50.52</v>
      </c>
      <c r="J55" s="313">
        <v>99</v>
      </c>
      <c r="K55" s="337"/>
      <c r="L55" s="185"/>
      <c r="M55" s="185">
        <v>49.6</v>
      </c>
      <c r="N55" s="393">
        <v>102</v>
      </c>
      <c r="O55" s="341"/>
      <c r="P55" s="185"/>
      <c r="Q55" s="185">
        <v>50.78</v>
      </c>
      <c r="R55" s="313">
        <v>97</v>
      </c>
      <c r="S55" s="208">
        <f t="shared" si="0"/>
        <v>375</v>
      </c>
      <c r="T55" s="43"/>
    </row>
    <row r="56" spans="1:20" ht="15" customHeight="1" x14ac:dyDescent="0.25">
      <c r="A56" s="46">
        <v>11</v>
      </c>
      <c r="B56" s="32" t="s">
        <v>26</v>
      </c>
      <c r="C56" s="341">
        <v>5</v>
      </c>
      <c r="D56" s="185">
        <v>36.6</v>
      </c>
      <c r="E56" s="185">
        <v>54.43</v>
      </c>
      <c r="F56" s="313">
        <v>90</v>
      </c>
      <c r="G56" s="341">
        <v>2</v>
      </c>
      <c r="H56" s="185">
        <v>23</v>
      </c>
      <c r="I56" s="185">
        <v>50.52</v>
      </c>
      <c r="J56" s="313">
        <v>98</v>
      </c>
      <c r="K56" s="337">
        <v>3</v>
      </c>
      <c r="L56" s="185">
        <v>26</v>
      </c>
      <c r="M56" s="185">
        <v>49.6</v>
      </c>
      <c r="N56" s="393">
        <v>99</v>
      </c>
      <c r="O56" s="341"/>
      <c r="P56" s="185"/>
      <c r="Q56" s="185">
        <v>50.78</v>
      </c>
      <c r="R56" s="313">
        <v>97</v>
      </c>
      <c r="S56" s="204">
        <f t="shared" si="0"/>
        <v>384</v>
      </c>
      <c r="T56" s="43"/>
    </row>
    <row r="57" spans="1:20" ht="15" customHeight="1" x14ac:dyDescent="0.25">
      <c r="A57" s="46">
        <v>12</v>
      </c>
      <c r="B57" s="32" t="s">
        <v>173</v>
      </c>
      <c r="C57" s="344"/>
      <c r="D57" s="178"/>
      <c r="E57" s="185">
        <v>54.43</v>
      </c>
      <c r="F57" s="313">
        <v>100</v>
      </c>
      <c r="G57" s="344"/>
      <c r="H57" s="178"/>
      <c r="I57" s="185">
        <v>50.52</v>
      </c>
      <c r="J57" s="313">
        <v>99</v>
      </c>
      <c r="K57" s="339"/>
      <c r="L57" s="178"/>
      <c r="M57" s="185">
        <v>49.6</v>
      </c>
      <c r="N57" s="393">
        <v>102</v>
      </c>
      <c r="O57" s="344">
        <v>3</v>
      </c>
      <c r="P57" s="178">
        <v>48</v>
      </c>
      <c r="Q57" s="185">
        <v>50.78</v>
      </c>
      <c r="R57" s="313">
        <v>48</v>
      </c>
      <c r="S57" s="204">
        <f t="shared" si="0"/>
        <v>349</v>
      </c>
      <c r="T57" s="43"/>
    </row>
    <row r="58" spans="1:20" ht="15" customHeight="1" x14ac:dyDescent="0.25">
      <c r="A58" s="46">
        <v>13</v>
      </c>
      <c r="B58" s="32" t="s">
        <v>178</v>
      </c>
      <c r="C58" s="344">
        <v>13</v>
      </c>
      <c r="D58" s="178">
        <v>52</v>
      </c>
      <c r="E58" s="185">
        <v>54.43</v>
      </c>
      <c r="F58" s="313">
        <v>45</v>
      </c>
      <c r="G58" s="344">
        <v>11</v>
      </c>
      <c r="H58" s="178">
        <v>37.6</v>
      </c>
      <c r="I58" s="185">
        <v>50.52</v>
      </c>
      <c r="J58" s="313">
        <v>82</v>
      </c>
      <c r="K58" s="339">
        <v>7</v>
      </c>
      <c r="L58" s="178">
        <v>46.7</v>
      </c>
      <c r="M58" s="185">
        <v>49.6</v>
      </c>
      <c r="N58" s="393">
        <v>52</v>
      </c>
      <c r="O58" s="344">
        <v>8</v>
      </c>
      <c r="P58" s="178">
        <v>41.9</v>
      </c>
      <c r="Q58" s="185">
        <v>50.78</v>
      </c>
      <c r="R58" s="313">
        <v>71</v>
      </c>
      <c r="S58" s="204">
        <f t="shared" si="0"/>
        <v>250</v>
      </c>
      <c r="T58" s="43"/>
    </row>
    <row r="59" spans="1:20" ht="15" customHeight="1" x14ac:dyDescent="0.25">
      <c r="A59" s="46">
        <v>14</v>
      </c>
      <c r="B59" s="372" t="s">
        <v>63</v>
      </c>
      <c r="C59" s="344"/>
      <c r="D59" s="178"/>
      <c r="E59" s="185">
        <v>54.43</v>
      </c>
      <c r="F59" s="313">
        <v>100</v>
      </c>
      <c r="G59" s="344"/>
      <c r="H59" s="178"/>
      <c r="I59" s="185">
        <v>50.52</v>
      </c>
      <c r="J59" s="313">
        <v>99</v>
      </c>
      <c r="K59" s="339">
        <v>1</v>
      </c>
      <c r="L59" s="178">
        <v>53</v>
      </c>
      <c r="M59" s="185">
        <v>49.6</v>
      </c>
      <c r="N59" s="393">
        <v>26</v>
      </c>
      <c r="O59" s="344"/>
      <c r="P59" s="178"/>
      <c r="Q59" s="185">
        <v>50.78</v>
      </c>
      <c r="R59" s="313">
        <v>97</v>
      </c>
      <c r="S59" s="230">
        <f t="shared" si="0"/>
        <v>322</v>
      </c>
      <c r="T59" s="43"/>
    </row>
    <row r="60" spans="1:20" ht="15" customHeight="1" x14ac:dyDescent="0.25">
      <c r="A60" s="46">
        <v>15</v>
      </c>
      <c r="B60" s="32" t="s">
        <v>153</v>
      </c>
      <c r="C60" s="344">
        <v>2</v>
      </c>
      <c r="D60" s="178">
        <v>78</v>
      </c>
      <c r="E60" s="185">
        <v>54.43</v>
      </c>
      <c r="F60" s="313">
        <v>2</v>
      </c>
      <c r="G60" s="344">
        <v>4</v>
      </c>
      <c r="H60" s="178">
        <v>35</v>
      </c>
      <c r="I60" s="185">
        <v>50.52</v>
      </c>
      <c r="J60" s="313">
        <v>88</v>
      </c>
      <c r="K60" s="339">
        <v>2</v>
      </c>
      <c r="L60" s="178">
        <v>38</v>
      </c>
      <c r="M60" s="185">
        <v>49.6</v>
      </c>
      <c r="N60" s="393">
        <v>76</v>
      </c>
      <c r="O60" s="344">
        <v>4</v>
      </c>
      <c r="P60" s="178">
        <v>64</v>
      </c>
      <c r="Q60" s="185">
        <v>50.78</v>
      </c>
      <c r="R60" s="313">
        <v>6</v>
      </c>
      <c r="S60" s="204">
        <f t="shared" si="0"/>
        <v>172</v>
      </c>
      <c r="T60" s="43"/>
    </row>
    <row r="61" spans="1:20" ht="15" customHeight="1" x14ac:dyDescent="0.25">
      <c r="A61" s="46">
        <v>16</v>
      </c>
      <c r="B61" s="32" t="s">
        <v>24</v>
      </c>
      <c r="C61" s="344">
        <v>5</v>
      </c>
      <c r="D61" s="178">
        <v>31</v>
      </c>
      <c r="E61" s="185">
        <v>54.43</v>
      </c>
      <c r="F61" s="313">
        <v>96</v>
      </c>
      <c r="G61" s="344">
        <v>3</v>
      </c>
      <c r="H61" s="178">
        <v>34</v>
      </c>
      <c r="I61" s="185">
        <v>50.52</v>
      </c>
      <c r="J61" s="313">
        <v>91</v>
      </c>
      <c r="K61" s="339">
        <v>6</v>
      </c>
      <c r="L61" s="178">
        <v>40.1</v>
      </c>
      <c r="M61" s="185">
        <v>49.6</v>
      </c>
      <c r="N61" s="393">
        <v>70</v>
      </c>
      <c r="O61" s="344">
        <v>6</v>
      </c>
      <c r="P61" s="178">
        <v>37.6</v>
      </c>
      <c r="Q61" s="185">
        <v>50.78</v>
      </c>
      <c r="R61" s="313">
        <v>77</v>
      </c>
      <c r="S61" s="204">
        <f t="shared" si="0"/>
        <v>334</v>
      </c>
      <c r="T61" s="43"/>
    </row>
    <row r="62" spans="1:20" ht="15" customHeight="1" x14ac:dyDescent="0.25">
      <c r="A62" s="46">
        <v>17</v>
      </c>
      <c r="B62" s="32" t="s">
        <v>64</v>
      </c>
      <c r="C62" s="344"/>
      <c r="D62" s="178"/>
      <c r="E62" s="185">
        <v>54.43</v>
      </c>
      <c r="F62" s="313">
        <v>100</v>
      </c>
      <c r="G62" s="344">
        <v>3</v>
      </c>
      <c r="H62" s="178">
        <v>38.9</v>
      </c>
      <c r="I62" s="185">
        <v>50.52</v>
      </c>
      <c r="J62" s="313">
        <v>80</v>
      </c>
      <c r="K62" s="339">
        <v>6</v>
      </c>
      <c r="L62" s="178">
        <v>43.2</v>
      </c>
      <c r="M62" s="185">
        <v>49.6</v>
      </c>
      <c r="N62" s="393">
        <v>66</v>
      </c>
      <c r="O62" s="344"/>
      <c r="P62" s="178"/>
      <c r="Q62" s="185">
        <v>50.78</v>
      </c>
      <c r="R62" s="313">
        <v>97</v>
      </c>
      <c r="S62" s="204">
        <f t="shared" si="0"/>
        <v>343</v>
      </c>
      <c r="T62" s="43"/>
    </row>
    <row r="63" spans="1:20" ht="15" customHeight="1" x14ac:dyDescent="0.25">
      <c r="A63" s="46">
        <v>18</v>
      </c>
      <c r="B63" s="32" t="s">
        <v>23</v>
      </c>
      <c r="C63" s="344">
        <v>10</v>
      </c>
      <c r="D63" s="178">
        <v>62.3</v>
      </c>
      <c r="E63" s="185">
        <v>54.43</v>
      </c>
      <c r="F63" s="313">
        <v>12</v>
      </c>
      <c r="G63" s="344">
        <v>4</v>
      </c>
      <c r="H63" s="178">
        <v>54.8</v>
      </c>
      <c r="I63" s="185">
        <v>50.52</v>
      </c>
      <c r="J63" s="313">
        <v>25</v>
      </c>
      <c r="K63" s="339">
        <v>8</v>
      </c>
      <c r="L63" s="178">
        <v>45.3</v>
      </c>
      <c r="M63" s="185">
        <v>49.6</v>
      </c>
      <c r="N63" s="393">
        <v>59</v>
      </c>
      <c r="O63" s="344">
        <v>8</v>
      </c>
      <c r="P63" s="178">
        <v>54.9</v>
      </c>
      <c r="Q63" s="185">
        <v>50.78</v>
      </c>
      <c r="R63" s="313">
        <v>26</v>
      </c>
      <c r="S63" s="204">
        <f t="shared" si="0"/>
        <v>122</v>
      </c>
      <c r="T63" s="43"/>
    </row>
    <row r="64" spans="1:20" ht="15" customHeight="1" x14ac:dyDescent="0.25">
      <c r="A64" s="46">
        <v>19</v>
      </c>
      <c r="B64" s="32" t="s">
        <v>27</v>
      </c>
      <c r="C64" s="344">
        <v>7</v>
      </c>
      <c r="D64" s="178">
        <v>32.71</v>
      </c>
      <c r="E64" s="185">
        <v>54.43</v>
      </c>
      <c r="F64" s="313">
        <v>95</v>
      </c>
      <c r="G64" s="344">
        <v>4</v>
      </c>
      <c r="H64" s="178">
        <v>52.3</v>
      </c>
      <c r="I64" s="185">
        <v>50.52</v>
      </c>
      <c r="J64" s="313">
        <v>34</v>
      </c>
      <c r="K64" s="339">
        <v>6</v>
      </c>
      <c r="L64" s="178">
        <v>38</v>
      </c>
      <c r="M64" s="185">
        <v>49.6</v>
      </c>
      <c r="N64" s="393">
        <v>77</v>
      </c>
      <c r="O64" s="344">
        <v>4</v>
      </c>
      <c r="P64" s="178">
        <v>31.8</v>
      </c>
      <c r="Q64" s="185">
        <v>50.78</v>
      </c>
      <c r="R64" s="313">
        <v>93</v>
      </c>
      <c r="S64" s="204">
        <f t="shared" si="0"/>
        <v>299</v>
      </c>
      <c r="T64" s="43"/>
    </row>
    <row r="65" spans="1:20" ht="15" customHeight="1" thickBot="1" x14ac:dyDescent="0.3">
      <c r="A65" s="46">
        <v>20</v>
      </c>
      <c r="B65" s="371" t="s">
        <v>181</v>
      </c>
      <c r="C65" s="344">
        <v>2</v>
      </c>
      <c r="D65" s="178">
        <v>27</v>
      </c>
      <c r="E65" s="185">
        <v>54.43</v>
      </c>
      <c r="F65" s="313">
        <v>98</v>
      </c>
      <c r="G65" s="344"/>
      <c r="H65" s="178"/>
      <c r="I65" s="185">
        <v>50.52</v>
      </c>
      <c r="J65" s="313">
        <v>99</v>
      </c>
      <c r="K65" s="339"/>
      <c r="L65" s="178"/>
      <c r="M65" s="185">
        <v>49.6</v>
      </c>
      <c r="N65" s="393">
        <v>102</v>
      </c>
      <c r="O65" s="344"/>
      <c r="P65" s="178"/>
      <c r="Q65" s="185">
        <v>50.78</v>
      </c>
      <c r="R65" s="313">
        <v>97</v>
      </c>
      <c r="S65" s="204">
        <f t="shared" si="0"/>
        <v>396</v>
      </c>
      <c r="T65" s="43"/>
    </row>
    <row r="66" spans="1:20" ht="15" customHeight="1" thickBot="1" x14ac:dyDescent="0.3">
      <c r="A66" s="117"/>
      <c r="B66" s="122" t="s">
        <v>104</v>
      </c>
      <c r="C66" s="123">
        <f>SUM(C67:C80)</f>
        <v>100</v>
      </c>
      <c r="D66" s="125">
        <f>AVERAGE(D67:D80)</f>
        <v>47.976923076923079</v>
      </c>
      <c r="E66" s="222">
        <v>54.43</v>
      </c>
      <c r="F66" s="124"/>
      <c r="G66" s="123">
        <f>SUM(G67:G80)</f>
        <v>99</v>
      </c>
      <c r="H66" s="125">
        <f>AVERAGE(H67:H80)</f>
        <v>51.530769230769231</v>
      </c>
      <c r="I66" s="222">
        <v>50.52</v>
      </c>
      <c r="J66" s="124"/>
      <c r="K66" s="363">
        <f>SUM(K67:K80)</f>
        <v>103</v>
      </c>
      <c r="L66" s="125">
        <f>AVERAGE(L67:L80)</f>
        <v>48.68571428571429</v>
      </c>
      <c r="M66" s="222">
        <v>49.6</v>
      </c>
      <c r="N66" s="363"/>
      <c r="O66" s="123">
        <f>SUM(O67:O80)</f>
        <v>108</v>
      </c>
      <c r="P66" s="125">
        <f>AVERAGE(P67:P80)</f>
        <v>45.1</v>
      </c>
      <c r="Q66" s="222">
        <v>50.78</v>
      </c>
      <c r="R66" s="124"/>
      <c r="S66" s="206"/>
      <c r="T66" s="43"/>
    </row>
    <row r="67" spans="1:20" ht="15" customHeight="1" x14ac:dyDescent="0.25">
      <c r="A67" s="81">
        <v>1</v>
      </c>
      <c r="B67" s="93" t="s">
        <v>66</v>
      </c>
      <c r="C67" s="385">
        <v>10</v>
      </c>
      <c r="D67" s="181">
        <v>50</v>
      </c>
      <c r="E67" s="187">
        <v>54.43</v>
      </c>
      <c r="F67" s="313">
        <v>57</v>
      </c>
      <c r="G67" s="385">
        <v>6</v>
      </c>
      <c r="H67" s="181">
        <v>56</v>
      </c>
      <c r="I67" s="187">
        <v>50.52</v>
      </c>
      <c r="J67" s="313">
        <v>22</v>
      </c>
      <c r="K67" s="377">
        <v>5</v>
      </c>
      <c r="L67" s="181">
        <v>62</v>
      </c>
      <c r="M67" s="187">
        <v>49.6</v>
      </c>
      <c r="N67" s="393">
        <v>6</v>
      </c>
      <c r="O67" s="385">
        <v>13</v>
      </c>
      <c r="P67" s="181">
        <v>68</v>
      </c>
      <c r="Q67" s="187">
        <v>50.78</v>
      </c>
      <c r="R67" s="313">
        <v>3</v>
      </c>
      <c r="S67" s="227">
        <f t="shared" ref="S67:S80" si="1">R67+N67+J67+F67</f>
        <v>88</v>
      </c>
      <c r="T67" s="43"/>
    </row>
    <row r="68" spans="1:20" ht="15" customHeight="1" x14ac:dyDescent="0.25">
      <c r="A68" s="82">
        <v>2</v>
      </c>
      <c r="B68" s="32" t="s">
        <v>65</v>
      </c>
      <c r="C68" s="344">
        <v>4</v>
      </c>
      <c r="D68" s="178">
        <v>40.1</v>
      </c>
      <c r="E68" s="185">
        <v>54.43</v>
      </c>
      <c r="F68" s="313">
        <v>87</v>
      </c>
      <c r="G68" s="344">
        <v>15</v>
      </c>
      <c r="H68" s="178">
        <v>74.3</v>
      </c>
      <c r="I68" s="185">
        <v>50.52</v>
      </c>
      <c r="J68" s="313">
        <v>1</v>
      </c>
      <c r="K68" s="339">
        <v>15</v>
      </c>
      <c r="L68" s="178">
        <v>64</v>
      </c>
      <c r="M68" s="185">
        <v>49.6</v>
      </c>
      <c r="N68" s="393">
        <v>3</v>
      </c>
      <c r="O68" s="344">
        <v>9</v>
      </c>
      <c r="P68" s="178">
        <v>57</v>
      </c>
      <c r="Q68" s="185">
        <v>50.78</v>
      </c>
      <c r="R68" s="313">
        <v>17</v>
      </c>
      <c r="S68" s="204">
        <f t="shared" si="1"/>
        <v>108</v>
      </c>
      <c r="T68" s="43"/>
    </row>
    <row r="69" spans="1:20" ht="15" customHeight="1" x14ac:dyDescent="0.25">
      <c r="A69" s="82">
        <v>3</v>
      </c>
      <c r="B69" s="372" t="s">
        <v>157</v>
      </c>
      <c r="C69" s="341">
        <v>11</v>
      </c>
      <c r="D69" s="185">
        <v>52</v>
      </c>
      <c r="E69" s="185">
        <v>54.43</v>
      </c>
      <c r="F69" s="313">
        <v>46</v>
      </c>
      <c r="G69" s="341">
        <v>8</v>
      </c>
      <c r="H69" s="185">
        <v>57.5</v>
      </c>
      <c r="I69" s="185">
        <v>50.52</v>
      </c>
      <c r="J69" s="313">
        <v>20</v>
      </c>
      <c r="K69" s="337">
        <v>3</v>
      </c>
      <c r="L69" s="185">
        <v>59.3</v>
      </c>
      <c r="M69" s="185">
        <v>49.6</v>
      </c>
      <c r="N69" s="393">
        <v>11</v>
      </c>
      <c r="O69" s="341">
        <v>11</v>
      </c>
      <c r="P69" s="185">
        <v>51.7</v>
      </c>
      <c r="Q69" s="185">
        <v>50.78</v>
      </c>
      <c r="R69" s="313">
        <v>41</v>
      </c>
      <c r="S69" s="204">
        <f t="shared" si="1"/>
        <v>118</v>
      </c>
      <c r="T69" s="43"/>
    </row>
    <row r="70" spans="1:20" ht="15" customHeight="1" x14ac:dyDescent="0.25">
      <c r="A70" s="82">
        <v>4</v>
      </c>
      <c r="B70" s="372" t="s">
        <v>158</v>
      </c>
      <c r="C70" s="344">
        <v>4</v>
      </c>
      <c r="D70" s="178">
        <v>41.3</v>
      </c>
      <c r="E70" s="185">
        <v>54.43</v>
      </c>
      <c r="F70" s="313">
        <v>83</v>
      </c>
      <c r="G70" s="344">
        <v>1</v>
      </c>
      <c r="H70" s="178">
        <v>45</v>
      </c>
      <c r="I70" s="185">
        <v>50.52</v>
      </c>
      <c r="J70" s="313">
        <v>59</v>
      </c>
      <c r="K70" s="339">
        <v>5</v>
      </c>
      <c r="L70" s="178">
        <v>41.6</v>
      </c>
      <c r="M70" s="185">
        <v>49.6</v>
      </c>
      <c r="N70" s="393">
        <v>67</v>
      </c>
      <c r="O70" s="344">
        <v>4</v>
      </c>
      <c r="P70" s="178">
        <v>46.5</v>
      </c>
      <c r="Q70" s="185">
        <v>50.78</v>
      </c>
      <c r="R70" s="313">
        <v>55</v>
      </c>
      <c r="S70" s="204">
        <f t="shared" si="1"/>
        <v>264</v>
      </c>
      <c r="T70" s="43"/>
    </row>
    <row r="71" spans="1:20" ht="15" customHeight="1" x14ac:dyDescent="0.25">
      <c r="A71" s="82">
        <v>5</v>
      </c>
      <c r="B71" s="32" t="s">
        <v>67</v>
      </c>
      <c r="C71" s="344">
        <v>6</v>
      </c>
      <c r="D71" s="178">
        <v>50.5</v>
      </c>
      <c r="E71" s="185">
        <v>54.43</v>
      </c>
      <c r="F71" s="313">
        <v>53</v>
      </c>
      <c r="G71" s="344">
        <v>8</v>
      </c>
      <c r="H71" s="178">
        <v>62</v>
      </c>
      <c r="I71" s="185">
        <v>50.52</v>
      </c>
      <c r="J71" s="313">
        <v>10</v>
      </c>
      <c r="K71" s="339">
        <v>7</v>
      </c>
      <c r="L71" s="178">
        <v>44</v>
      </c>
      <c r="M71" s="185">
        <v>49.6</v>
      </c>
      <c r="N71" s="393">
        <v>63</v>
      </c>
      <c r="O71" s="344">
        <v>17</v>
      </c>
      <c r="P71" s="178">
        <v>44</v>
      </c>
      <c r="Q71" s="185">
        <v>50.78</v>
      </c>
      <c r="R71" s="313">
        <v>66</v>
      </c>
      <c r="S71" s="204">
        <f t="shared" si="1"/>
        <v>192</v>
      </c>
      <c r="T71" s="43"/>
    </row>
    <row r="72" spans="1:20" ht="15" customHeight="1" x14ac:dyDescent="0.25">
      <c r="A72" s="169">
        <v>6</v>
      </c>
      <c r="B72" s="372" t="s">
        <v>175</v>
      </c>
      <c r="C72" s="341">
        <v>4</v>
      </c>
      <c r="D72" s="185">
        <v>42</v>
      </c>
      <c r="E72" s="185">
        <v>54.43</v>
      </c>
      <c r="F72" s="313">
        <v>80</v>
      </c>
      <c r="G72" s="341"/>
      <c r="H72" s="185"/>
      <c r="I72" s="185">
        <v>50.52</v>
      </c>
      <c r="J72" s="313">
        <v>99</v>
      </c>
      <c r="K72" s="337">
        <v>4</v>
      </c>
      <c r="L72" s="185">
        <v>45.8</v>
      </c>
      <c r="M72" s="185">
        <v>49.6</v>
      </c>
      <c r="N72" s="393">
        <v>55</v>
      </c>
      <c r="O72" s="341">
        <v>6</v>
      </c>
      <c r="P72" s="185">
        <v>27</v>
      </c>
      <c r="Q72" s="185">
        <v>50.78</v>
      </c>
      <c r="R72" s="313">
        <v>96</v>
      </c>
      <c r="S72" s="204">
        <f t="shared" si="1"/>
        <v>330</v>
      </c>
      <c r="T72" s="43"/>
    </row>
    <row r="73" spans="1:20" ht="15" customHeight="1" x14ac:dyDescent="0.25">
      <c r="A73" s="82">
        <v>7</v>
      </c>
      <c r="B73" s="372" t="s">
        <v>159</v>
      </c>
      <c r="C73" s="341"/>
      <c r="D73" s="185"/>
      <c r="E73" s="185">
        <v>54.43</v>
      </c>
      <c r="F73" s="313">
        <v>100</v>
      </c>
      <c r="G73" s="341">
        <v>5</v>
      </c>
      <c r="H73" s="185">
        <v>40</v>
      </c>
      <c r="I73" s="185">
        <v>50.52</v>
      </c>
      <c r="J73" s="313">
        <v>78</v>
      </c>
      <c r="K73" s="337">
        <v>5</v>
      </c>
      <c r="L73" s="185">
        <v>41</v>
      </c>
      <c r="M73" s="185">
        <v>49.6</v>
      </c>
      <c r="N73" s="393">
        <v>68</v>
      </c>
      <c r="O73" s="341">
        <v>6</v>
      </c>
      <c r="P73" s="185">
        <v>38</v>
      </c>
      <c r="Q73" s="185">
        <v>50.78</v>
      </c>
      <c r="R73" s="313">
        <v>76</v>
      </c>
      <c r="S73" s="204">
        <f t="shared" si="1"/>
        <v>322</v>
      </c>
      <c r="T73" s="43"/>
    </row>
    <row r="74" spans="1:20" ht="15" customHeight="1" x14ac:dyDescent="0.25">
      <c r="A74" s="82">
        <v>8</v>
      </c>
      <c r="B74" s="372" t="s">
        <v>160</v>
      </c>
      <c r="C74" s="388">
        <v>10</v>
      </c>
      <c r="D74" s="194">
        <v>57.1</v>
      </c>
      <c r="E74" s="193">
        <v>54.43</v>
      </c>
      <c r="F74" s="313">
        <v>28</v>
      </c>
      <c r="G74" s="388">
        <v>11</v>
      </c>
      <c r="H74" s="194">
        <v>41.2</v>
      </c>
      <c r="I74" s="193">
        <v>50.52</v>
      </c>
      <c r="J74" s="313">
        <v>71</v>
      </c>
      <c r="K74" s="379">
        <v>6</v>
      </c>
      <c r="L74" s="194">
        <v>51.3</v>
      </c>
      <c r="M74" s="193">
        <v>49.6</v>
      </c>
      <c r="N74" s="393">
        <v>36</v>
      </c>
      <c r="O74" s="388">
        <v>8</v>
      </c>
      <c r="P74" s="194">
        <v>43.6</v>
      </c>
      <c r="Q74" s="193">
        <v>50.78</v>
      </c>
      <c r="R74" s="313">
        <v>68</v>
      </c>
      <c r="S74" s="204">
        <f t="shared" si="1"/>
        <v>203</v>
      </c>
      <c r="T74" s="43"/>
    </row>
    <row r="75" spans="1:20" ht="15" customHeight="1" x14ac:dyDescent="0.25">
      <c r="A75" s="82">
        <v>9</v>
      </c>
      <c r="B75" s="371" t="s">
        <v>20</v>
      </c>
      <c r="C75" s="341">
        <v>8</v>
      </c>
      <c r="D75" s="185">
        <v>50.3</v>
      </c>
      <c r="E75" s="185">
        <v>54.43</v>
      </c>
      <c r="F75" s="313">
        <v>55</v>
      </c>
      <c r="G75" s="341">
        <v>7</v>
      </c>
      <c r="H75" s="185">
        <v>52</v>
      </c>
      <c r="I75" s="185">
        <v>50.52</v>
      </c>
      <c r="J75" s="313">
        <v>36</v>
      </c>
      <c r="K75" s="337">
        <v>8</v>
      </c>
      <c r="L75" s="185">
        <v>35.299999999999997</v>
      </c>
      <c r="M75" s="185">
        <v>49.6</v>
      </c>
      <c r="N75" s="393">
        <v>89</v>
      </c>
      <c r="O75" s="341"/>
      <c r="P75" s="185"/>
      <c r="Q75" s="185">
        <v>50.78</v>
      </c>
      <c r="R75" s="313">
        <v>97</v>
      </c>
      <c r="S75" s="204">
        <f t="shared" si="1"/>
        <v>277</v>
      </c>
      <c r="T75" s="43"/>
    </row>
    <row r="76" spans="1:20" ht="15" customHeight="1" x14ac:dyDescent="0.25">
      <c r="A76" s="82">
        <v>10</v>
      </c>
      <c r="B76" s="372" t="s">
        <v>156</v>
      </c>
      <c r="C76" s="341">
        <v>14</v>
      </c>
      <c r="D76" s="185">
        <v>46</v>
      </c>
      <c r="E76" s="185">
        <v>54.43</v>
      </c>
      <c r="F76" s="313">
        <v>67</v>
      </c>
      <c r="G76" s="341">
        <v>6</v>
      </c>
      <c r="H76" s="185">
        <v>50</v>
      </c>
      <c r="I76" s="185">
        <v>50.52</v>
      </c>
      <c r="J76" s="313">
        <v>40</v>
      </c>
      <c r="K76" s="337">
        <v>12</v>
      </c>
      <c r="L76" s="185">
        <v>53</v>
      </c>
      <c r="M76" s="185">
        <v>49.6</v>
      </c>
      <c r="N76" s="393">
        <v>27</v>
      </c>
      <c r="O76" s="341">
        <v>15</v>
      </c>
      <c r="P76" s="185">
        <v>42</v>
      </c>
      <c r="Q76" s="185">
        <v>50.78</v>
      </c>
      <c r="R76" s="313">
        <v>70</v>
      </c>
      <c r="S76" s="204">
        <f t="shared" si="1"/>
        <v>204</v>
      </c>
      <c r="T76" s="43"/>
    </row>
    <row r="77" spans="1:20" ht="15" customHeight="1" x14ac:dyDescent="0.25">
      <c r="A77" s="82">
        <v>11</v>
      </c>
      <c r="B77" s="372" t="s">
        <v>155</v>
      </c>
      <c r="C77" s="341">
        <v>7</v>
      </c>
      <c r="D77" s="185">
        <v>45.1</v>
      </c>
      <c r="E77" s="185">
        <v>54.43</v>
      </c>
      <c r="F77" s="313">
        <v>71</v>
      </c>
      <c r="G77" s="341">
        <v>5</v>
      </c>
      <c r="H77" s="185">
        <v>35</v>
      </c>
      <c r="I77" s="185">
        <v>50.52</v>
      </c>
      <c r="J77" s="313">
        <v>89</v>
      </c>
      <c r="K77" s="337">
        <v>2</v>
      </c>
      <c r="L77" s="185">
        <v>29</v>
      </c>
      <c r="M77" s="185">
        <v>49.6</v>
      </c>
      <c r="N77" s="393">
        <v>97</v>
      </c>
      <c r="O77" s="341"/>
      <c r="P77" s="185"/>
      <c r="Q77" s="185">
        <v>50.78</v>
      </c>
      <c r="R77" s="313">
        <v>97</v>
      </c>
      <c r="S77" s="204">
        <f t="shared" si="1"/>
        <v>354</v>
      </c>
      <c r="T77" s="43"/>
    </row>
    <row r="78" spans="1:20" ht="15" customHeight="1" x14ac:dyDescent="0.25">
      <c r="A78" s="82">
        <v>12</v>
      </c>
      <c r="B78" s="372" t="s">
        <v>154</v>
      </c>
      <c r="C78" s="341">
        <v>2</v>
      </c>
      <c r="D78" s="185">
        <v>42</v>
      </c>
      <c r="E78" s="185">
        <v>54.43</v>
      </c>
      <c r="F78" s="313">
        <v>81</v>
      </c>
      <c r="G78" s="341">
        <v>3</v>
      </c>
      <c r="H78" s="185">
        <v>47.3</v>
      </c>
      <c r="I78" s="185">
        <v>50.52</v>
      </c>
      <c r="J78" s="313">
        <v>49</v>
      </c>
      <c r="K78" s="337">
        <v>7</v>
      </c>
      <c r="L78" s="185">
        <v>52.6</v>
      </c>
      <c r="M78" s="185">
        <v>49.6</v>
      </c>
      <c r="N78" s="393">
        <v>28</v>
      </c>
      <c r="O78" s="341">
        <v>10</v>
      </c>
      <c r="P78" s="185">
        <v>33.6</v>
      </c>
      <c r="Q78" s="185">
        <v>50.78</v>
      </c>
      <c r="R78" s="313">
        <v>89</v>
      </c>
      <c r="S78" s="208">
        <f t="shared" si="1"/>
        <v>247</v>
      </c>
      <c r="T78" s="43"/>
    </row>
    <row r="79" spans="1:20" ht="15" customHeight="1" x14ac:dyDescent="0.25">
      <c r="A79" s="82">
        <v>13</v>
      </c>
      <c r="B79" s="32" t="s">
        <v>73</v>
      </c>
      <c r="C79" s="344">
        <v>8</v>
      </c>
      <c r="D79" s="178">
        <v>63.3</v>
      </c>
      <c r="E79" s="185">
        <v>54.43</v>
      </c>
      <c r="F79" s="313">
        <v>10</v>
      </c>
      <c r="G79" s="344">
        <v>4</v>
      </c>
      <c r="H79" s="178">
        <v>62</v>
      </c>
      <c r="I79" s="185">
        <v>50.52</v>
      </c>
      <c r="J79" s="313">
        <v>11</v>
      </c>
      <c r="K79" s="339">
        <v>13</v>
      </c>
      <c r="L79" s="178">
        <v>52.6</v>
      </c>
      <c r="M79" s="185">
        <v>49.6</v>
      </c>
      <c r="N79" s="393">
        <v>29</v>
      </c>
      <c r="O79" s="344">
        <v>9</v>
      </c>
      <c r="P79" s="178">
        <v>44.7</v>
      </c>
      <c r="Q79" s="185">
        <v>50.78</v>
      </c>
      <c r="R79" s="313">
        <v>64</v>
      </c>
      <c r="S79" s="205">
        <f t="shared" si="1"/>
        <v>114</v>
      </c>
      <c r="T79" s="43"/>
    </row>
    <row r="80" spans="1:20" ht="15" customHeight="1" thickBot="1" x14ac:dyDescent="0.3">
      <c r="A80" s="83">
        <v>14</v>
      </c>
      <c r="B80" s="372" t="s">
        <v>161</v>
      </c>
      <c r="C80" s="344">
        <v>12</v>
      </c>
      <c r="D80" s="178">
        <v>44</v>
      </c>
      <c r="E80" s="185">
        <v>54.43</v>
      </c>
      <c r="F80" s="313">
        <v>72</v>
      </c>
      <c r="G80" s="344">
        <v>20</v>
      </c>
      <c r="H80" s="178">
        <v>47.6</v>
      </c>
      <c r="I80" s="185">
        <v>50.52</v>
      </c>
      <c r="J80" s="313">
        <v>46</v>
      </c>
      <c r="K80" s="339">
        <v>11</v>
      </c>
      <c r="L80" s="178">
        <v>50.1</v>
      </c>
      <c r="M80" s="185">
        <v>49.6</v>
      </c>
      <c r="N80" s="393">
        <v>41</v>
      </c>
      <c r="O80" s="344"/>
      <c r="P80" s="178"/>
      <c r="Q80" s="185">
        <v>50.78</v>
      </c>
      <c r="R80" s="313">
        <v>97</v>
      </c>
      <c r="S80" s="205">
        <f t="shared" si="1"/>
        <v>256</v>
      </c>
      <c r="T80" s="43"/>
    </row>
    <row r="81" spans="1:20" ht="15" customHeight="1" thickBot="1" x14ac:dyDescent="0.3">
      <c r="A81" s="135"/>
      <c r="B81" s="130" t="s">
        <v>105</v>
      </c>
      <c r="C81" s="131">
        <f>SUM(C82:C111)</f>
        <v>355</v>
      </c>
      <c r="D81" s="134">
        <f>AVERAGE(D82:D111)</f>
        <v>52.312758620689664</v>
      </c>
      <c r="E81" s="221">
        <v>54.43</v>
      </c>
      <c r="F81" s="121"/>
      <c r="G81" s="131">
        <f>SUM(G82:G111)</f>
        <v>349</v>
      </c>
      <c r="H81" s="134">
        <f>AVERAGE(H82:H111)</f>
        <v>50.191698184168779</v>
      </c>
      <c r="I81" s="221">
        <v>50.52</v>
      </c>
      <c r="J81" s="121"/>
      <c r="K81" s="362">
        <f>SUM(K82:K111)</f>
        <v>343</v>
      </c>
      <c r="L81" s="134">
        <f>AVERAGE(L82:L111)</f>
        <v>46.425000000000011</v>
      </c>
      <c r="M81" s="221">
        <v>49.6</v>
      </c>
      <c r="N81" s="362"/>
      <c r="O81" s="131">
        <f>SUM(O82:O111)</f>
        <v>364</v>
      </c>
      <c r="P81" s="134">
        <f>AVERAGE(P82:P111)</f>
        <v>48.607142857142847</v>
      </c>
      <c r="Q81" s="221">
        <v>50.78</v>
      </c>
      <c r="R81" s="121"/>
      <c r="S81" s="206"/>
      <c r="T81" s="43"/>
    </row>
    <row r="82" spans="1:20" ht="15" customHeight="1" x14ac:dyDescent="0.25">
      <c r="A82" s="140">
        <v>1</v>
      </c>
      <c r="B82" s="104" t="s">
        <v>130</v>
      </c>
      <c r="C82" s="388">
        <v>2</v>
      </c>
      <c r="D82" s="194">
        <v>36.5</v>
      </c>
      <c r="E82" s="193">
        <v>54.43</v>
      </c>
      <c r="F82" s="313">
        <v>91</v>
      </c>
      <c r="G82" s="388">
        <v>9</v>
      </c>
      <c r="H82" s="194">
        <v>45.444444444444443</v>
      </c>
      <c r="I82" s="193">
        <v>50.52</v>
      </c>
      <c r="J82" s="313">
        <v>56</v>
      </c>
      <c r="K82" s="379">
        <v>10</v>
      </c>
      <c r="L82" s="194">
        <v>57</v>
      </c>
      <c r="M82" s="193">
        <v>49.6</v>
      </c>
      <c r="N82" s="393">
        <v>17</v>
      </c>
      <c r="O82" s="388">
        <v>2</v>
      </c>
      <c r="P82" s="194">
        <v>40</v>
      </c>
      <c r="Q82" s="193">
        <v>50.78</v>
      </c>
      <c r="R82" s="313">
        <v>73</v>
      </c>
      <c r="S82" s="227">
        <f t="shared" ref="S82:S111" si="2">R82+N82+J82+F82</f>
        <v>237</v>
      </c>
      <c r="T82" s="43"/>
    </row>
    <row r="83" spans="1:20" ht="15" customHeight="1" x14ac:dyDescent="0.25">
      <c r="A83" s="46">
        <v>2</v>
      </c>
      <c r="B83" s="32" t="s">
        <v>162</v>
      </c>
      <c r="C83" s="341">
        <v>10</v>
      </c>
      <c r="D83" s="185">
        <v>29.3</v>
      </c>
      <c r="E83" s="185">
        <v>54.43</v>
      </c>
      <c r="F83" s="313">
        <v>97</v>
      </c>
      <c r="G83" s="341">
        <v>3</v>
      </c>
      <c r="H83" s="185">
        <v>35</v>
      </c>
      <c r="I83" s="185">
        <v>50.52</v>
      </c>
      <c r="J83" s="313">
        <v>90</v>
      </c>
      <c r="K83" s="337"/>
      <c r="L83" s="185"/>
      <c r="M83" s="185">
        <v>49.6</v>
      </c>
      <c r="N83" s="393">
        <v>102</v>
      </c>
      <c r="O83" s="341"/>
      <c r="P83" s="185"/>
      <c r="Q83" s="185">
        <v>50.78</v>
      </c>
      <c r="R83" s="313">
        <v>97</v>
      </c>
      <c r="S83" s="204">
        <f t="shared" si="2"/>
        <v>386</v>
      </c>
      <c r="T83" s="43"/>
    </row>
    <row r="84" spans="1:20" ht="15" customHeight="1" x14ac:dyDescent="0.25">
      <c r="A84" s="46">
        <v>3</v>
      </c>
      <c r="B84" s="375" t="s">
        <v>164</v>
      </c>
      <c r="C84" s="391">
        <v>3</v>
      </c>
      <c r="D84" s="191">
        <v>42</v>
      </c>
      <c r="E84" s="191">
        <v>54.43</v>
      </c>
      <c r="F84" s="313">
        <v>82</v>
      </c>
      <c r="G84" s="391">
        <v>11</v>
      </c>
      <c r="H84" s="191">
        <v>40.18181818181818</v>
      </c>
      <c r="I84" s="191">
        <v>50.52</v>
      </c>
      <c r="J84" s="313">
        <v>75</v>
      </c>
      <c r="K84" s="383">
        <v>6</v>
      </c>
      <c r="L84" s="191">
        <v>37</v>
      </c>
      <c r="M84" s="191">
        <v>49.6</v>
      </c>
      <c r="N84" s="393">
        <v>82</v>
      </c>
      <c r="O84" s="391">
        <v>9</v>
      </c>
      <c r="P84" s="191">
        <v>45</v>
      </c>
      <c r="Q84" s="191">
        <v>50.78</v>
      </c>
      <c r="R84" s="313">
        <v>61</v>
      </c>
      <c r="S84" s="204">
        <f t="shared" si="2"/>
        <v>300</v>
      </c>
      <c r="T84" s="43"/>
    </row>
    <row r="85" spans="1:20" ht="15" customHeight="1" x14ac:dyDescent="0.25">
      <c r="A85" s="46">
        <v>4</v>
      </c>
      <c r="B85" s="371" t="s">
        <v>131</v>
      </c>
      <c r="C85" s="341">
        <v>3</v>
      </c>
      <c r="D85" s="185">
        <v>56</v>
      </c>
      <c r="E85" s="185">
        <v>54.43</v>
      </c>
      <c r="F85" s="313">
        <v>32</v>
      </c>
      <c r="G85" s="341">
        <v>11</v>
      </c>
      <c r="H85" s="185">
        <v>49.272727272727273</v>
      </c>
      <c r="I85" s="185">
        <v>50.52</v>
      </c>
      <c r="J85" s="313">
        <v>42</v>
      </c>
      <c r="K85" s="337">
        <v>10</v>
      </c>
      <c r="L85" s="185">
        <v>46.3</v>
      </c>
      <c r="M85" s="185">
        <v>49.6</v>
      </c>
      <c r="N85" s="393">
        <v>53</v>
      </c>
      <c r="O85" s="341">
        <v>7</v>
      </c>
      <c r="P85" s="185">
        <v>65.3</v>
      </c>
      <c r="Q85" s="185">
        <v>50.78</v>
      </c>
      <c r="R85" s="313">
        <v>4</v>
      </c>
      <c r="S85" s="204">
        <f t="shared" si="2"/>
        <v>131</v>
      </c>
      <c r="T85" s="43"/>
    </row>
    <row r="86" spans="1:20" ht="15" customHeight="1" x14ac:dyDescent="0.25">
      <c r="A86" s="46">
        <v>5</v>
      </c>
      <c r="B86" s="372" t="s">
        <v>165</v>
      </c>
      <c r="C86" s="344">
        <v>8</v>
      </c>
      <c r="D86" s="178">
        <v>46</v>
      </c>
      <c r="E86" s="185">
        <v>54.43</v>
      </c>
      <c r="F86" s="313">
        <v>68</v>
      </c>
      <c r="G86" s="344">
        <v>7</v>
      </c>
      <c r="H86" s="178">
        <v>66.714285714285708</v>
      </c>
      <c r="I86" s="185">
        <v>50.52</v>
      </c>
      <c r="J86" s="313">
        <v>3</v>
      </c>
      <c r="K86" s="339">
        <v>9</v>
      </c>
      <c r="L86" s="178">
        <v>50</v>
      </c>
      <c r="M86" s="185">
        <v>49.6</v>
      </c>
      <c r="N86" s="393">
        <v>44</v>
      </c>
      <c r="O86" s="344">
        <v>10</v>
      </c>
      <c r="P86" s="178">
        <v>48</v>
      </c>
      <c r="Q86" s="185">
        <v>50.78</v>
      </c>
      <c r="R86" s="313">
        <v>49</v>
      </c>
      <c r="S86" s="204">
        <f t="shared" si="2"/>
        <v>164</v>
      </c>
      <c r="T86" s="43"/>
    </row>
    <row r="87" spans="1:20" ht="15" customHeight="1" x14ac:dyDescent="0.25">
      <c r="A87" s="46">
        <v>6</v>
      </c>
      <c r="B87" s="162" t="s">
        <v>132</v>
      </c>
      <c r="C87" s="390">
        <v>15</v>
      </c>
      <c r="D87" s="324">
        <v>47.8</v>
      </c>
      <c r="E87" s="252">
        <v>54.43</v>
      </c>
      <c r="F87" s="313">
        <v>64</v>
      </c>
      <c r="G87" s="390">
        <v>18</v>
      </c>
      <c r="H87" s="324">
        <v>51.722222222222221</v>
      </c>
      <c r="I87" s="252">
        <v>50.52</v>
      </c>
      <c r="J87" s="313">
        <v>37</v>
      </c>
      <c r="K87" s="382">
        <v>9</v>
      </c>
      <c r="L87" s="324">
        <v>40</v>
      </c>
      <c r="M87" s="252">
        <v>49.6</v>
      </c>
      <c r="N87" s="393">
        <v>71</v>
      </c>
      <c r="O87" s="390">
        <v>11</v>
      </c>
      <c r="P87" s="324">
        <v>56</v>
      </c>
      <c r="Q87" s="252">
        <v>50.78</v>
      </c>
      <c r="R87" s="313">
        <v>20</v>
      </c>
      <c r="S87" s="208">
        <f t="shared" si="2"/>
        <v>192</v>
      </c>
      <c r="T87" s="43"/>
    </row>
    <row r="88" spans="1:20" ht="15" customHeight="1" x14ac:dyDescent="0.25">
      <c r="A88" s="46">
        <v>7</v>
      </c>
      <c r="B88" s="32" t="s">
        <v>163</v>
      </c>
      <c r="C88" s="341"/>
      <c r="D88" s="185"/>
      <c r="E88" s="185">
        <v>54.43</v>
      </c>
      <c r="F88" s="313">
        <v>100</v>
      </c>
      <c r="G88" s="341">
        <v>4</v>
      </c>
      <c r="H88" s="185">
        <v>44.25</v>
      </c>
      <c r="I88" s="185">
        <v>50.52</v>
      </c>
      <c r="J88" s="313">
        <v>61</v>
      </c>
      <c r="K88" s="337"/>
      <c r="L88" s="185"/>
      <c r="M88" s="185">
        <v>49.6</v>
      </c>
      <c r="N88" s="393">
        <v>102</v>
      </c>
      <c r="O88" s="341">
        <v>3</v>
      </c>
      <c r="P88" s="185">
        <v>35</v>
      </c>
      <c r="Q88" s="185">
        <v>50.78</v>
      </c>
      <c r="R88" s="313">
        <v>86</v>
      </c>
      <c r="S88" s="204">
        <f t="shared" si="2"/>
        <v>349</v>
      </c>
      <c r="T88" s="43"/>
    </row>
    <row r="89" spans="1:20" ht="15" customHeight="1" x14ac:dyDescent="0.25">
      <c r="A89" s="46">
        <v>8</v>
      </c>
      <c r="B89" s="372" t="s">
        <v>166</v>
      </c>
      <c r="C89" s="341">
        <v>5</v>
      </c>
      <c r="D89" s="185">
        <v>52.6</v>
      </c>
      <c r="E89" s="185">
        <v>54.43</v>
      </c>
      <c r="F89" s="313">
        <v>41</v>
      </c>
      <c r="G89" s="341">
        <v>5</v>
      </c>
      <c r="H89" s="185">
        <v>46</v>
      </c>
      <c r="I89" s="185">
        <v>50.52</v>
      </c>
      <c r="J89" s="313">
        <v>55</v>
      </c>
      <c r="K89" s="337">
        <v>4</v>
      </c>
      <c r="L89" s="185">
        <v>35.799999999999997</v>
      </c>
      <c r="M89" s="185">
        <v>49.6</v>
      </c>
      <c r="N89" s="393">
        <v>86</v>
      </c>
      <c r="O89" s="341">
        <v>3</v>
      </c>
      <c r="P89" s="185">
        <v>61</v>
      </c>
      <c r="Q89" s="185">
        <v>50.78</v>
      </c>
      <c r="R89" s="313">
        <v>8</v>
      </c>
      <c r="S89" s="204">
        <f t="shared" si="2"/>
        <v>190</v>
      </c>
      <c r="T89" s="43"/>
    </row>
    <row r="90" spans="1:20" ht="15" customHeight="1" x14ac:dyDescent="0.25">
      <c r="A90" s="46">
        <v>9</v>
      </c>
      <c r="B90" s="372" t="s">
        <v>167</v>
      </c>
      <c r="C90" s="344">
        <v>3</v>
      </c>
      <c r="D90" s="178">
        <v>82.3</v>
      </c>
      <c r="E90" s="185">
        <v>54.43</v>
      </c>
      <c r="F90" s="313">
        <v>1</v>
      </c>
      <c r="G90" s="344">
        <v>5</v>
      </c>
      <c r="H90" s="178">
        <v>62</v>
      </c>
      <c r="I90" s="185">
        <v>50.52</v>
      </c>
      <c r="J90" s="313">
        <v>12</v>
      </c>
      <c r="K90" s="339">
        <v>2</v>
      </c>
      <c r="L90" s="178">
        <v>52</v>
      </c>
      <c r="M90" s="185">
        <v>49.6</v>
      </c>
      <c r="N90" s="393">
        <v>31</v>
      </c>
      <c r="O90" s="344">
        <v>2</v>
      </c>
      <c r="P90" s="178">
        <v>50.5</v>
      </c>
      <c r="Q90" s="185">
        <v>50.78</v>
      </c>
      <c r="R90" s="313">
        <v>46</v>
      </c>
      <c r="S90" s="204">
        <f t="shared" si="2"/>
        <v>90</v>
      </c>
      <c r="T90" s="43"/>
    </row>
    <row r="91" spans="1:20" ht="15" customHeight="1" x14ac:dyDescent="0.25">
      <c r="A91" s="46">
        <v>10</v>
      </c>
      <c r="B91" s="32" t="s">
        <v>133</v>
      </c>
      <c r="C91" s="341">
        <v>6</v>
      </c>
      <c r="D91" s="185">
        <v>59.2</v>
      </c>
      <c r="E91" s="185">
        <v>54.43</v>
      </c>
      <c r="F91" s="313">
        <v>18</v>
      </c>
      <c r="G91" s="341">
        <v>5</v>
      </c>
      <c r="H91" s="185">
        <v>46.8</v>
      </c>
      <c r="I91" s="185">
        <v>50.52</v>
      </c>
      <c r="J91" s="313">
        <v>50</v>
      </c>
      <c r="K91" s="337">
        <v>7</v>
      </c>
      <c r="L91" s="185">
        <v>37</v>
      </c>
      <c r="M91" s="185">
        <v>49.6</v>
      </c>
      <c r="N91" s="393">
        <v>83</v>
      </c>
      <c r="O91" s="341">
        <v>10</v>
      </c>
      <c r="P91" s="185">
        <v>55.9</v>
      </c>
      <c r="Q91" s="185">
        <v>50.78</v>
      </c>
      <c r="R91" s="313">
        <v>21</v>
      </c>
      <c r="S91" s="204">
        <f t="shared" si="2"/>
        <v>172</v>
      </c>
      <c r="T91" s="43"/>
    </row>
    <row r="92" spans="1:20" ht="15" customHeight="1" x14ac:dyDescent="0.25">
      <c r="A92" s="46">
        <v>11</v>
      </c>
      <c r="B92" s="371" t="s">
        <v>184</v>
      </c>
      <c r="C92" s="344">
        <v>8</v>
      </c>
      <c r="D92" s="178">
        <v>52</v>
      </c>
      <c r="E92" s="185">
        <v>54.43</v>
      </c>
      <c r="F92" s="313">
        <v>47</v>
      </c>
      <c r="G92" s="344">
        <v>2</v>
      </c>
      <c r="H92" s="178">
        <v>66.5</v>
      </c>
      <c r="I92" s="185">
        <v>50.52</v>
      </c>
      <c r="J92" s="313">
        <v>4</v>
      </c>
      <c r="K92" s="339">
        <v>5</v>
      </c>
      <c r="L92" s="178">
        <v>61.9</v>
      </c>
      <c r="M92" s="185">
        <v>49.6</v>
      </c>
      <c r="N92" s="393">
        <v>8</v>
      </c>
      <c r="O92" s="344">
        <v>5</v>
      </c>
      <c r="P92" s="178">
        <v>54.8</v>
      </c>
      <c r="Q92" s="185">
        <v>50.78</v>
      </c>
      <c r="R92" s="313">
        <v>28</v>
      </c>
      <c r="S92" s="204">
        <f t="shared" si="2"/>
        <v>87</v>
      </c>
      <c r="T92" s="43"/>
    </row>
    <row r="93" spans="1:20" ht="15" customHeight="1" x14ac:dyDescent="0.25">
      <c r="A93" s="46">
        <v>12</v>
      </c>
      <c r="B93" s="371" t="s">
        <v>185</v>
      </c>
      <c r="C93" s="341">
        <v>7</v>
      </c>
      <c r="D93" s="185">
        <v>45.57</v>
      </c>
      <c r="E93" s="185">
        <v>54.43</v>
      </c>
      <c r="F93" s="313">
        <v>70</v>
      </c>
      <c r="G93" s="341">
        <v>4</v>
      </c>
      <c r="H93" s="185">
        <v>55.75</v>
      </c>
      <c r="I93" s="185">
        <v>50.52</v>
      </c>
      <c r="J93" s="313">
        <v>23</v>
      </c>
      <c r="K93" s="337">
        <v>3</v>
      </c>
      <c r="L93" s="185">
        <v>44.3</v>
      </c>
      <c r="M93" s="185">
        <v>49.6</v>
      </c>
      <c r="N93" s="393">
        <v>60</v>
      </c>
      <c r="O93" s="341">
        <v>8</v>
      </c>
      <c r="P93" s="185">
        <v>71.5</v>
      </c>
      <c r="Q93" s="185">
        <v>50.78</v>
      </c>
      <c r="R93" s="313">
        <v>1</v>
      </c>
      <c r="S93" s="204">
        <f t="shared" si="2"/>
        <v>154</v>
      </c>
      <c r="T93" s="43"/>
    </row>
    <row r="94" spans="1:20" ht="15" customHeight="1" x14ac:dyDescent="0.25">
      <c r="A94" s="46">
        <v>13</v>
      </c>
      <c r="B94" s="111" t="s">
        <v>134</v>
      </c>
      <c r="C94" s="391">
        <v>7</v>
      </c>
      <c r="D94" s="191">
        <v>41.1</v>
      </c>
      <c r="E94" s="191">
        <v>54.43</v>
      </c>
      <c r="F94" s="313">
        <v>84</v>
      </c>
      <c r="G94" s="391">
        <v>10</v>
      </c>
      <c r="H94" s="191">
        <v>46.3</v>
      </c>
      <c r="I94" s="191">
        <v>50.52</v>
      </c>
      <c r="J94" s="313">
        <v>52</v>
      </c>
      <c r="K94" s="383">
        <v>9</v>
      </c>
      <c r="L94" s="191">
        <v>37.1</v>
      </c>
      <c r="M94" s="191">
        <v>49.6</v>
      </c>
      <c r="N94" s="393">
        <v>80</v>
      </c>
      <c r="O94" s="391">
        <v>24</v>
      </c>
      <c r="P94" s="191">
        <v>47.9</v>
      </c>
      <c r="Q94" s="191">
        <v>50.78</v>
      </c>
      <c r="R94" s="313">
        <v>51</v>
      </c>
      <c r="S94" s="208">
        <f t="shared" si="2"/>
        <v>267</v>
      </c>
      <c r="T94" s="43"/>
    </row>
    <row r="95" spans="1:20" ht="15" customHeight="1" x14ac:dyDescent="0.25">
      <c r="A95" s="46">
        <v>14</v>
      </c>
      <c r="B95" s="371" t="s">
        <v>135</v>
      </c>
      <c r="C95" s="341">
        <v>6</v>
      </c>
      <c r="D95" s="185">
        <v>43.8</v>
      </c>
      <c r="E95" s="185">
        <v>54.43</v>
      </c>
      <c r="F95" s="313">
        <v>73</v>
      </c>
      <c r="G95" s="341">
        <v>12</v>
      </c>
      <c r="H95" s="185">
        <v>42.583333333333336</v>
      </c>
      <c r="I95" s="185">
        <v>50.52</v>
      </c>
      <c r="J95" s="313">
        <v>68</v>
      </c>
      <c r="K95" s="337">
        <v>9</v>
      </c>
      <c r="L95" s="185">
        <v>34.5</v>
      </c>
      <c r="M95" s="185">
        <v>49.6</v>
      </c>
      <c r="N95" s="393">
        <v>93</v>
      </c>
      <c r="O95" s="341">
        <v>8</v>
      </c>
      <c r="P95" s="185">
        <v>32</v>
      </c>
      <c r="Q95" s="185">
        <v>50.78</v>
      </c>
      <c r="R95" s="313">
        <v>92</v>
      </c>
      <c r="S95" s="205">
        <f t="shared" si="2"/>
        <v>326</v>
      </c>
      <c r="T95" s="43"/>
    </row>
    <row r="96" spans="1:20" ht="15" customHeight="1" x14ac:dyDescent="0.25">
      <c r="A96" s="142">
        <v>15</v>
      </c>
      <c r="B96" s="34" t="s">
        <v>136</v>
      </c>
      <c r="C96" s="389">
        <v>5</v>
      </c>
      <c r="D96" s="186">
        <v>62.8</v>
      </c>
      <c r="E96" s="186">
        <v>54.43</v>
      </c>
      <c r="F96" s="313">
        <v>11</v>
      </c>
      <c r="G96" s="389">
        <v>1</v>
      </c>
      <c r="H96" s="186">
        <v>74</v>
      </c>
      <c r="I96" s="186">
        <v>50.52</v>
      </c>
      <c r="J96" s="313">
        <v>2</v>
      </c>
      <c r="K96" s="381">
        <v>7</v>
      </c>
      <c r="L96" s="186">
        <v>27</v>
      </c>
      <c r="M96" s="186">
        <v>49.6</v>
      </c>
      <c r="N96" s="393">
        <v>98</v>
      </c>
      <c r="O96" s="389">
        <v>4</v>
      </c>
      <c r="P96" s="186">
        <v>36.799999999999997</v>
      </c>
      <c r="Q96" s="186">
        <v>50.78</v>
      </c>
      <c r="R96" s="313">
        <v>81</v>
      </c>
      <c r="S96" s="204">
        <f t="shared" si="2"/>
        <v>192</v>
      </c>
      <c r="T96" s="43"/>
    </row>
    <row r="97" spans="1:20" ht="15" customHeight="1" x14ac:dyDescent="0.25">
      <c r="A97" s="46">
        <v>16</v>
      </c>
      <c r="B97" s="371" t="s">
        <v>187</v>
      </c>
      <c r="C97" s="341">
        <v>9</v>
      </c>
      <c r="D97" s="185">
        <v>42.2</v>
      </c>
      <c r="E97" s="185">
        <v>54.43</v>
      </c>
      <c r="F97" s="313">
        <v>79</v>
      </c>
      <c r="G97" s="341">
        <v>3</v>
      </c>
      <c r="H97" s="185">
        <v>53</v>
      </c>
      <c r="I97" s="185">
        <v>50.52</v>
      </c>
      <c r="J97" s="313">
        <v>32</v>
      </c>
      <c r="K97" s="337">
        <v>2</v>
      </c>
      <c r="L97" s="185">
        <v>48</v>
      </c>
      <c r="M97" s="185">
        <v>49.6</v>
      </c>
      <c r="N97" s="393">
        <v>49</v>
      </c>
      <c r="O97" s="341">
        <v>10</v>
      </c>
      <c r="P97" s="185">
        <v>36</v>
      </c>
      <c r="Q97" s="185">
        <v>50.78</v>
      </c>
      <c r="R97" s="313">
        <v>85</v>
      </c>
      <c r="S97" s="204">
        <f t="shared" si="2"/>
        <v>245</v>
      </c>
      <c r="T97" s="43"/>
    </row>
    <row r="98" spans="1:20" ht="15" customHeight="1" x14ac:dyDescent="0.25">
      <c r="A98" s="46">
        <v>17</v>
      </c>
      <c r="B98" s="32" t="s">
        <v>137</v>
      </c>
      <c r="C98" s="341">
        <v>2</v>
      </c>
      <c r="D98" s="185">
        <v>69</v>
      </c>
      <c r="E98" s="185">
        <v>54.43</v>
      </c>
      <c r="F98" s="313">
        <v>6</v>
      </c>
      <c r="G98" s="341">
        <v>12</v>
      </c>
      <c r="H98" s="185">
        <v>43.666666666666664</v>
      </c>
      <c r="I98" s="185">
        <v>50.52</v>
      </c>
      <c r="J98" s="313">
        <v>64</v>
      </c>
      <c r="K98" s="337">
        <v>15</v>
      </c>
      <c r="L98" s="185">
        <v>34.6</v>
      </c>
      <c r="M98" s="185">
        <v>49.6</v>
      </c>
      <c r="N98" s="393">
        <v>92</v>
      </c>
      <c r="O98" s="341">
        <v>8</v>
      </c>
      <c r="P98" s="185">
        <v>51</v>
      </c>
      <c r="Q98" s="185">
        <v>50.78</v>
      </c>
      <c r="R98" s="313">
        <v>43</v>
      </c>
      <c r="S98" s="204">
        <f t="shared" si="2"/>
        <v>205</v>
      </c>
      <c r="T98" s="43"/>
    </row>
    <row r="99" spans="1:20" ht="15" customHeight="1" x14ac:dyDescent="0.25">
      <c r="A99" s="46">
        <v>18</v>
      </c>
      <c r="B99" s="32" t="s">
        <v>138</v>
      </c>
      <c r="C99" s="344">
        <v>6</v>
      </c>
      <c r="D99" s="178">
        <v>62</v>
      </c>
      <c r="E99" s="185">
        <v>54.43</v>
      </c>
      <c r="F99" s="313">
        <v>14</v>
      </c>
      <c r="G99" s="344">
        <v>9</v>
      </c>
      <c r="H99" s="178">
        <v>29.333333333333332</v>
      </c>
      <c r="I99" s="185">
        <v>50.52</v>
      </c>
      <c r="J99" s="313">
        <v>95</v>
      </c>
      <c r="K99" s="339">
        <v>3</v>
      </c>
      <c r="L99" s="178">
        <v>38</v>
      </c>
      <c r="M99" s="185">
        <v>49.6</v>
      </c>
      <c r="N99" s="393">
        <v>78</v>
      </c>
      <c r="O99" s="344">
        <v>3</v>
      </c>
      <c r="P99" s="178">
        <v>34.700000000000003</v>
      </c>
      <c r="Q99" s="185">
        <v>50.78</v>
      </c>
      <c r="R99" s="313">
        <v>87</v>
      </c>
      <c r="S99" s="204">
        <f t="shared" si="2"/>
        <v>274</v>
      </c>
      <c r="T99" s="43"/>
    </row>
    <row r="100" spans="1:20" ht="15" customHeight="1" x14ac:dyDescent="0.25">
      <c r="A100" s="46">
        <v>19</v>
      </c>
      <c r="B100" s="32" t="s">
        <v>139</v>
      </c>
      <c r="C100" s="344">
        <v>4</v>
      </c>
      <c r="D100" s="178">
        <v>48</v>
      </c>
      <c r="E100" s="185">
        <v>54.43</v>
      </c>
      <c r="F100" s="313">
        <v>63</v>
      </c>
      <c r="G100" s="344">
        <v>9</v>
      </c>
      <c r="H100" s="178">
        <v>54.125</v>
      </c>
      <c r="I100" s="185">
        <v>50.52</v>
      </c>
      <c r="J100" s="313">
        <v>27</v>
      </c>
      <c r="K100" s="339">
        <v>9</v>
      </c>
      <c r="L100" s="178">
        <v>51.1</v>
      </c>
      <c r="M100" s="185">
        <v>49.6</v>
      </c>
      <c r="N100" s="393">
        <v>37</v>
      </c>
      <c r="O100" s="344">
        <v>8</v>
      </c>
      <c r="P100" s="178">
        <v>40.4</v>
      </c>
      <c r="Q100" s="185">
        <v>50.78</v>
      </c>
      <c r="R100" s="313">
        <v>72</v>
      </c>
      <c r="S100" s="204">
        <f t="shared" si="2"/>
        <v>199</v>
      </c>
      <c r="T100" s="43"/>
    </row>
    <row r="101" spans="1:20" ht="15" customHeight="1" x14ac:dyDescent="0.25">
      <c r="A101" s="46">
        <v>20</v>
      </c>
      <c r="B101" s="32" t="s">
        <v>108</v>
      </c>
      <c r="C101" s="344">
        <v>25</v>
      </c>
      <c r="D101" s="178">
        <v>50</v>
      </c>
      <c r="E101" s="185">
        <v>54.43</v>
      </c>
      <c r="F101" s="313">
        <v>58</v>
      </c>
      <c r="G101" s="344">
        <v>17</v>
      </c>
      <c r="H101" s="178">
        <v>45.411764705882355</v>
      </c>
      <c r="I101" s="185">
        <v>50.52</v>
      </c>
      <c r="J101" s="313">
        <v>57</v>
      </c>
      <c r="K101" s="339">
        <v>19</v>
      </c>
      <c r="L101" s="178">
        <v>55.1</v>
      </c>
      <c r="M101" s="185">
        <v>49.6</v>
      </c>
      <c r="N101" s="393">
        <v>21</v>
      </c>
      <c r="O101" s="344">
        <v>21</v>
      </c>
      <c r="P101" s="178">
        <v>53.2</v>
      </c>
      <c r="Q101" s="185">
        <v>50.78</v>
      </c>
      <c r="R101" s="313">
        <v>34</v>
      </c>
      <c r="S101" s="208">
        <f t="shared" si="2"/>
        <v>170</v>
      </c>
      <c r="T101" s="43"/>
    </row>
    <row r="102" spans="1:20" ht="15" customHeight="1" x14ac:dyDescent="0.25">
      <c r="A102" s="46">
        <v>21</v>
      </c>
      <c r="B102" s="32" t="s">
        <v>140</v>
      </c>
      <c r="C102" s="341">
        <v>71</v>
      </c>
      <c r="D102" s="185">
        <v>69.7</v>
      </c>
      <c r="E102" s="185">
        <v>54.43</v>
      </c>
      <c r="F102" s="313">
        <v>5</v>
      </c>
      <c r="G102" s="341">
        <v>58</v>
      </c>
      <c r="H102" s="185">
        <v>66</v>
      </c>
      <c r="I102" s="185">
        <v>50.52</v>
      </c>
      <c r="J102" s="313">
        <v>5</v>
      </c>
      <c r="K102" s="337">
        <v>82</v>
      </c>
      <c r="L102" s="185">
        <v>62</v>
      </c>
      <c r="M102" s="185">
        <v>49.6</v>
      </c>
      <c r="N102" s="393">
        <v>7</v>
      </c>
      <c r="O102" s="341">
        <v>58</v>
      </c>
      <c r="P102" s="185">
        <v>68.099999999999994</v>
      </c>
      <c r="Q102" s="185">
        <v>50.78</v>
      </c>
      <c r="R102" s="313">
        <v>2</v>
      </c>
      <c r="S102" s="204">
        <f t="shared" si="2"/>
        <v>19</v>
      </c>
      <c r="T102" s="43"/>
    </row>
    <row r="103" spans="1:20" ht="15" customHeight="1" x14ac:dyDescent="0.25">
      <c r="A103" s="46">
        <v>22</v>
      </c>
      <c r="B103" s="32" t="s">
        <v>109</v>
      </c>
      <c r="C103" s="344">
        <v>20</v>
      </c>
      <c r="D103" s="178">
        <v>55</v>
      </c>
      <c r="E103" s="185">
        <v>54.43</v>
      </c>
      <c r="F103" s="313">
        <v>35</v>
      </c>
      <c r="G103" s="344">
        <v>10</v>
      </c>
      <c r="H103" s="178">
        <v>53.3</v>
      </c>
      <c r="I103" s="185">
        <v>50.52</v>
      </c>
      <c r="J103" s="313">
        <v>30</v>
      </c>
      <c r="K103" s="339">
        <v>8</v>
      </c>
      <c r="L103" s="178">
        <v>60</v>
      </c>
      <c r="M103" s="185">
        <v>49.6</v>
      </c>
      <c r="N103" s="393">
        <v>10</v>
      </c>
      <c r="O103" s="344">
        <v>8</v>
      </c>
      <c r="P103" s="178">
        <v>45</v>
      </c>
      <c r="Q103" s="185">
        <v>50.78</v>
      </c>
      <c r="R103" s="313">
        <v>60</v>
      </c>
      <c r="S103" s="210">
        <f t="shared" si="2"/>
        <v>135</v>
      </c>
      <c r="T103" s="43"/>
    </row>
    <row r="104" spans="1:20" ht="15" customHeight="1" x14ac:dyDescent="0.25">
      <c r="A104" s="46">
        <v>23</v>
      </c>
      <c r="B104" s="32" t="s">
        <v>186</v>
      </c>
      <c r="C104" s="341">
        <v>9</v>
      </c>
      <c r="D104" s="185">
        <v>46.2</v>
      </c>
      <c r="E104" s="185">
        <v>54.43</v>
      </c>
      <c r="F104" s="313">
        <v>66</v>
      </c>
      <c r="G104" s="341">
        <v>15</v>
      </c>
      <c r="H104" s="185">
        <v>42</v>
      </c>
      <c r="I104" s="185">
        <v>50.52</v>
      </c>
      <c r="J104" s="313">
        <v>69</v>
      </c>
      <c r="K104" s="337">
        <v>8</v>
      </c>
      <c r="L104" s="185">
        <v>45.6</v>
      </c>
      <c r="M104" s="185">
        <v>49.6</v>
      </c>
      <c r="N104" s="393">
        <v>58</v>
      </c>
      <c r="O104" s="341">
        <v>13</v>
      </c>
      <c r="P104" s="185">
        <v>31</v>
      </c>
      <c r="Q104" s="185">
        <v>50.78</v>
      </c>
      <c r="R104" s="313">
        <v>94</v>
      </c>
      <c r="S104" s="204">
        <f t="shared" si="2"/>
        <v>287</v>
      </c>
      <c r="T104" s="43"/>
    </row>
    <row r="105" spans="1:20" ht="15" customHeight="1" x14ac:dyDescent="0.25">
      <c r="A105" s="46">
        <v>24</v>
      </c>
      <c r="B105" s="32" t="s">
        <v>110</v>
      </c>
      <c r="C105" s="344">
        <v>29</v>
      </c>
      <c r="D105" s="178">
        <v>58</v>
      </c>
      <c r="E105" s="185">
        <v>54.43</v>
      </c>
      <c r="F105" s="313">
        <v>26</v>
      </c>
      <c r="G105" s="344">
        <v>11</v>
      </c>
      <c r="H105" s="178">
        <v>48.727272727272727</v>
      </c>
      <c r="I105" s="185">
        <v>50.52</v>
      </c>
      <c r="J105" s="313">
        <v>43</v>
      </c>
      <c r="K105" s="339">
        <v>18</v>
      </c>
      <c r="L105" s="178">
        <v>59</v>
      </c>
      <c r="M105" s="185">
        <v>49.6</v>
      </c>
      <c r="N105" s="393">
        <v>13</v>
      </c>
      <c r="O105" s="344">
        <v>25</v>
      </c>
      <c r="P105" s="178">
        <v>57</v>
      </c>
      <c r="Q105" s="185">
        <v>50.78</v>
      </c>
      <c r="R105" s="313">
        <v>18</v>
      </c>
      <c r="S105" s="204">
        <f t="shared" si="2"/>
        <v>100</v>
      </c>
      <c r="T105" s="43"/>
    </row>
    <row r="106" spans="1:20" ht="15" customHeight="1" x14ac:dyDescent="0.25">
      <c r="A106" s="46">
        <v>25</v>
      </c>
      <c r="B106" s="32" t="s">
        <v>111</v>
      </c>
      <c r="C106" s="344">
        <v>30</v>
      </c>
      <c r="D106" s="178">
        <v>53.5</v>
      </c>
      <c r="E106" s="185">
        <v>54.43</v>
      </c>
      <c r="F106" s="313">
        <v>40</v>
      </c>
      <c r="G106" s="344">
        <v>29</v>
      </c>
      <c r="H106" s="178">
        <v>48</v>
      </c>
      <c r="I106" s="185">
        <v>50.52</v>
      </c>
      <c r="J106" s="313">
        <v>44</v>
      </c>
      <c r="K106" s="339">
        <v>17</v>
      </c>
      <c r="L106" s="178">
        <v>55</v>
      </c>
      <c r="M106" s="185">
        <v>49.6</v>
      </c>
      <c r="N106" s="393">
        <v>22</v>
      </c>
      <c r="O106" s="344">
        <v>30</v>
      </c>
      <c r="P106" s="178">
        <v>48</v>
      </c>
      <c r="Q106" s="185">
        <v>50.78</v>
      </c>
      <c r="R106" s="313">
        <v>50</v>
      </c>
      <c r="S106" s="204">
        <f t="shared" si="2"/>
        <v>156</v>
      </c>
      <c r="T106" s="43"/>
    </row>
    <row r="107" spans="1:20" ht="15" customHeight="1" x14ac:dyDescent="0.25">
      <c r="A107" s="46">
        <v>26</v>
      </c>
      <c r="B107" s="32" t="s">
        <v>11</v>
      </c>
      <c r="C107" s="341">
        <v>27</v>
      </c>
      <c r="D107" s="185">
        <v>59.2</v>
      </c>
      <c r="E107" s="185">
        <v>54.43</v>
      </c>
      <c r="F107" s="313">
        <v>19</v>
      </c>
      <c r="G107" s="341">
        <v>29</v>
      </c>
      <c r="H107" s="185">
        <v>65.67</v>
      </c>
      <c r="I107" s="185">
        <v>50.52</v>
      </c>
      <c r="J107" s="313">
        <v>6</v>
      </c>
      <c r="K107" s="337">
        <v>31</v>
      </c>
      <c r="L107" s="185">
        <v>52</v>
      </c>
      <c r="M107" s="185">
        <v>49.6</v>
      </c>
      <c r="N107" s="393">
        <v>32</v>
      </c>
      <c r="O107" s="341">
        <v>35</v>
      </c>
      <c r="P107" s="185">
        <v>55</v>
      </c>
      <c r="Q107" s="185">
        <v>50.78</v>
      </c>
      <c r="R107" s="313">
        <v>25</v>
      </c>
      <c r="S107" s="204">
        <f t="shared" si="2"/>
        <v>82</v>
      </c>
      <c r="T107" s="43"/>
    </row>
    <row r="108" spans="1:20" ht="15" customHeight="1" x14ac:dyDescent="0.25">
      <c r="A108" s="46">
        <v>27</v>
      </c>
      <c r="B108" s="371" t="s">
        <v>74</v>
      </c>
      <c r="C108" s="344">
        <v>16</v>
      </c>
      <c r="D108" s="178">
        <v>59</v>
      </c>
      <c r="E108" s="185">
        <v>54.43</v>
      </c>
      <c r="F108" s="313">
        <v>20</v>
      </c>
      <c r="G108" s="344">
        <v>5</v>
      </c>
      <c r="H108" s="178">
        <v>61.2</v>
      </c>
      <c r="I108" s="185">
        <v>50.52</v>
      </c>
      <c r="J108" s="313">
        <v>13</v>
      </c>
      <c r="K108" s="339">
        <v>12</v>
      </c>
      <c r="L108" s="178">
        <v>47.4</v>
      </c>
      <c r="M108" s="185">
        <v>49.6</v>
      </c>
      <c r="N108" s="393">
        <v>51</v>
      </c>
      <c r="O108" s="344">
        <v>17</v>
      </c>
      <c r="P108" s="178">
        <v>54</v>
      </c>
      <c r="Q108" s="185">
        <v>50.78</v>
      </c>
      <c r="R108" s="313">
        <v>31</v>
      </c>
      <c r="S108" s="204">
        <f t="shared" si="2"/>
        <v>115</v>
      </c>
      <c r="T108" s="43"/>
    </row>
    <row r="109" spans="1:20" ht="15" customHeight="1" x14ac:dyDescent="0.25">
      <c r="A109" s="46">
        <v>28</v>
      </c>
      <c r="B109" s="374" t="s">
        <v>119</v>
      </c>
      <c r="C109" s="365">
        <v>5</v>
      </c>
      <c r="D109" s="190">
        <v>52.6</v>
      </c>
      <c r="E109" s="190">
        <v>54.43</v>
      </c>
      <c r="F109" s="313">
        <v>42</v>
      </c>
      <c r="G109" s="365">
        <v>14</v>
      </c>
      <c r="H109" s="190">
        <v>45.153846153846153</v>
      </c>
      <c r="I109" s="190">
        <v>50.52</v>
      </c>
      <c r="J109" s="313">
        <v>58</v>
      </c>
      <c r="K109" s="364">
        <v>7</v>
      </c>
      <c r="L109" s="190">
        <v>59</v>
      </c>
      <c r="M109" s="190">
        <v>49.6</v>
      </c>
      <c r="N109" s="393">
        <v>14</v>
      </c>
      <c r="O109" s="365">
        <v>12</v>
      </c>
      <c r="P109" s="190">
        <v>55.1</v>
      </c>
      <c r="Q109" s="190">
        <v>50.78</v>
      </c>
      <c r="R109" s="313">
        <v>23</v>
      </c>
      <c r="S109" s="204">
        <f t="shared" si="2"/>
        <v>137</v>
      </c>
      <c r="T109" s="43"/>
    </row>
    <row r="110" spans="1:20" ht="15" customHeight="1" x14ac:dyDescent="0.25">
      <c r="A110" s="46">
        <v>29</v>
      </c>
      <c r="B110" s="372" t="s">
        <v>169</v>
      </c>
      <c r="C110" s="341">
        <v>4</v>
      </c>
      <c r="D110" s="185">
        <v>52.3</v>
      </c>
      <c r="E110" s="185">
        <v>54.43</v>
      </c>
      <c r="F110" s="313">
        <v>44</v>
      </c>
      <c r="G110" s="341">
        <v>8</v>
      </c>
      <c r="H110" s="185">
        <v>35.875</v>
      </c>
      <c r="I110" s="185">
        <v>50.52</v>
      </c>
      <c r="J110" s="313">
        <v>85</v>
      </c>
      <c r="K110" s="337">
        <v>10</v>
      </c>
      <c r="L110" s="185">
        <v>33.200000000000003</v>
      </c>
      <c r="M110" s="185">
        <v>49.6</v>
      </c>
      <c r="N110" s="393">
        <v>95</v>
      </c>
      <c r="O110" s="341">
        <v>10</v>
      </c>
      <c r="P110" s="185">
        <v>32.799999999999997</v>
      </c>
      <c r="Q110" s="185">
        <v>50.78</v>
      </c>
      <c r="R110" s="313">
        <v>90</v>
      </c>
      <c r="S110" s="204">
        <f t="shared" si="2"/>
        <v>314</v>
      </c>
      <c r="T110" s="43"/>
    </row>
    <row r="111" spans="1:20" ht="15" customHeight="1" thickBot="1" x14ac:dyDescent="0.3">
      <c r="A111" s="46">
        <v>30</v>
      </c>
      <c r="B111" s="372" t="s">
        <v>170</v>
      </c>
      <c r="C111" s="344">
        <v>10</v>
      </c>
      <c r="D111" s="178">
        <v>43.4</v>
      </c>
      <c r="E111" s="185">
        <v>54.43</v>
      </c>
      <c r="F111" s="313">
        <v>74</v>
      </c>
      <c r="G111" s="344">
        <v>13</v>
      </c>
      <c r="H111" s="178">
        <v>41.769230769230766</v>
      </c>
      <c r="I111" s="185">
        <v>50.52</v>
      </c>
      <c r="J111" s="313">
        <v>70</v>
      </c>
      <c r="K111" s="339">
        <v>12</v>
      </c>
      <c r="L111" s="178">
        <v>40</v>
      </c>
      <c r="M111" s="185">
        <v>49.6</v>
      </c>
      <c r="N111" s="393">
        <v>72</v>
      </c>
      <c r="O111" s="344"/>
      <c r="P111" s="178"/>
      <c r="Q111" s="185">
        <v>50.78</v>
      </c>
      <c r="R111" s="313">
        <v>97</v>
      </c>
      <c r="S111" s="204">
        <f t="shared" si="2"/>
        <v>313</v>
      </c>
      <c r="T111" s="43"/>
    </row>
    <row r="112" spans="1:20" ht="15" customHeight="1" thickBot="1" x14ac:dyDescent="0.3">
      <c r="A112" s="117"/>
      <c r="B112" s="130" t="s">
        <v>106</v>
      </c>
      <c r="C112" s="131">
        <f>SUM(C113:C121)</f>
        <v>78</v>
      </c>
      <c r="D112" s="134">
        <f>AVERAGE(D113:D121)</f>
        <v>58.856169871794876</v>
      </c>
      <c r="E112" s="221">
        <v>54.43</v>
      </c>
      <c r="F112" s="121"/>
      <c r="G112" s="131">
        <f>SUM(G113:G121)</f>
        <v>113</v>
      </c>
      <c r="H112" s="134">
        <f>AVERAGE(H113:H121)</f>
        <v>48.566071428571433</v>
      </c>
      <c r="I112" s="221">
        <v>50.52</v>
      </c>
      <c r="J112" s="121"/>
      <c r="K112" s="362">
        <f>SUM(K113:K121)</f>
        <v>99</v>
      </c>
      <c r="L112" s="134">
        <f>AVERAGE(L113:L121)</f>
        <v>47.358373676356138</v>
      </c>
      <c r="M112" s="221">
        <v>49.6</v>
      </c>
      <c r="N112" s="362"/>
      <c r="O112" s="131">
        <f>SUM(O113:O121)</f>
        <v>84</v>
      </c>
      <c r="P112" s="134">
        <f>AVERAGE(P113:P121)</f>
        <v>49.842948717948708</v>
      </c>
      <c r="Q112" s="221">
        <v>50.78</v>
      </c>
      <c r="R112" s="121"/>
      <c r="S112" s="206"/>
      <c r="T112" s="43"/>
    </row>
    <row r="113" spans="1:20" ht="15" customHeight="1" x14ac:dyDescent="0.25">
      <c r="A113" s="45">
        <v>1</v>
      </c>
      <c r="B113" s="401" t="s">
        <v>75</v>
      </c>
      <c r="C113" s="405">
        <v>13</v>
      </c>
      <c r="D113" s="367">
        <v>58.307692307692307</v>
      </c>
      <c r="E113" s="368">
        <v>54.43</v>
      </c>
      <c r="F113" s="369">
        <v>23</v>
      </c>
      <c r="G113" s="405">
        <v>10</v>
      </c>
      <c r="H113" s="367">
        <v>59.3</v>
      </c>
      <c r="I113" s="368">
        <v>50.52</v>
      </c>
      <c r="J113" s="369">
        <v>16</v>
      </c>
      <c r="K113" s="403">
        <v>13</v>
      </c>
      <c r="L113" s="367">
        <v>57.384615384615387</v>
      </c>
      <c r="M113" s="368">
        <v>49.6</v>
      </c>
      <c r="N113" s="399">
        <v>16</v>
      </c>
      <c r="O113" s="405">
        <v>13</v>
      </c>
      <c r="P113" s="367">
        <v>59.07692307692308</v>
      </c>
      <c r="Q113" s="368">
        <v>50.78</v>
      </c>
      <c r="R113" s="369">
        <v>10</v>
      </c>
      <c r="S113" s="228">
        <f t="shared" ref="S113:S120" si="3">R113+N113+J113+F113</f>
        <v>65</v>
      </c>
      <c r="T113" s="43"/>
    </row>
    <row r="114" spans="1:20" ht="15" customHeight="1" x14ac:dyDescent="0.25">
      <c r="A114" s="143">
        <v>2</v>
      </c>
      <c r="B114" s="32" t="s">
        <v>77</v>
      </c>
      <c r="C114" s="341">
        <v>8</v>
      </c>
      <c r="D114" s="185">
        <v>60.5</v>
      </c>
      <c r="E114" s="185">
        <v>54.43</v>
      </c>
      <c r="F114" s="313">
        <v>16</v>
      </c>
      <c r="G114" s="341">
        <v>15</v>
      </c>
      <c r="H114" s="185">
        <v>55.1</v>
      </c>
      <c r="I114" s="185">
        <v>50.52</v>
      </c>
      <c r="J114" s="313">
        <v>24</v>
      </c>
      <c r="K114" s="337">
        <v>12</v>
      </c>
      <c r="L114" s="185">
        <v>47.625</v>
      </c>
      <c r="M114" s="185">
        <v>49.6</v>
      </c>
      <c r="N114" s="393">
        <v>50</v>
      </c>
      <c r="O114" s="341">
        <v>8</v>
      </c>
      <c r="P114" s="185">
        <v>52.5</v>
      </c>
      <c r="Q114" s="185">
        <v>50.78</v>
      </c>
      <c r="R114" s="313">
        <v>39</v>
      </c>
      <c r="S114" s="204">
        <f t="shared" si="3"/>
        <v>129</v>
      </c>
      <c r="T114" s="43"/>
    </row>
    <row r="115" spans="1:20" ht="15" customHeight="1" x14ac:dyDescent="0.25">
      <c r="A115" s="46">
        <v>3</v>
      </c>
      <c r="B115" s="93" t="s">
        <v>76</v>
      </c>
      <c r="C115" s="343">
        <v>18</v>
      </c>
      <c r="D115" s="187">
        <v>66.666666666666671</v>
      </c>
      <c r="E115" s="187">
        <v>54.43</v>
      </c>
      <c r="F115" s="313">
        <v>9</v>
      </c>
      <c r="G115" s="343">
        <v>17</v>
      </c>
      <c r="H115" s="187">
        <v>59.6</v>
      </c>
      <c r="I115" s="187">
        <v>50.52</v>
      </c>
      <c r="J115" s="313">
        <v>15</v>
      </c>
      <c r="K115" s="338">
        <v>19</v>
      </c>
      <c r="L115" s="187">
        <v>54.473684210526315</v>
      </c>
      <c r="M115" s="187">
        <v>49.6</v>
      </c>
      <c r="N115" s="393">
        <v>23</v>
      </c>
      <c r="O115" s="343">
        <v>12</v>
      </c>
      <c r="P115" s="187">
        <v>62.333333333333336</v>
      </c>
      <c r="Q115" s="187">
        <v>50.78</v>
      </c>
      <c r="R115" s="313">
        <v>7</v>
      </c>
      <c r="S115" s="208">
        <f t="shared" si="3"/>
        <v>54</v>
      </c>
      <c r="T115" s="43"/>
    </row>
    <row r="116" spans="1:20" ht="15" customHeight="1" x14ac:dyDescent="0.25">
      <c r="A116" s="46">
        <v>4</v>
      </c>
      <c r="B116" s="32" t="s">
        <v>10</v>
      </c>
      <c r="C116" s="341">
        <v>4</v>
      </c>
      <c r="D116" s="185">
        <v>56.5</v>
      </c>
      <c r="E116" s="185">
        <v>54.43</v>
      </c>
      <c r="F116" s="313">
        <v>31</v>
      </c>
      <c r="G116" s="341"/>
      <c r="H116" s="185"/>
      <c r="I116" s="185">
        <v>50.52</v>
      </c>
      <c r="J116" s="313">
        <v>99</v>
      </c>
      <c r="K116" s="337">
        <v>5</v>
      </c>
      <c r="L116" s="185">
        <v>60.8</v>
      </c>
      <c r="M116" s="185">
        <v>49.6</v>
      </c>
      <c r="N116" s="393">
        <v>9</v>
      </c>
      <c r="O116" s="341">
        <v>3</v>
      </c>
      <c r="P116" s="185">
        <v>32.333333333333336</v>
      </c>
      <c r="Q116" s="185">
        <v>50.78</v>
      </c>
      <c r="R116" s="313">
        <v>91</v>
      </c>
      <c r="S116" s="204">
        <f t="shared" si="3"/>
        <v>230</v>
      </c>
      <c r="T116" s="43"/>
    </row>
    <row r="117" spans="1:20" ht="15" customHeight="1" x14ac:dyDescent="0.25">
      <c r="A117" s="46">
        <v>5</v>
      </c>
      <c r="B117" s="371" t="s">
        <v>122</v>
      </c>
      <c r="C117" s="344">
        <v>4</v>
      </c>
      <c r="D117" s="178">
        <v>76.25</v>
      </c>
      <c r="E117" s="185">
        <v>54.43</v>
      </c>
      <c r="F117" s="313">
        <v>3</v>
      </c>
      <c r="G117" s="344">
        <v>16</v>
      </c>
      <c r="H117" s="178">
        <v>47.5625</v>
      </c>
      <c r="I117" s="185">
        <v>50.52</v>
      </c>
      <c r="J117" s="313">
        <v>47</v>
      </c>
      <c r="K117" s="339">
        <v>9</v>
      </c>
      <c r="L117" s="178">
        <v>59.111111111111114</v>
      </c>
      <c r="M117" s="185">
        <v>49.6</v>
      </c>
      <c r="N117" s="393">
        <v>12</v>
      </c>
      <c r="O117" s="344">
        <v>8</v>
      </c>
      <c r="P117" s="178">
        <v>54.875</v>
      </c>
      <c r="Q117" s="185">
        <v>50.78</v>
      </c>
      <c r="R117" s="313">
        <v>27</v>
      </c>
      <c r="S117" s="204">
        <f t="shared" si="3"/>
        <v>89</v>
      </c>
      <c r="T117" s="43"/>
    </row>
    <row r="118" spans="1:20" ht="15" customHeight="1" x14ac:dyDescent="0.25">
      <c r="A118" s="46">
        <v>6</v>
      </c>
      <c r="B118" s="371" t="s">
        <v>78</v>
      </c>
      <c r="C118" s="341">
        <v>1</v>
      </c>
      <c r="D118" s="185">
        <v>50</v>
      </c>
      <c r="E118" s="185">
        <v>54.43</v>
      </c>
      <c r="F118" s="313">
        <v>59</v>
      </c>
      <c r="G118" s="341">
        <v>6</v>
      </c>
      <c r="H118" s="185">
        <v>45</v>
      </c>
      <c r="I118" s="185">
        <v>50.52</v>
      </c>
      <c r="J118" s="313">
        <v>60</v>
      </c>
      <c r="K118" s="337">
        <v>7</v>
      </c>
      <c r="L118" s="185">
        <v>34.714285714285715</v>
      </c>
      <c r="M118" s="185">
        <v>49.6</v>
      </c>
      <c r="N118" s="393">
        <v>91</v>
      </c>
      <c r="O118" s="341">
        <v>3</v>
      </c>
      <c r="P118" s="185">
        <v>37.333333333333336</v>
      </c>
      <c r="Q118" s="185">
        <v>50.78</v>
      </c>
      <c r="R118" s="313">
        <v>78</v>
      </c>
      <c r="S118" s="210">
        <f t="shared" si="3"/>
        <v>288</v>
      </c>
      <c r="T118" s="43"/>
    </row>
    <row r="119" spans="1:20" ht="15" customHeight="1" x14ac:dyDescent="0.25">
      <c r="A119" s="46">
        <v>7</v>
      </c>
      <c r="B119" s="32" t="s">
        <v>9</v>
      </c>
      <c r="C119" s="341"/>
      <c r="D119" s="185"/>
      <c r="E119" s="185">
        <v>54.43</v>
      </c>
      <c r="F119" s="313">
        <v>100</v>
      </c>
      <c r="G119" s="341"/>
      <c r="H119" s="185"/>
      <c r="I119" s="185">
        <v>50.52</v>
      </c>
      <c r="J119" s="313">
        <v>99</v>
      </c>
      <c r="K119" s="337">
        <v>2</v>
      </c>
      <c r="L119" s="185">
        <v>35</v>
      </c>
      <c r="M119" s="185">
        <v>49.6</v>
      </c>
      <c r="N119" s="393">
        <v>90</v>
      </c>
      <c r="O119" s="341"/>
      <c r="P119" s="185"/>
      <c r="Q119" s="185">
        <v>50.78</v>
      </c>
      <c r="R119" s="313">
        <v>97</v>
      </c>
      <c r="S119" s="204">
        <f t="shared" si="3"/>
        <v>386</v>
      </c>
      <c r="T119" s="43"/>
    </row>
    <row r="120" spans="1:20" ht="15" customHeight="1" x14ac:dyDescent="0.25">
      <c r="A120" s="46">
        <v>8</v>
      </c>
      <c r="B120" s="93" t="s">
        <v>117</v>
      </c>
      <c r="C120" s="385">
        <v>24</v>
      </c>
      <c r="D120" s="181">
        <v>56.958333333333336</v>
      </c>
      <c r="E120" s="187">
        <v>54.43</v>
      </c>
      <c r="F120" s="313">
        <v>29</v>
      </c>
      <c r="G120" s="385">
        <v>43</v>
      </c>
      <c r="H120" s="181">
        <v>44.1</v>
      </c>
      <c r="I120" s="187">
        <v>50.52</v>
      </c>
      <c r="J120" s="313">
        <v>62</v>
      </c>
      <c r="K120" s="377">
        <v>22</v>
      </c>
      <c r="L120" s="181">
        <v>40.416666666666664</v>
      </c>
      <c r="M120" s="187">
        <v>49.6</v>
      </c>
      <c r="N120" s="393">
        <v>69</v>
      </c>
      <c r="O120" s="385">
        <v>25</v>
      </c>
      <c r="P120" s="181">
        <v>54.458333333333336</v>
      </c>
      <c r="Q120" s="187">
        <v>50.78</v>
      </c>
      <c r="R120" s="313">
        <v>29</v>
      </c>
      <c r="S120" s="204">
        <f t="shared" si="3"/>
        <v>189</v>
      </c>
      <c r="T120" s="43"/>
    </row>
    <row r="121" spans="1:20" ht="15" customHeight="1" thickBot="1" x14ac:dyDescent="0.3">
      <c r="A121" s="47">
        <v>9</v>
      </c>
      <c r="B121" s="402" t="s">
        <v>168</v>
      </c>
      <c r="C121" s="406">
        <v>6</v>
      </c>
      <c r="D121" s="370">
        <v>45.666666666666664</v>
      </c>
      <c r="E121" s="370">
        <v>54.43</v>
      </c>
      <c r="F121" s="336">
        <v>69</v>
      </c>
      <c r="G121" s="406">
        <v>6</v>
      </c>
      <c r="H121" s="370">
        <v>29.3</v>
      </c>
      <c r="I121" s="370">
        <v>50.52</v>
      </c>
      <c r="J121" s="336">
        <v>96</v>
      </c>
      <c r="K121" s="404">
        <v>10</v>
      </c>
      <c r="L121" s="370">
        <v>36.700000000000003</v>
      </c>
      <c r="M121" s="370">
        <v>49.6</v>
      </c>
      <c r="N121" s="400">
        <v>84</v>
      </c>
      <c r="O121" s="406">
        <v>12</v>
      </c>
      <c r="P121" s="370">
        <v>45.833333333333336</v>
      </c>
      <c r="Q121" s="370">
        <v>50.78</v>
      </c>
      <c r="R121" s="336">
        <v>58</v>
      </c>
      <c r="S121" s="231">
        <f>R121+N121+J121+F121</f>
        <v>307</v>
      </c>
      <c r="T121" s="43"/>
    </row>
    <row r="122" spans="1:20" x14ac:dyDescent="0.25">
      <c r="A122" s="137" t="s">
        <v>112</v>
      </c>
      <c r="D122" s="592">
        <f>$D$4</f>
        <v>51.023257769166868</v>
      </c>
      <c r="H122" s="168">
        <f>$H$4</f>
        <v>47.903198423725151</v>
      </c>
      <c r="L122" s="168">
        <f>$L$4</f>
        <v>46.447237604038023</v>
      </c>
      <c r="P122" s="168">
        <f>$P$4</f>
        <v>48.16217963171087</v>
      </c>
    </row>
    <row r="123" spans="1:20" x14ac:dyDescent="0.25">
      <c r="A123" s="585" t="s">
        <v>113</v>
      </c>
      <c r="D123" s="586">
        <v>54.43</v>
      </c>
      <c r="H123" s="283">
        <v>50.52</v>
      </c>
      <c r="L123" s="283">
        <v>49.6</v>
      </c>
      <c r="P123" s="283">
        <v>50.78</v>
      </c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5 P112 P14 P27 P45 P66 P81 P122:P123">
    <cfRule type="containsBlanks" dxfId="205" priority="140">
      <formula>LEN(TRIM(P4))=0</formula>
    </cfRule>
    <cfRule type="cellIs" dxfId="204" priority="141" operator="lessThan">
      <formula>50</formula>
    </cfRule>
    <cfRule type="cellIs" dxfId="203" priority="142" operator="between">
      <formula>50</formula>
      <formula>50.004</formula>
    </cfRule>
    <cfRule type="cellIs" dxfId="202" priority="143" operator="between">
      <formula>75</formula>
      <formula>50</formula>
    </cfRule>
  </conditionalFormatting>
  <conditionalFormatting sqref="L4:L5 L112 L14 L27 L45 L66 L81 L122:L123">
    <cfRule type="containsBlanks" dxfId="201" priority="132">
      <formula>LEN(TRIM(L4))=0</formula>
    </cfRule>
    <cfRule type="cellIs" dxfId="200" priority="133" operator="lessThan">
      <formula>50</formula>
    </cfRule>
    <cfRule type="cellIs" dxfId="199" priority="134" operator="between">
      <formula>50</formula>
      <formula>50.004</formula>
    </cfRule>
    <cfRule type="cellIs" dxfId="198" priority="135" operator="between">
      <formula>75</formula>
      <formula>50</formula>
    </cfRule>
  </conditionalFormatting>
  <conditionalFormatting sqref="L15:L26">
    <cfRule type="containsBlanks" dxfId="197" priority="102">
      <formula>LEN(TRIM(L15))=0</formula>
    </cfRule>
    <cfRule type="cellIs" dxfId="196" priority="103" operator="lessThan">
      <formula>50</formula>
    </cfRule>
    <cfRule type="cellIs" dxfId="195" priority="104" operator="between">
      <formula>50</formula>
      <formula>50.004</formula>
    </cfRule>
    <cfRule type="cellIs" dxfId="194" priority="105" operator="between">
      <formula>74.99</formula>
      <formula>50</formula>
    </cfRule>
    <cfRule type="cellIs" dxfId="193" priority="106" operator="greaterThanOrEqual">
      <formula>75</formula>
    </cfRule>
  </conditionalFormatting>
  <conditionalFormatting sqref="L82:L111">
    <cfRule type="containsBlanks" dxfId="192" priority="62">
      <formula>LEN(TRIM(L82))=0</formula>
    </cfRule>
    <cfRule type="cellIs" dxfId="191" priority="63" operator="lessThan">
      <formula>50</formula>
    </cfRule>
    <cfRule type="cellIs" dxfId="190" priority="64" operator="between">
      <formula>50</formula>
      <formula>50.004</formula>
    </cfRule>
    <cfRule type="cellIs" dxfId="189" priority="65" operator="between">
      <formula>74.99</formula>
      <formula>50</formula>
    </cfRule>
    <cfRule type="cellIs" dxfId="188" priority="66" operator="greaterThanOrEqual">
      <formula>75</formula>
    </cfRule>
  </conditionalFormatting>
  <conditionalFormatting sqref="L28:L44">
    <cfRule type="containsBlanks" dxfId="187" priority="92">
      <formula>LEN(TRIM(L28))=0</formula>
    </cfRule>
    <cfRule type="cellIs" dxfId="186" priority="93" operator="lessThan">
      <formula>50</formula>
    </cfRule>
    <cfRule type="cellIs" dxfId="185" priority="94" operator="between">
      <formula>50</formula>
      <formula>50.004</formula>
    </cfRule>
    <cfRule type="cellIs" dxfId="184" priority="95" operator="between">
      <formula>74.99</formula>
      <formula>50</formula>
    </cfRule>
    <cfRule type="cellIs" dxfId="183" priority="96" operator="greaterThanOrEqual">
      <formula>75</formula>
    </cfRule>
  </conditionalFormatting>
  <conditionalFormatting sqref="L46:L65">
    <cfRule type="containsBlanks" dxfId="182" priority="82">
      <formula>LEN(TRIM(L46))=0</formula>
    </cfRule>
    <cfRule type="cellIs" dxfId="181" priority="83" operator="lessThan">
      <formula>50</formula>
    </cfRule>
    <cfRule type="cellIs" dxfId="180" priority="84" operator="between">
      <formula>50</formula>
      <formula>50.004</formula>
    </cfRule>
    <cfRule type="cellIs" dxfId="179" priority="85" operator="between">
      <formula>74.99</formula>
      <formula>50</formula>
    </cfRule>
    <cfRule type="cellIs" dxfId="178" priority="86" operator="greaterThanOrEqual">
      <formula>75</formula>
    </cfRule>
  </conditionalFormatting>
  <conditionalFormatting sqref="L67:L80">
    <cfRule type="containsBlanks" dxfId="177" priority="72">
      <formula>LEN(TRIM(L67))=0</formula>
    </cfRule>
    <cfRule type="cellIs" dxfId="176" priority="73" operator="lessThan">
      <formula>50</formula>
    </cfRule>
    <cfRule type="cellIs" dxfId="175" priority="74" operator="between">
      <formula>50</formula>
      <formula>50.004</formula>
    </cfRule>
    <cfRule type="cellIs" dxfId="174" priority="75" operator="between">
      <formula>74.99</formula>
      <formula>50</formula>
    </cfRule>
    <cfRule type="cellIs" dxfId="173" priority="76" operator="greaterThanOrEqual">
      <formula>75</formula>
    </cfRule>
  </conditionalFormatting>
  <conditionalFormatting sqref="L113:L121">
    <cfRule type="containsBlanks" dxfId="172" priority="52">
      <formula>LEN(TRIM(L113))=0</formula>
    </cfRule>
    <cfRule type="cellIs" dxfId="171" priority="53" operator="lessThan">
      <formula>50</formula>
    </cfRule>
    <cfRule type="cellIs" dxfId="170" priority="54" operator="between">
      <formula>50</formula>
      <formula>50.004</formula>
    </cfRule>
    <cfRule type="cellIs" dxfId="169" priority="55" operator="between">
      <formula>74.99</formula>
      <formula>50</formula>
    </cfRule>
    <cfRule type="cellIs" dxfId="168" priority="56" operator="greaterThanOrEqual">
      <formula>75</formula>
    </cfRule>
  </conditionalFormatting>
  <conditionalFormatting sqref="D28:D44">
    <cfRule type="containsBlanks" dxfId="167" priority="33">
      <formula>LEN(TRIM(D28))=0</formula>
    </cfRule>
    <cfRule type="cellIs" dxfId="166" priority="34" operator="lessThan">
      <formula>50</formula>
    </cfRule>
    <cfRule type="cellIs" dxfId="165" priority="35" operator="equal">
      <formula>50</formula>
    </cfRule>
    <cfRule type="cellIs" dxfId="164" priority="36" operator="between">
      <formula>75</formula>
      <formula>50</formula>
    </cfRule>
    <cfRule type="cellIs" dxfId="163" priority="37" operator="greaterThanOrEqual">
      <formula>75</formula>
    </cfRule>
  </conditionalFormatting>
  <conditionalFormatting sqref="D46:D65">
    <cfRule type="containsBlanks" dxfId="162" priority="28">
      <formula>LEN(TRIM(D46))=0</formula>
    </cfRule>
    <cfRule type="cellIs" dxfId="161" priority="29" operator="lessThan">
      <formula>50</formula>
    </cfRule>
    <cfRule type="cellIs" dxfId="160" priority="30" operator="equal">
      <formula>50</formula>
    </cfRule>
    <cfRule type="cellIs" dxfId="159" priority="31" operator="between">
      <formula>75</formula>
      <formula>50</formula>
    </cfRule>
    <cfRule type="cellIs" dxfId="158" priority="32" operator="greaterThanOrEqual">
      <formula>75</formula>
    </cfRule>
  </conditionalFormatting>
  <conditionalFormatting sqref="D67:D80">
    <cfRule type="containsBlanks" dxfId="157" priority="23">
      <formula>LEN(TRIM(D67))=0</formula>
    </cfRule>
    <cfRule type="cellIs" dxfId="156" priority="24" operator="lessThan">
      <formula>50</formula>
    </cfRule>
    <cfRule type="cellIs" dxfId="155" priority="25" operator="equal">
      <formula>50</formula>
    </cfRule>
    <cfRule type="cellIs" dxfId="154" priority="26" operator="between">
      <formula>75</formula>
      <formula>50</formula>
    </cfRule>
    <cfRule type="cellIs" dxfId="153" priority="27" operator="greaterThanOrEqual">
      <formula>75</formula>
    </cfRule>
  </conditionalFormatting>
  <conditionalFormatting sqref="L6:L13">
    <cfRule type="containsBlanks" dxfId="152" priority="3">
      <formula>LEN(TRIM(L6))=0</formula>
    </cfRule>
    <cfRule type="cellIs" dxfId="151" priority="4" operator="lessThan">
      <formula>50</formula>
    </cfRule>
    <cfRule type="cellIs" dxfId="150" priority="5" operator="between">
      <formula>50</formula>
      <formula>50.004</formula>
    </cfRule>
    <cfRule type="cellIs" dxfId="149" priority="6" operator="between">
      <formula>74.99</formula>
      <formula>50</formula>
    </cfRule>
    <cfRule type="cellIs" dxfId="148" priority="7" operator="greaterThanOrEqual">
      <formula>75</formula>
    </cfRule>
  </conditionalFormatting>
  <conditionalFormatting sqref="D4:D123">
    <cfRule type="cellIs" dxfId="147" priority="17" operator="greaterThanOrEqual">
      <formula>75</formula>
    </cfRule>
    <cfRule type="cellIs" dxfId="146" priority="16" operator="between">
      <formula>75</formula>
      <formula>$D$122</formula>
    </cfRule>
    <cfRule type="cellIs" dxfId="145" priority="15" operator="between">
      <formula>50</formula>
      <formula>$D$122</formula>
    </cfRule>
    <cfRule type="cellIs" dxfId="144" priority="14" operator="lessThan">
      <formula>50</formula>
    </cfRule>
    <cfRule type="containsBlanks" dxfId="143" priority="13">
      <formula>LEN(TRIM(D4))=0</formula>
    </cfRule>
    <cfRule type="cellIs" dxfId="142" priority="1" operator="equal">
      <formula>$D$122</formula>
    </cfRule>
  </conditionalFormatting>
  <conditionalFormatting sqref="D101:D123">
    <cfRule type="cellIs" dxfId="141" priority="2" operator="equal">
      <formula>$D$122</formula>
    </cfRule>
  </conditionalFormatting>
  <conditionalFormatting sqref="H4:H123 L4:L123 P4:P123">
    <cfRule type="containsBlanks" dxfId="140" priority="57">
      <formula>LEN(TRIM(H4))=0</formula>
    </cfRule>
    <cfRule type="cellIs" dxfId="139" priority="58" operator="lessThan">
      <formula>50</formula>
    </cfRule>
    <cfRule type="cellIs" dxfId="138" priority="59" operator="between">
      <formula>50.004</formula>
      <formula>50</formula>
    </cfRule>
    <cfRule type="cellIs" dxfId="137" priority="60" stopIfTrue="1" operator="between">
      <formula>75</formula>
      <formula>50.004</formula>
    </cfRule>
    <cfRule type="cellIs" dxfId="136" priority="61" stopIfTrue="1" operator="greaterThanOrEqual">
      <formula>75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zoomScale="90" zoomScaleNormal="90" workbookViewId="0">
      <selection activeCell="G128" sqref="G128"/>
    </sheetView>
  </sheetViews>
  <sheetFormatPr defaultRowHeight="15" x14ac:dyDescent="0.25"/>
  <cols>
    <col min="1" max="1" width="5.85546875" customWidth="1"/>
    <col min="2" max="2" width="32.85546875" customWidth="1"/>
    <col min="3" max="18" width="7.7109375" style="97" customWidth="1"/>
    <col min="19" max="19" width="7.7109375" customWidth="1"/>
  </cols>
  <sheetData>
    <row r="1" spans="1:22" ht="402" customHeight="1" thickBot="1" x14ac:dyDescent="0.3"/>
    <row r="2" spans="1:22" x14ac:dyDescent="0.25">
      <c r="A2" s="596" t="s">
        <v>47</v>
      </c>
      <c r="B2" s="598" t="s">
        <v>45</v>
      </c>
      <c r="C2" s="600">
        <v>2024</v>
      </c>
      <c r="D2" s="601"/>
      <c r="E2" s="601"/>
      <c r="F2" s="602"/>
      <c r="G2" s="600">
        <v>2023</v>
      </c>
      <c r="H2" s="601"/>
      <c r="I2" s="601"/>
      <c r="J2" s="602"/>
      <c r="K2" s="601">
        <v>2022</v>
      </c>
      <c r="L2" s="601"/>
      <c r="M2" s="601"/>
      <c r="N2" s="601"/>
      <c r="O2" s="600">
        <v>2021</v>
      </c>
      <c r="P2" s="601"/>
      <c r="Q2" s="601"/>
      <c r="R2" s="602"/>
      <c r="S2" s="594" t="s">
        <v>82</v>
      </c>
    </row>
    <row r="3" spans="1:22" ht="45" customHeight="1" thickBot="1" x14ac:dyDescent="0.3">
      <c r="A3" s="597"/>
      <c r="B3" s="599"/>
      <c r="C3" s="166" t="s">
        <v>93</v>
      </c>
      <c r="D3" s="116" t="s">
        <v>94</v>
      </c>
      <c r="E3" s="167" t="s">
        <v>95</v>
      </c>
      <c r="F3" s="42" t="s">
        <v>81</v>
      </c>
      <c r="G3" s="166" t="s">
        <v>93</v>
      </c>
      <c r="H3" s="116" t="s">
        <v>94</v>
      </c>
      <c r="I3" s="167" t="s">
        <v>95</v>
      </c>
      <c r="J3" s="42" t="s">
        <v>81</v>
      </c>
      <c r="K3" s="359" t="s">
        <v>93</v>
      </c>
      <c r="L3" s="116" t="s">
        <v>94</v>
      </c>
      <c r="M3" s="167" t="s">
        <v>95</v>
      </c>
      <c r="N3" s="359" t="s">
        <v>81</v>
      </c>
      <c r="O3" s="166" t="s">
        <v>93</v>
      </c>
      <c r="P3" s="116" t="s">
        <v>94</v>
      </c>
      <c r="Q3" s="167" t="s">
        <v>95</v>
      </c>
      <c r="R3" s="42" t="s">
        <v>81</v>
      </c>
      <c r="S3" s="595"/>
    </row>
    <row r="4" spans="1:22" s="76" customFormat="1" ht="15" customHeight="1" thickBot="1" x14ac:dyDescent="0.3">
      <c r="A4" s="64"/>
      <c r="B4" s="126" t="s">
        <v>99</v>
      </c>
      <c r="C4" s="127">
        <f>C5+C14+C27+C45+C66+C81+C112</f>
        <v>890</v>
      </c>
      <c r="D4" s="136">
        <f>AVERAGE(D6:D13,D15:D26,D28:D44,D46:D65,D67:D80,D82:D111,D113:D121)</f>
        <v>51.023257769166868</v>
      </c>
      <c r="E4" s="284">
        <v>54.43</v>
      </c>
      <c r="F4" s="128"/>
      <c r="G4" s="127">
        <f>G5+G14+G27+G45+G66+G81+G112</f>
        <v>966</v>
      </c>
      <c r="H4" s="136">
        <f>AVERAGE(H6:H13,H15:H26,H28:H44,H46:H65,H67:H80,H82:H111,H113:H121)</f>
        <v>47.903198423725158</v>
      </c>
      <c r="I4" s="284">
        <v>50.52</v>
      </c>
      <c r="J4" s="128"/>
      <c r="K4" s="360">
        <f>K5+K14+K27+K45+K66+K81+K112</f>
        <v>969</v>
      </c>
      <c r="L4" s="136">
        <f>AVERAGE(L6:L13,L15:L26,L28:L44,L46:L65,L67:L80,L82:L111,L113:L121)</f>
        <v>46.44723760403803</v>
      </c>
      <c r="M4" s="284">
        <v>49.6</v>
      </c>
      <c r="N4" s="360"/>
      <c r="O4" s="127">
        <f>O5+O14+O27+O45+O66+O81+O112</f>
        <v>1044</v>
      </c>
      <c r="P4" s="136">
        <f>AVERAGE(P6:P13,P15:P26,P28:P44,P46:P65,P67:P80,P82:P111,P113:P121)</f>
        <v>48.162179631710863</v>
      </c>
      <c r="Q4" s="284">
        <v>50.78</v>
      </c>
      <c r="R4" s="128"/>
      <c r="S4" s="115"/>
      <c r="U4" s="77"/>
      <c r="V4" s="40" t="s">
        <v>89</v>
      </c>
    </row>
    <row r="5" spans="1:22" s="76" customFormat="1" ht="15" customHeight="1" thickBot="1" x14ac:dyDescent="0.3">
      <c r="A5" s="117"/>
      <c r="B5" s="118" t="s">
        <v>100</v>
      </c>
      <c r="C5" s="119">
        <f>SUM(C6:C13)</f>
        <v>69</v>
      </c>
      <c r="D5" s="132">
        <f>AVERAGE(D6:D13)</f>
        <v>48.709145021645021</v>
      </c>
      <c r="E5" s="219">
        <v>54.43</v>
      </c>
      <c r="F5" s="120"/>
      <c r="G5" s="119">
        <f>SUM(G6:G13)</f>
        <v>72</v>
      </c>
      <c r="H5" s="132">
        <f>AVERAGE(H6:H13)</f>
        <v>47.057142857142864</v>
      </c>
      <c r="I5" s="219">
        <v>50.52</v>
      </c>
      <c r="J5" s="120"/>
      <c r="K5" s="361">
        <f>SUM(K6:K13)</f>
        <v>75</v>
      </c>
      <c r="L5" s="132">
        <f>AVERAGE(L6:L13)</f>
        <v>53.605704365079362</v>
      </c>
      <c r="M5" s="219">
        <v>49.6</v>
      </c>
      <c r="N5" s="361"/>
      <c r="O5" s="119">
        <f>SUM(O6:O13)</f>
        <v>92</v>
      </c>
      <c r="P5" s="132">
        <f>AVERAGE(P6:P13)</f>
        <v>52.590706862581868</v>
      </c>
      <c r="Q5" s="219">
        <v>50.78</v>
      </c>
      <c r="R5" s="120"/>
      <c r="S5" s="121"/>
      <c r="U5" s="98"/>
      <c r="V5" s="40" t="s">
        <v>90</v>
      </c>
    </row>
    <row r="6" spans="1:22" ht="15" customHeight="1" x14ac:dyDescent="0.25">
      <c r="A6" s="138">
        <v>1</v>
      </c>
      <c r="B6" s="371" t="s">
        <v>53</v>
      </c>
      <c r="C6" s="344">
        <v>21</v>
      </c>
      <c r="D6" s="178">
        <v>67</v>
      </c>
      <c r="E6" s="185">
        <v>54.43</v>
      </c>
      <c r="F6" s="313">
        <v>8</v>
      </c>
      <c r="G6" s="344">
        <v>9</v>
      </c>
      <c r="H6" s="178">
        <v>63.9</v>
      </c>
      <c r="I6" s="185">
        <v>50.52</v>
      </c>
      <c r="J6" s="313">
        <v>7</v>
      </c>
      <c r="K6" s="339">
        <v>14</v>
      </c>
      <c r="L6" s="178">
        <v>68.642857142857139</v>
      </c>
      <c r="M6" s="185">
        <v>49.6</v>
      </c>
      <c r="N6" s="393">
        <v>1</v>
      </c>
      <c r="O6" s="344">
        <v>13</v>
      </c>
      <c r="P6" s="178">
        <v>64.538461538461533</v>
      </c>
      <c r="Q6" s="185">
        <v>50.78</v>
      </c>
      <c r="R6" s="313">
        <v>5</v>
      </c>
      <c r="S6" s="203">
        <f>R6+N6+J6+F6</f>
        <v>21</v>
      </c>
      <c r="T6" s="43"/>
      <c r="U6" s="288"/>
      <c r="V6" s="40" t="s">
        <v>91</v>
      </c>
    </row>
    <row r="7" spans="1:22" ht="15" customHeight="1" x14ac:dyDescent="0.25">
      <c r="A7" s="44">
        <v>2</v>
      </c>
      <c r="B7" s="32" t="s">
        <v>55</v>
      </c>
      <c r="C7" s="341">
        <v>9</v>
      </c>
      <c r="D7" s="185">
        <v>55.333333333333336</v>
      </c>
      <c r="E7" s="185">
        <v>54.43</v>
      </c>
      <c r="F7" s="313">
        <v>34</v>
      </c>
      <c r="G7" s="341">
        <v>9</v>
      </c>
      <c r="H7" s="185">
        <v>46</v>
      </c>
      <c r="I7" s="185">
        <v>50.52</v>
      </c>
      <c r="J7" s="313">
        <v>53</v>
      </c>
      <c r="K7" s="337">
        <v>5</v>
      </c>
      <c r="L7" s="185">
        <v>51.8</v>
      </c>
      <c r="M7" s="185">
        <v>49.6</v>
      </c>
      <c r="N7" s="393">
        <v>33</v>
      </c>
      <c r="O7" s="341">
        <v>14</v>
      </c>
      <c r="P7" s="185">
        <v>51.533333333333331</v>
      </c>
      <c r="Q7" s="185">
        <v>50.78</v>
      </c>
      <c r="R7" s="313">
        <v>42</v>
      </c>
      <c r="S7" s="204">
        <f t="shared" ref="S7:S13" si="0">R7+N7+J7+F7</f>
        <v>162</v>
      </c>
      <c r="T7" s="43"/>
      <c r="U7" s="41"/>
      <c r="V7" s="40" t="s">
        <v>92</v>
      </c>
    </row>
    <row r="8" spans="1:22" ht="15" customHeight="1" x14ac:dyDescent="0.25">
      <c r="A8" s="44">
        <v>3</v>
      </c>
      <c r="B8" s="32" t="s">
        <v>176</v>
      </c>
      <c r="C8" s="344">
        <v>4</v>
      </c>
      <c r="D8" s="178">
        <v>51.5</v>
      </c>
      <c r="E8" s="185">
        <v>54.43</v>
      </c>
      <c r="F8" s="313">
        <v>48</v>
      </c>
      <c r="G8" s="344">
        <v>12</v>
      </c>
      <c r="H8" s="178">
        <v>49.6</v>
      </c>
      <c r="I8" s="185">
        <v>50.52</v>
      </c>
      <c r="J8" s="313">
        <v>41</v>
      </c>
      <c r="K8" s="339">
        <v>8</v>
      </c>
      <c r="L8" s="178">
        <v>64.25</v>
      </c>
      <c r="M8" s="185">
        <v>49.6</v>
      </c>
      <c r="N8" s="393">
        <v>2</v>
      </c>
      <c r="O8" s="344">
        <v>9</v>
      </c>
      <c r="P8" s="178">
        <v>58.555555555555557</v>
      </c>
      <c r="Q8" s="185">
        <v>50.78</v>
      </c>
      <c r="R8" s="313">
        <v>11</v>
      </c>
      <c r="S8" s="204">
        <f t="shared" si="0"/>
        <v>102</v>
      </c>
      <c r="T8" s="43"/>
    </row>
    <row r="9" spans="1:22" ht="15" customHeight="1" x14ac:dyDescent="0.25">
      <c r="A9" s="44">
        <v>4</v>
      </c>
      <c r="B9" s="93" t="s">
        <v>54</v>
      </c>
      <c r="C9" s="343">
        <v>14</v>
      </c>
      <c r="D9" s="187">
        <v>50.142857142857146</v>
      </c>
      <c r="E9" s="187">
        <v>54.43</v>
      </c>
      <c r="F9" s="313">
        <v>56</v>
      </c>
      <c r="G9" s="343">
        <v>18</v>
      </c>
      <c r="H9" s="187">
        <v>51</v>
      </c>
      <c r="I9" s="187">
        <v>50.52</v>
      </c>
      <c r="J9" s="313">
        <v>38</v>
      </c>
      <c r="K9" s="338">
        <v>16</v>
      </c>
      <c r="L9" s="187">
        <v>55.375</v>
      </c>
      <c r="M9" s="187">
        <v>49.6</v>
      </c>
      <c r="N9" s="393">
        <v>20</v>
      </c>
      <c r="O9" s="343">
        <v>21</v>
      </c>
      <c r="P9" s="187">
        <v>56.38095238095238</v>
      </c>
      <c r="Q9" s="187">
        <v>50.78</v>
      </c>
      <c r="R9" s="313">
        <v>19</v>
      </c>
      <c r="S9" s="204">
        <f t="shared" si="0"/>
        <v>133</v>
      </c>
      <c r="T9" s="43"/>
    </row>
    <row r="10" spans="1:22" ht="15" customHeight="1" x14ac:dyDescent="0.25">
      <c r="A10" s="44">
        <v>5</v>
      </c>
      <c r="B10" s="32" t="s">
        <v>142</v>
      </c>
      <c r="C10" s="344">
        <v>11</v>
      </c>
      <c r="D10" s="178">
        <v>49.363636363636367</v>
      </c>
      <c r="E10" s="185">
        <v>54.43</v>
      </c>
      <c r="F10" s="313">
        <v>60</v>
      </c>
      <c r="G10" s="344">
        <v>14</v>
      </c>
      <c r="H10" s="178">
        <v>40.1</v>
      </c>
      <c r="I10" s="185">
        <v>50.52</v>
      </c>
      <c r="J10" s="313">
        <v>76</v>
      </c>
      <c r="K10" s="339">
        <v>12</v>
      </c>
      <c r="L10" s="178">
        <v>50</v>
      </c>
      <c r="M10" s="185">
        <v>49.6</v>
      </c>
      <c r="N10" s="393">
        <v>42</v>
      </c>
      <c r="O10" s="344">
        <v>8</v>
      </c>
      <c r="P10" s="178">
        <v>50.625</v>
      </c>
      <c r="Q10" s="185">
        <v>50.78</v>
      </c>
      <c r="R10" s="313">
        <v>44</v>
      </c>
      <c r="S10" s="204">
        <f t="shared" si="0"/>
        <v>222</v>
      </c>
      <c r="T10" s="43"/>
    </row>
    <row r="11" spans="1:22" ht="15" customHeight="1" x14ac:dyDescent="0.25">
      <c r="A11" s="44">
        <v>6</v>
      </c>
      <c r="B11" s="32" t="s">
        <v>145</v>
      </c>
      <c r="C11" s="341">
        <v>6</v>
      </c>
      <c r="D11" s="185">
        <v>42.333333333333336</v>
      </c>
      <c r="E11" s="185">
        <v>54.43</v>
      </c>
      <c r="F11" s="313">
        <v>78</v>
      </c>
      <c r="G11" s="341"/>
      <c r="H11" s="185"/>
      <c r="I11" s="185">
        <v>50.52</v>
      </c>
      <c r="J11" s="313">
        <v>99</v>
      </c>
      <c r="K11" s="337">
        <v>5</v>
      </c>
      <c r="L11" s="185">
        <v>53</v>
      </c>
      <c r="M11" s="185">
        <v>49.6</v>
      </c>
      <c r="N11" s="393">
        <v>24</v>
      </c>
      <c r="O11" s="341">
        <v>11</v>
      </c>
      <c r="P11" s="185">
        <v>43.727272727272727</v>
      </c>
      <c r="Q11" s="185">
        <v>50.78</v>
      </c>
      <c r="R11" s="313">
        <v>67</v>
      </c>
      <c r="S11" s="204">
        <f t="shared" si="0"/>
        <v>268</v>
      </c>
      <c r="T11" s="43"/>
    </row>
    <row r="12" spans="1:22" ht="15" customHeight="1" x14ac:dyDescent="0.25">
      <c r="A12" s="44">
        <v>7</v>
      </c>
      <c r="B12" s="32" t="s">
        <v>144</v>
      </c>
      <c r="C12" s="341">
        <v>2</v>
      </c>
      <c r="D12" s="185">
        <v>40.5</v>
      </c>
      <c r="E12" s="185">
        <v>54.43</v>
      </c>
      <c r="F12" s="313">
        <v>86</v>
      </c>
      <c r="G12" s="341">
        <v>5</v>
      </c>
      <c r="H12" s="185">
        <v>36</v>
      </c>
      <c r="I12" s="185">
        <v>50.52</v>
      </c>
      <c r="J12" s="313">
        <v>84</v>
      </c>
      <c r="K12" s="337">
        <v>9</v>
      </c>
      <c r="L12" s="185">
        <v>48.444444444444443</v>
      </c>
      <c r="M12" s="185">
        <v>49.6</v>
      </c>
      <c r="N12" s="393">
        <v>47</v>
      </c>
      <c r="O12" s="341">
        <v>7</v>
      </c>
      <c r="P12" s="185">
        <v>38.142857142857146</v>
      </c>
      <c r="Q12" s="185">
        <v>50.78</v>
      </c>
      <c r="R12" s="313">
        <v>75</v>
      </c>
      <c r="S12" s="204">
        <f t="shared" si="0"/>
        <v>292</v>
      </c>
      <c r="T12" s="43"/>
    </row>
    <row r="13" spans="1:22" ht="15" customHeight="1" thickBot="1" x14ac:dyDescent="0.3">
      <c r="A13" s="129">
        <v>8</v>
      </c>
      <c r="B13" s="32" t="s">
        <v>143</v>
      </c>
      <c r="C13" s="341">
        <v>2</v>
      </c>
      <c r="D13" s="185">
        <v>33.5</v>
      </c>
      <c r="E13" s="185">
        <v>54.43</v>
      </c>
      <c r="F13" s="313">
        <v>93</v>
      </c>
      <c r="G13" s="341">
        <v>5</v>
      </c>
      <c r="H13" s="185">
        <v>42.8</v>
      </c>
      <c r="I13" s="185">
        <v>50.52</v>
      </c>
      <c r="J13" s="313">
        <v>67</v>
      </c>
      <c r="K13" s="337">
        <v>6</v>
      </c>
      <c r="L13" s="185">
        <v>37.333333333333336</v>
      </c>
      <c r="M13" s="185">
        <v>49.6</v>
      </c>
      <c r="N13" s="393">
        <v>79</v>
      </c>
      <c r="O13" s="341">
        <v>9</v>
      </c>
      <c r="P13" s="185">
        <v>57.222222222222221</v>
      </c>
      <c r="Q13" s="185">
        <v>50.78</v>
      </c>
      <c r="R13" s="313">
        <v>16</v>
      </c>
      <c r="S13" s="205">
        <f t="shared" si="0"/>
        <v>255</v>
      </c>
      <c r="T13" s="43"/>
    </row>
    <row r="14" spans="1:22" s="76" customFormat="1" ht="15" customHeight="1" thickBot="1" x14ac:dyDescent="0.3">
      <c r="A14" s="117"/>
      <c r="B14" s="130" t="s">
        <v>101</v>
      </c>
      <c r="C14" s="131">
        <f>SUM(C15:C26)</f>
        <v>71</v>
      </c>
      <c r="D14" s="134">
        <f>AVERAGE(D15:D26)</f>
        <v>49.559999999999995</v>
      </c>
      <c r="E14" s="221">
        <v>54.43</v>
      </c>
      <c r="F14" s="121"/>
      <c r="G14" s="131">
        <f>SUM(G15:G26)</f>
        <v>78</v>
      </c>
      <c r="H14" s="134">
        <f>AVERAGE(H15:H26)</f>
        <v>48.018181818181823</v>
      </c>
      <c r="I14" s="221">
        <v>50.52</v>
      </c>
      <c r="J14" s="121"/>
      <c r="K14" s="362">
        <f>SUM(K15:K26)</f>
        <v>81</v>
      </c>
      <c r="L14" s="134">
        <f>AVERAGE(L15:L26)</f>
        <v>47.330000000000005</v>
      </c>
      <c r="M14" s="221">
        <v>49.6</v>
      </c>
      <c r="N14" s="362"/>
      <c r="O14" s="131">
        <f>SUM(O15:O26)</f>
        <v>112</v>
      </c>
      <c r="P14" s="134">
        <f>AVERAGE(P15:P26)</f>
        <v>45.074999999999996</v>
      </c>
      <c r="Q14" s="221">
        <v>50.78</v>
      </c>
      <c r="R14" s="121"/>
      <c r="S14" s="206"/>
      <c r="T14" s="43"/>
    </row>
    <row r="15" spans="1:22" ht="15" customHeight="1" x14ac:dyDescent="0.25">
      <c r="A15" s="138">
        <v>1</v>
      </c>
      <c r="B15" s="32" t="s">
        <v>42</v>
      </c>
      <c r="C15" s="344">
        <v>11</v>
      </c>
      <c r="D15" s="178">
        <v>59.4</v>
      </c>
      <c r="E15" s="185">
        <v>54.43</v>
      </c>
      <c r="F15" s="313">
        <v>17</v>
      </c>
      <c r="G15" s="344">
        <v>11</v>
      </c>
      <c r="H15" s="178">
        <v>56.8</v>
      </c>
      <c r="I15" s="185">
        <v>50.52</v>
      </c>
      <c r="J15" s="313">
        <v>21</v>
      </c>
      <c r="K15" s="339">
        <v>5</v>
      </c>
      <c r="L15" s="178">
        <v>45.6</v>
      </c>
      <c r="M15" s="185">
        <v>49.6</v>
      </c>
      <c r="N15" s="393">
        <v>57</v>
      </c>
      <c r="O15" s="344">
        <v>11</v>
      </c>
      <c r="P15" s="178">
        <v>53.3</v>
      </c>
      <c r="Q15" s="185">
        <v>50.78</v>
      </c>
      <c r="R15" s="313">
        <v>33</v>
      </c>
      <c r="S15" s="207">
        <f t="shared" ref="S15:S80" si="1">R15+N15+J15+F15</f>
        <v>128</v>
      </c>
      <c r="T15" s="43"/>
    </row>
    <row r="16" spans="1:22" ht="15" customHeight="1" x14ac:dyDescent="0.25">
      <c r="A16" s="44">
        <v>2</v>
      </c>
      <c r="B16" s="371" t="s">
        <v>148</v>
      </c>
      <c r="C16" s="344">
        <v>6</v>
      </c>
      <c r="D16" s="178">
        <v>58.8</v>
      </c>
      <c r="E16" s="185">
        <v>54.43</v>
      </c>
      <c r="F16" s="313">
        <v>21</v>
      </c>
      <c r="G16" s="344">
        <v>6</v>
      </c>
      <c r="H16" s="178">
        <v>54.3</v>
      </c>
      <c r="I16" s="185">
        <v>50.52</v>
      </c>
      <c r="J16" s="313">
        <v>26</v>
      </c>
      <c r="K16" s="339">
        <v>7</v>
      </c>
      <c r="L16" s="178">
        <v>52.4</v>
      </c>
      <c r="M16" s="185">
        <v>49.6</v>
      </c>
      <c r="N16" s="393">
        <v>30</v>
      </c>
      <c r="O16" s="344">
        <v>11</v>
      </c>
      <c r="P16" s="178">
        <v>44.1</v>
      </c>
      <c r="Q16" s="185">
        <v>50.78</v>
      </c>
      <c r="R16" s="313">
        <v>65</v>
      </c>
      <c r="S16" s="208">
        <f t="shared" si="1"/>
        <v>142</v>
      </c>
      <c r="T16" s="43"/>
    </row>
    <row r="17" spans="1:20" ht="15" customHeight="1" x14ac:dyDescent="0.25">
      <c r="A17" s="44">
        <v>3</v>
      </c>
      <c r="B17" s="32" t="s">
        <v>38</v>
      </c>
      <c r="C17" s="344">
        <v>17</v>
      </c>
      <c r="D17" s="178">
        <v>58</v>
      </c>
      <c r="E17" s="185">
        <v>54.43</v>
      </c>
      <c r="F17" s="313">
        <v>24</v>
      </c>
      <c r="G17" s="344">
        <v>9</v>
      </c>
      <c r="H17" s="178">
        <v>57.6</v>
      </c>
      <c r="I17" s="185">
        <v>50.52</v>
      </c>
      <c r="J17" s="313">
        <v>18</v>
      </c>
      <c r="K17" s="339">
        <v>12</v>
      </c>
      <c r="L17" s="178">
        <v>57.8</v>
      </c>
      <c r="M17" s="185">
        <v>49.6</v>
      </c>
      <c r="N17" s="393">
        <v>15</v>
      </c>
      <c r="O17" s="344">
        <v>11</v>
      </c>
      <c r="P17" s="178">
        <v>55.6</v>
      </c>
      <c r="Q17" s="185">
        <v>50.78</v>
      </c>
      <c r="R17" s="313">
        <v>22</v>
      </c>
      <c r="S17" s="204">
        <f t="shared" si="1"/>
        <v>79</v>
      </c>
      <c r="T17" s="43"/>
    </row>
    <row r="18" spans="1:20" ht="15" customHeight="1" x14ac:dyDescent="0.25">
      <c r="A18" s="44">
        <v>4</v>
      </c>
      <c r="B18" s="372" t="s">
        <v>174</v>
      </c>
      <c r="C18" s="344">
        <v>3</v>
      </c>
      <c r="D18" s="178">
        <v>58</v>
      </c>
      <c r="E18" s="185">
        <v>54.43</v>
      </c>
      <c r="F18" s="313">
        <v>25</v>
      </c>
      <c r="G18" s="344"/>
      <c r="H18" s="178"/>
      <c r="I18" s="185">
        <v>50.52</v>
      </c>
      <c r="J18" s="313">
        <v>99</v>
      </c>
      <c r="K18" s="339">
        <v>4</v>
      </c>
      <c r="L18" s="178">
        <v>35.299999999999997</v>
      </c>
      <c r="M18" s="185">
        <v>49.6</v>
      </c>
      <c r="N18" s="393">
        <v>87</v>
      </c>
      <c r="O18" s="344">
        <v>8</v>
      </c>
      <c r="P18" s="178">
        <v>30.3</v>
      </c>
      <c r="Q18" s="185">
        <v>50.78</v>
      </c>
      <c r="R18" s="313">
        <v>95</v>
      </c>
      <c r="S18" s="204">
        <f t="shared" si="1"/>
        <v>306</v>
      </c>
      <c r="T18" s="43"/>
    </row>
    <row r="19" spans="1:20" ht="15" customHeight="1" x14ac:dyDescent="0.25">
      <c r="A19" s="44">
        <v>5</v>
      </c>
      <c r="B19" s="93" t="s">
        <v>149</v>
      </c>
      <c r="C19" s="385">
        <v>4</v>
      </c>
      <c r="D19" s="181">
        <v>52.5</v>
      </c>
      <c r="E19" s="187">
        <v>54.43</v>
      </c>
      <c r="F19" s="313">
        <v>43</v>
      </c>
      <c r="G19" s="385">
        <v>2</v>
      </c>
      <c r="H19" s="181">
        <v>40.5</v>
      </c>
      <c r="I19" s="187">
        <v>50.52</v>
      </c>
      <c r="J19" s="313">
        <v>73</v>
      </c>
      <c r="K19" s="377">
        <v>6</v>
      </c>
      <c r="L19" s="181">
        <v>50</v>
      </c>
      <c r="M19" s="187">
        <v>49.6</v>
      </c>
      <c r="N19" s="393">
        <v>43</v>
      </c>
      <c r="O19" s="385">
        <v>8</v>
      </c>
      <c r="P19" s="181">
        <v>36.1</v>
      </c>
      <c r="Q19" s="187">
        <v>50.78</v>
      </c>
      <c r="R19" s="313">
        <v>84</v>
      </c>
      <c r="S19" s="204">
        <f t="shared" si="1"/>
        <v>243</v>
      </c>
      <c r="T19" s="43"/>
    </row>
    <row r="20" spans="1:20" ht="15" customHeight="1" x14ac:dyDescent="0.25">
      <c r="A20" s="44">
        <v>6</v>
      </c>
      <c r="B20" s="373" t="s">
        <v>124</v>
      </c>
      <c r="C20" s="386">
        <v>6</v>
      </c>
      <c r="D20" s="311">
        <v>50.8</v>
      </c>
      <c r="E20" s="192">
        <v>54.43</v>
      </c>
      <c r="F20" s="387">
        <v>50</v>
      </c>
      <c r="G20" s="386">
        <v>5</v>
      </c>
      <c r="H20" s="311">
        <v>46.6</v>
      </c>
      <c r="I20" s="192">
        <v>50.52</v>
      </c>
      <c r="J20" s="387">
        <v>51</v>
      </c>
      <c r="K20" s="378">
        <v>5</v>
      </c>
      <c r="L20" s="311">
        <v>62.4</v>
      </c>
      <c r="M20" s="192">
        <v>49.6</v>
      </c>
      <c r="N20" s="394">
        <v>5</v>
      </c>
      <c r="O20" s="386">
        <v>10</v>
      </c>
      <c r="P20" s="311">
        <v>39.1</v>
      </c>
      <c r="Q20" s="192">
        <v>50.78</v>
      </c>
      <c r="R20" s="387">
        <v>74</v>
      </c>
      <c r="S20" s="204">
        <f t="shared" si="1"/>
        <v>180</v>
      </c>
      <c r="T20" s="43"/>
    </row>
    <row r="21" spans="1:20" ht="15" customHeight="1" x14ac:dyDescent="0.25">
      <c r="A21" s="44">
        <v>7</v>
      </c>
      <c r="B21" s="32" t="s">
        <v>40</v>
      </c>
      <c r="C21" s="341">
        <v>10</v>
      </c>
      <c r="D21" s="185">
        <v>50.7</v>
      </c>
      <c r="E21" s="185">
        <v>54.43</v>
      </c>
      <c r="F21" s="313">
        <v>51</v>
      </c>
      <c r="G21" s="341">
        <v>9</v>
      </c>
      <c r="H21" s="185">
        <v>52.6</v>
      </c>
      <c r="I21" s="185">
        <v>50.52</v>
      </c>
      <c r="J21" s="313">
        <v>33</v>
      </c>
      <c r="K21" s="337">
        <v>11</v>
      </c>
      <c r="L21" s="185">
        <v>48.1</v>
      </c>
      <c r="M21" s="185">
        <v>49.6</v>
      </c>
      <c r="N21" s="393">
        <v>48</v>
      </c>
      <c r="O21" s="341">
        <v>16</v>
      </c>
      <c r="P21" s="185">
        <v>49.8</v>
      </c>
      <c r="Q21" s="185">
        <v>50.78</v>
      </c>
      <c r="R21" s="313">
        <v>47</v>
      </c>
      <c r="S21" s="204">
        <f t="shared" si="1"/>
        <v>179</v>
      </c>
      <c r="T21" s="43"/>
    </row>
    <row r="22" spans="1:20" ht="15" customHeight="1" x14ac:dyDescent="0.25">
      <c r="A22" s="44">
        <v>8</v>
      </c>
      <c r="B22" s="32" t="s">
        <v>123</v>
      </c>
      <c r="C22" s="344">
        <v>5</v>
      </c>
      <c r="D22" s="178">
        <v>50.4</v>
      </c>
      <c r="E22" s="185">
        <v>54.43</v>
      </c>
      <c r="F22" s="313">
        <v>54</v>
      </c>
      <c r="G22" s="344">
        <v>1</v>
      </c>
      <c r="H22" s="178">
        <v>58</v>
      </c>
      <c r="I22" s="185">
        <v>50.52</v>
      </c>
      <c r="J22" s="313">
        <v>17</v>
      </c>
      <c r="K22" s="339">
        <v>4</v>
      </c>
      <c r="L22" s="178">
        <v>38.799999999999997</v>
      </c>
      <c r="M22" s="185">
        <v>49.6</v>
      </c>
      <c r="N22" s="393">
        <v>74</v>
      </c>
      <c r="O22" s="344">
        <v>2</v>
      </c>
      <c r="P22" s="178">
        <v>50.5</v>
      </c>
      <c r="Q22" s="185">
        <v>50.78</v>
      </c>
      <c r="R22" s="313">
        <v>45</v>
      </c>
      <c r="S22" s="204">
        <f t="shared" si="1"/>
        <v>190</v>
      </c>
      <c r="T22" s="43"/>
    </row>
    <row r="23" spans="1:20" s="97" customFormat="1" ht="15" customHeight="1" x14ac:dyDescent="0.25">
      <c r="A23" s="44">
        <v>9</v>
      </c>
      <c r="B23" s="372" t="s">
        <v>41</v>
      </c>
      <c r="C23" s="344">
        <v>7</v>
      </c>
      <c r="D23" s="178">
        <v>33</v>
      </c>
      <c r="E23" s="185">
        <v>54.43</v>
      </c>
      <c r="F23" s="313">
        <v>94</v>
      </c>
      <c r="G23" s="344">
        <v>4</v>
      </c>
      <c r="H23" s="178">
        <v>38</v>
      </c>
      <c r="I23" s="185">
        <v>50.52</v>
      </c>
      <c r="J23" s="313">
        <v>81</v>
      </c>
      <c r="K23" s="339">
        <v>5</v>
      </c>
      <c r="L23" s="178">
        <v>38.799999999999997</v>
      </c>
      <c r="M23" s="185">
        <v>49.6</v>
      </c>
      <c r="N23" s="393">
        <v>73</v>
      </c>
      <c r="O23" s="344">
        <v>6</v>
      </c>
      <c r="P23" s="178">
        <v>47.2</v>
      </c>
      <c r="Q23" s="185">
        <v>50.78</v>
      </c>
      <c r="R23" s="313">
        <v>54</v>
      </c>
      <c r="S23" s="204">
        <f t="shared" si="1"/>
        <v>302</v>
      </c>
      <c r="T23" s="43"/>
    </row>
    <row r="24" spans="1:20" s="97" customFormat="1" ht="15" customHeight="1" x14ac:dyDescent="0.25">
      <c r="A24" s="44">
        <v>10</v>
      </c>
      <c r="B24" s="32" t="s">
        <v>43</v>
      </c>
      <c r="C24" s="344">
        <v>2</v>
      </c>
      <c r="D24" s="178">
        <v>24</v>
      </c>
      <c r="E24" s="185">
        <v>54.43</v>
      </c>
      <c r="F24" s="313">
        <v>99</v>
      </c>
      <c r="G24" s="344">
        <v>24</v>
      </c>
      <c r="H24" s="178">
        <v>44</v>
      </c>
      <c r="I24" s="185">
        <v>50.52</v>
      </c>
      <c r="J24" s="313">
        <v>63</v>
      </c>
      <c r="K24" s="339">
        <v>22</v>
      </c>
      <c r="L24" s="178">
        <v>44.1</v>
      </c>
      <c r="M24" s="185">
        <v>49.6</v>
      </c>
      <c r="N24" s="393">
        <v>61</v>
      </c>
      <c r="O24" s="344">
        <v>19</v>
      </c>
      <c r="P24" s="178">
        <v>52.7</v>
      </c>
      <c r="Q24" s="185">
        <v>50.78</v>
      </c>
      <c r="R24" s="313">
        <v>38</v>
      </c>
      <c r="S24" s="204">
        <f t="shared" si="1"/>
        <v>261</v>
      </c>
      <c r="T24" s="43"/>
    </row>
    <row r="25" spans="1:20" ht="15" customHeight="1" x14ac:dyDescent="0.25">
      <c r="A25" s="44">
        <v>11</v>
      </c>
      <c r="B25" s="32" t="s">
        <v>150</v>
      </c>
      <c r="C25" s="341"/>
      <c r="D25" s="185"/>
      <c r="E25" s="185">
        <v>54.43</v>
      </c>
      <c r="F25" s="313">
        <v>100</v>
      </c>
      <c r="G25" s="341">
        <v>4</v>
      </c>
      <c r="H25" s="185">
        <v>33.799999999999997</v>
      </c>
      <c r="I25" s="185">
        <v>50.52</v>
      </c>
      <c r="J25" s="313">
        <v>92</v>
      </c>
      <c r="K25" s="337"/>
      <c r="L25" s="185"/>
      <c r="M25" s="185">
        <v>49.6</v>
      </c>
      <c r="N25" s="393">
        <v>102</v>
      </c>
      <c r="O25" s="341">
        <v>5</v>
      </c>
      <c r="P25" s="185">
        <v>45.8</v>
      </c>
      <c r="Q25" s="185">
        <v>50.78</v>
      </c>
      <c r="R25" s="313">
        <v>59</v>
      </c>
      <c r="S25" s="204">
        <f t="shared" si="1"/>
        <v>353</v>
      </c>
      <c r="T25" s="43"/>
    </row>
    <row r="26" spans="1:20" ht="15" customHeight="1" thickBot="1" x14ac:dyDescent="0.3">
      <c r="A26" s="44">
        <v>12</v>
      </c>
      <c r="B26" s="372" t="s">
        <v>182</v>
      </c>
      <c r="C26" s="343"/>
      <c r="D26" s="187"/>
      <c r="E26" s="187">
        <v>54.43</v>
      </c>
      <c r="F26" s="313">
        <v>100</v>
      </c>
      <c r="G26" s="343">
        <v>3</v>
      </c>
      <c r="H26" s="187">
        <v>46</v>
      </c>
      <c r="I26" s="187">
        <v>50.52</v>
      </c>
      <c r="J26" s="313">
        <v>54</v>
      </c>
      <c r="K26" s="338"/>
      <c r="L26" s="187"/>
      <c r="M26" s="187">
        <v>49.6</v>
      </c>
      <c r="N26" s="393">
        <v>102</v>
      </c>
      <c r="O26" s="343">
        <v>5</v>
      </c>
      <c r="P26" s="187">
        <v>36.4</v>
      </c>
      <c r="Q26" s="187">
        <v>50.78</v>
      </c>
      <c r="R26" s="313">
        <v>82</v>
      </c>
      <c r="S26" s="204">
        <f t="shared" si="1"/>
        <v>338</v>
      </c>
      <c r="T26" s="43"/>
    </row>
    <row r="27" spans="1:20" s="76" customFormat="1" ht="15" customHeight="1" thickBot="1" x14ac:dyDescent="0.3">
      <c r="A27" s="133"/>
      <c r="B27" s="118" t="s">
        <v>102</v>
      </c>
      <c r="C27" s="119">
        <f>SUM(C28:C44)</f>
        <v>76</v>
      </c>
      <c r="D27" s="132">
        <f>AVERAGE(D28:D44)</f>
        <v>52.646666666666654</v>
      </c>
      <c r="E27" s="219">
        <v>54.43</v>
      </c>
      <c r="F27" s="120"/>
      <c r="G27" s="119">
        <f>SUM(G28:G44)</f>
        <v>97</v>
      </c>
      <c r="H27" s="132">
        <f>AVERAGE(H28:H44)</f>
        <v>41.357142857142854</v>
      </c>
      <c r="I27" s="219">
        <v>50.52</v>
      </c>
      <c r="J27" s="120"/>
      <c r="K27" s="361">
        <f>SUM(K28:K44)</f>
        <v>123</v>
      </c>
      <c r="L27" s="132">
        <f>AVERAGE(L28:L44)</f>
        <v>43.113333333333337</v>
      </c>
      <c r="M27" s="219">
        <v>49.6</v>
      </c>
      <c r="N27" s="361"/>
      <c r="O27" s="119">
        <f>SUM(O28:O44)</f>
        <v>138</v>
      </c>
      <c r="P27" s="132">
        <f>AVERAGE(P28:P44)</f>
        <v>46.926666666666662</v>
      </c>
      <c r="Q27" s="219">
        <v>50.78</v>
      </c>
      <c r="R27" s="120"/>
      <c r="S27" s="209"/>
      <c r="T27" s="43"/>
    </row>
    <row r="28" spans="1:20" ht="15" customHeight="1" x14ac:dyDescent="0.25">
      <c r="A28" s="140">
        <v>1</v>
      </c>
      <c r="B28" s="32" t="s">
        <v>56</v>
      </c>
      <c r="C28" s="344">
        <v>11</v>
      </c>
      <c r="D28" s="178">
        <v>72</v>
      </c>
      <c r="E28" s="185">
        <v>54.43</v>
      </c>
      <c r="F28" s="313">
        <v>4</v>
      </c>
      <c r="G28" s="344">
        <v>22</v>
      </c>
      <c r="H28" s="178">
        <v>53.4</v>
      </c>
      <c r="I28" s="185">
        <v>50.52</v>
      </c>
      <c r="J28" s="313">
        <v>28</v>
      </c>
      <c r="K28" s="339">
        <v>15</v>
      </c>
      <c r="L28" s="178">
        <v>56.3</v>
      </c>
      <c r="M28" s="185">
        <v>49.6</v>
      </c>
      <c r="N28" s="393">
        <v>18</v>
      </c>
      <c r="O28" s="344">
        <v>22</v>
      </c>
      <c r="P28" s="178">
        <v>57.5</v>
      </c>
      <c r="Q28" s="185">
        <v>50.78</v>
      </c>
      <c r="R28" s="313">
        <v>14</v>
      </c>
      <c r="S28" s="207">
        <f t="shared" si="1"/>
        <v>64</v>
      </c>
      <c r="T28" s="43"/>
    </row>
    <row r="29" spans="1:20" ht="15" customHeight="1" x14ac:dyDescent="0.25">
      <c r="A29" s="46">
        <v>2</v>
      </c>
      <c r="B29" s="32" t="s">
        <v>127</v>
      </c>
      <c r="C29" s="341">
        <v>2</v>
      </c>
      <c r="D29" s="185">
        <v>62</v>
      </c>
      <c r="E29" s="185">
        <v>54.43</v>
      </c>
      <c r="F29" s="313">
        <v>13</v>
      </c>
      <c r="G29" s="341">
        <v>4</v>
      </c>
      <c r="H29" s="185">
        <v>35.5</v>
      </c>
      <c r="I29" s="185">
        <v>50.52</v>
      </c>
      <c r="J29" s="313">
        <v>86</v>
      </c>
      <c r="K29" s="337">
        <v>5</v>
      </c>
      <c r="L29" s="185">
        <v>31</v>
      </c>
      <c r="M29" s="185">
        <v>49.6</v>
      </c>
      <c r="N29" s="393">
        <v>96</v>
      </c>
      <c r="O29" s="341">
        <v>6</v>
      </c>
      <c r="P29" s="185">
        <v>37</v>
      </c>
      <c r="Q29" s="185">
        <v>50.78</v>
      </c>
      <c r="R29" s="313">
        <v>79</v>
      </c>
      <c r="S29" s="204">
        <f t="shared" si="1"/>
        <v>274</v>
      </c>
      <c r="T29" s="43"/>
    </row>
    <row r="30" spans="1:20" ht="15" customHeight="1" x14ac:dyDescent="0.25">
      <c r="A30" s="46">
        <v>3</v>
      </c>
      <c r="B30" s="372" t="s">
        <v>57</v>
      </c>
      <c r="C30" s="344">
        <v>7</v>
      </c>
      <c r="D30" s="178">
        <v>58.7</v>
      </c>
      <c r="E30" s="185">
        <v>54.43</v>
      </c>
      <c r="F30" s="313">
        <v>22</v>
      </c>
      <c r="G30" s="344">
        <v>6</v>
      </c>
      <c r="H30" s="178">
        <v>43.2</v>
      </c>
      <c r="I30" s="185">
        <v>50.52</v>
      </c>
      <c r="J30" s="313">
        <v>66</v>
      </c>
      <c r="K30" s="339">
        <v>10</v>
      </c>
      <c r="L30" s="178">
        <v>53</v>
      </c>
      <c r="M30" s="185">
        <v>49.6</v>
      </c>
      <c r="N30" s="393">
        <v>25</v>
      </c>
      <c r="O30" s="344">
        <v>7</v>
      </c>
      <c r="P30" s="178">
        <v>44.7</v>
      </c>
      <c r="Q30" s="185">
        <v>50.78</v>
      </c>
      <c r="R30" s="313">
        <v>63</v>
      </c>
      <c r="S30" s="204">
        <f t="shared" si="1"/>
        <v>176</v>
      </c>
      <c r="T30" s="43"/>
    </row>
    <row r="31" spans="1:20" ht="15" customHeight="1" x14ac:dyDescent="0.25">
      <c r="A31" s="46">
        <v>4</v>
      </c>
      <c r="B31" s="32" t="s">
        <v>31</v>
      </c>
      <c r="C31" s="344">
        <v>6</v>
      </c>
      <c r="D31" s="178">
        <v>57.5</v>
      </c>
      <c r="E31" s="185">
        <v>54.43</v>
      </c>
      <c r="F31" s="313">
        <v>27</v>
      </c>
      <c r="G31" s="344">
        <v>12</v>
      </c>
      <c r="H31" s="178">
        <v>47.5</v>
      </c>
      <c r="I31" s="185">
        <v>50.52</v>
      </c>
      <c r="J31" s="313">
        <v>48</v>
      </c>
      <c r="K31" s="339">
        <v>9</v>
      </c>
      <c r="L31" s="178">
        <v>34</v>
      </c>
      <c r="M31" s="185">
        <v>49.6</v>
      </c>
      <c r="N31" s="393">
        <v>94</v>
      </c>
      <c r="O31" s="344">
        <v>4</v>
      </c>
      <c r="P31" s="178">
        <v>57.3</v>
      </c>
      <c r="Q31" s="185">
        <v>50.78</v>
      </c>
      <c r="R31" s="313">
        <v>15</v>
      </c>
      <c r="S31" s="204">
        <f t="shared" si="1"/>
        <v>184</v>
      </c>
      <c r="T31" s="43"/>
    </row>
    <row r="32" spans="1:20" ht="15" customHeight="1" x14ac:dyDescent="0.25">
      <c r="A32" s="46">
        <v>5</v>
      </c>
      <c r="B32" s="32" t="s">
        <v>59</v>
      </c>
      <c r="C32" s="341">
        <v>9</v>
      </c>
      <c r="D32" s="185">
        <v>56.6</v>
      </c>
      <c r="E32" s="185">
        <v>54.43</v>
      </c>
      <c r="F32" s="313">
        <v>30</v>
      </c>
      <c r="G32" s="341">
        <v>10</v>
      </c>
      <c r="H32" s="185">
        <v>47.7</v>
      </c>
      <c r="I32" s="185">
        <v>50.52</v>
      </c>
      <c r="J32" s="313">
        <v>45</v>
      </c>
      <c r="K32" s="337">
        <v>15</v>
      </c>
      <c r="L32" s="185">
        <v>43.5</v>
      </c>
      <c r="M32" s="185">
        <v>49.6</v>
      </c>
      <c r="N32" s="393">
        <v>65</v>
      </c>
      <c r="O32" s="341">
        <v>17</v>
      </c>
      <c r="P32" s="185">
        <v>44.8</v>
      </c>
      <c r="Q32" s="185">
        <v>50.78</v>
      </c>
      <c r="R32" s="313">
        <v>62</v>
      </c>
      <c r="S32" s="204">
        <f t="shared" si="1"/>
        <v>202</v>
      </c>
      <c r="T32" s="43"/>
    </row>
    <row r="33" spans="1:20" ht="15" customHeight="1" x14ac:dyDescent="0.25">
      <c r="A33" s="46">
        <v>6</v>
      </c>
      <c r="B33" s="371" t="s">
        <v>126</v>
      </c>
      <c r="C33" s="344">
        <v>5</v>
      </c>
      <c r="D33" s="178">
        <v>54.2</v>
      </c>
      <c r="E33" s="185">
        <v>54.43</v>
      </c>
      <c r="F33" s="313">
        <v>36</v>
      </c>
      <c r="G33" s="344">
        <v>6</v>
      </c>
      <c r="H33" s="178">
        <v>30.2</v>
      </c>
      <c r="I33" s="185">
        <v>50.52</v>
      </c>
      <c r="J33" s="313">
        <v>94</v>
      </c>
      <c r="K33" s="339">
        <v>13</v>
      </c>
      <c r="L33" s="178">
        <v>44</v>
      </c>
      <c r="M33" s="185">
        <v>49.6</v>
      </c>
      <c r="N33" s="393">
        <v>62</v>
      </c>
      <c r="O33" s="344">
        <v>7</v>
      </c>
      <c r="P33" s="178">
        <v>47.6</v>
      </c>
      <c r="Q33" s="185">
        <v>50.78</v>
      </c>
      <c r="R33" s="313">
        <v>53</v>
      </c>
      <c r="S33" s="204">
        <f t="shared" si="1"/>
        <v>245</v>
      </c>
      <c r="T33" s="43"/>
    </row>
    <row r="34" spans="1:20" ht="15" customHeight="1" x14ac:dyDescent="0.25">
      <c r="A34" s="46">
        <v>7</v>
      </c>
      <c r="B34" s="32" t="s">
        <v>97</v>
      </c>
      <c r="C34" s="344">
        <v>6</v>
      </c>
      <c r="D34" s="178">
        <v>54</v>
      </c>
      <c r="E34" s="185">
        <v>54.43</v>
      </c>
      <c r="F34" s="313">
        <v>37</v>
      </c>
      <c r="G34" s="344">
        <v>3</v>
      </c>
      <c r="H34" s="178">
        <v>35</v>
      </c>
      <c r="I34" s="185">
        <v>50.52</v>
      </c>
      <c r="J34" s="313">
        <v>87</v>
      </c>
      <c r="K34" s="339">
        <v>13</v>
      </c>
      <c r="L34" s="178">
        <v>45.7</v>
      </c>
      <c r="M34" s="185">
        <v>49.6</v>
      </c>
      <c r="N34" s="393">
        <v>56</v>
      </c>
      <c r="O34" s="344">
        <v>12</v>
      </c>
      <c r="P34" s="178">
        <v>51.8</v>
      </c>
      <c r="Q34" s="185">
        <v>50.78</v>
      </c>
      <c r="R34" s="313">
        <v>40</v>
      </c>
      <c r="S34" s="204">
        <f t="shared" si="1"/>
        <v>220</v>
      </c>
      <c r="T34" s="43"/>
    </row>
    <row r="35" spans="1:20" ht="15" customHeight="1" x14ac:dyDescent="0.25">
      <c r="A35" s="46">
        <v>8</v>
      </c>
      <c r="B35" s="32" t="s">
        <v>34</v>
      </c>
      <c r="C35" s="344">
        <v>2</v>
      </c>
      <c r="D35" s="178">
        <v>54</v>
      </c>
      <c r="E35" s="185">
        <v>54.43</v>
      </c>
      <c r="F35" s="313">
        <v>38</v>
      </c>
      <c r="G35" s="344">
        <v>7</v>
      </c>
      <c r="H35" s="178">
        <v>32.6</v>
      </c>
      <c r="I35" s="185">
        <v>50.52</v>
      </c>
      <c r="J35" s="313">
        <v>93</v>
      </c>
      <c r="K35" s="339">
        <v>3</v>
      </c>
      <c r="L35" s="178">
        <v>35.299999999999997</v>
      </c>
      <c r="M35" s="185">
        <v>49.6</v>
      </c>
      <c r="N35" s="393">
        <v>88</v>
      </c>
      <c r="O35" s="344">
        <v>6</v>
      </c>
      <c r="P35" s="178">
        <v>54</v>
      </c>
      <c r="Q35" s="185">
        <v>50.78</v>
      </c>
      <c r="R35" s="313">
        <v>30</v>
      </c>
      <c r="S35" s="204">
        <f t="shared" si="1"/>
        <v>249</v>
      </c>
      <c r="T35" s="43"/>
    </row>
    <row r="36" spans="1:20" ht="15" customHeight="1" x14ac:dyDescent="0.25">
      <c r="A36" s="46">
        <v>9</v>
      </c>
      <c r="B36" s="32" t="s">
        <v>125</v>
      </c>
      <c r="C36" s="341">
        <v>8</v>
      </c>
      <c r="D36" s="185">
        <v>51.3</v>
      </c>
      <c r="E36" s="185">
        <v>54.43</v>
      </c>
      <c r="F36" s="313">
        <v>49</v>
      </c>
      <c r="G36" s="341">
        <v>5</v>
      </c>
      <c r="H36" s="185">
        <v>39.200000000000003</v>
      </c>
      <c r="I36" s="185">
        <v>50.52</v>
      </c>
      <c r="J36" s="313">
        <v>79</v>
      </c>
      <c r="K36" s="337">
        <v>12</v>
      </c>
      <c r="L36" s="185">
        <v>51.8</v>
      </c>
      <c r="M36" s="185">
        <v>49.6</v>
      </c>
      <c r="N36" s="393">
        <v>34</v>
      </c>
      <c r="O36" s="341">
        <v>6</v>
      </c>
      <c r="P36" s="185">
        <v>47.8</v>
      </c>
      <c r="Q36" s="185">
        <v>50.78</v>
      </c>
      <c r="R36" s="313">
        <v>52</v>
      </c>
      <c r="S36" s="204">
        <f t="shared" si="1"/>
        <v>214</v>
      </c>
      <c r="T36" s="43"/>
    </row>
    <row r="37" spans="1:20" ht="15" customHeight="1" x14ac:dyDescent="0.25">
      <c r="A37" s="46">
        <v>10</v>
      </c>
      <c r="B37" s="32" t="s">
        <v>35</v>
      </c>
      <c r="C37" s="341">
        <v>4</v>
      </c>
      <c r="D37" s="185">
        <v>49</v>
      </c>
      <c r="E37" s="185">
        <v>54.43</v>
      </c>
      <c r="F37" s="313">
        <v>61</v>
      </c>
      <c r="G37" s="341"/>
      <c r="H37" s="185"/>
      <c r="I37" s="185">
        <v>50.52</v>
      </c>
      <c r="J37" s="313">
        <v>99</v>
      </c>
      <c r="K37" s="337">
        <v>6</v>
      </c>
      <c r="L37" s="185">
        <v>43.7</v>
      </c>
      <c r="M37" s="185">
        <v>49.6</v>
      </c>
      <c r="N37" s="393">
        <v>64</v>
      </c>
      <c r="O37" s="341"/>
      <c r="P37" s="185"/>
      <c r="Q37" s="185">
        <v>50.78</v>
      </c>
      <c r="R37" s="313">
        <v>97</v>
      </c>
      <c r="S37" s="204">
        <f t="shared" si="1"/>
        <v>321</v>
      </c>
      <c r="T37" s="43"/>
    </row>
    <row r="38" spans="1:20" ht="15" customHeight="1" x14ac:dyDescent="0.25">
      <c r="A38" s="46">
        <v>11</v>
      </c>
      <c r="B38" s="104" t="s">
        <v>152</v>
      </c>
      <c r="C38" s="388">
        <v>3</v>
      </c>
      <c r="D38" s="194">
        <v>48</v>
      </c>
      <c r="E38" s="193">
        <v>54.43</v>
      </c>
      <c r="F38" s="313">
        <v>62</v>
      </c>
      <c r="G38" s="388">
        <v>4</v>
      </c>
      <c r="H38" s="194">
        <v>53.3</v>
      </c>
      <c r="I38" s="193">
        <v>50.52</v>
      </c>
      <c r="J38" s="313">
        <v>29</v>
      </c>
      <c r="K38" s="379">
        <v>4</v>
      </c>
      <c r="L38" s="194">
        <v>46</v>
      </c>
      <c r="M38" s="193">
        <v>49.6</v>
      </c>
      <c r="N38" s="393">
        <v>54</v>
      </c>
      <c r="O38" s="388">
        <v>3</v>
      </c>
      <c r="P38" s="194">
        <v>55</v>
      </c>
      <c r="Q38" s="193">
        <v>50.78</v>
      </c>
      <c r="R38" s="313">
        <v>24</v>
      </c>
      <c r="S38" s="204">
        <f t="shared" si="1"/>
        <v>169</v>
      </c>
      <c r="T38" s="43"/>
    </row>
    <row r="39" spans="1:20" ht="15" customHeight="1" x14ac:dyDescent="0.25">
      <c r="A39" s="46">
        <v>12</v>
      </c>
      <c r="B39" s="32" t="s">
        <v>33</v>
      </c>
      <c r="C39" s="341">
        <v>3</v>
      </c>
      <c r="D39" s="185">
        <v>46.3</v>
      </c>
      <c r="E39" s="185">
        <v>54.43</v>
      </c>
      <c r="F39" s="313">
        <v>65</v>
      </c>
      <c r="G39" s="341">
        <v>5</v>
      </c>
      <c r="H39" s="185">
        <v>57.6</v>
      </c>
      <c r="I39" s="185">
        <v>50.52</v>
      </c>
      <c r="J39" s="313">
        <v>19</v>
      </c>
      <c r="K39" s="337">
        <v>3</v>
      </c>
      <c r="L39" s="185">
        <v>50.3</v>
      </c>
      <c r="M39" s="185">
        <v>49.6</v>
      </c>
      <c r="N39" s="393">
        <v>40</v>
      </c>
      <c r="O39" s="341">
        <v>7</v>
      </c>
      <c r="P39" s="185">
        <v>53</v>
      </c>
      <c r="Q39" s="185">
        <v>50.78</v>
      </c>
      <c r="R39" s="313">
        <v>36</v>
      </c>
      <c r="S39" s="204">
        <f t="shared" si="1"/>
        <v>160</v>
      </c>
      <c r="T39" s="43"/>
    </row>
    <row r="40" spans="1:20" ht="15" customHeight="1" x14ac:dyDescent="0.25">
      <c r="A40" s="46">
        <v>13</v>
      </c>
      <c r="B40" s="32" t="s">
        <v>36</v>
      </c>
      <c r="C40" s="341">
        <v>4</v>
      </c>
      <c r="D40" s="185">
        <v>43.3</v>
      </c>
      <c r="E40" s="185">
        <v>54.43</v>
      </c>
      <c r="F40" s="313">
        <v>75</v>
      </c>
      <c r="G40" s="341">
        <v>3</v>
      </c>
      <c r="H40" s="185">
        <v>27.3</v>
      </c>
      <c r="I40" s="185">
        <v>50.52</v>
      </c>
      <c r="J40" s="313">
        <v>97</v>
      </c>
      <c r="K40" s="337">
        <v>2</v>
      </c>
      <c r="L40" s="185">
        <v>25.5</v>
      </c>
      <c r="M40" s="185">
        <v>49.6</v>
      </c>
      <c r="N40" s="393">
        <v>100</v>
      </c>
      <c r="O40" s="341"/>
      <c r="P40" s="185"/>
      <c r="Q40" s="185">
        <v>50.78</v>
      </c>
      <c r="R40" s="313">
        <v>97</v>
      </c>
      <c r="S40" s="208">
        <f t="shared" si="1"/>
        <v>369</v>
      </c>
      <c r="T40" s="43"/>
    </row>
    <row r="41" spans="1:20" s="97" customFormat="1" ht="15" customHeight="1" x14ac:dyDescent="0.25">
      <c r="A41" s="46">
        <v>14</v>
      </c>
      <c r="B41" s="32" t="s">
        <v>32</v>
      </c>
      <c r="C41" s="344">
        <v>4</v>
      </c>
      <c r="D41" s="178">
        <v>42.8</v>
      </c>
      <c r="E41" s="185">
        <v>54.43</v>
      </c>
      <c r="F41" s="313">
        <v>76</v>
      </c>
      <c r="G41" s="344">
        <v>6</v>
      </c>
      <c r="H41" s="178">
        <v>40.200000000000003</v>
      </c>
      <c r="I41" s="185">
        <v>50.52</v>
      </c>
      <c r="J41" s="313">
        <v>74</v>
      </c>
      <c r="K41" s="339">
        <v>8</v>
      </c>
      <c r="L41" s="178">
        <v>49.6</v>
      </c>
      <c r="M41" s="185">
        <v>49.6</v>
      </c>
      <c r="N41" s="393">
        <v>45</v>
      </c>
      <c r="O41" s="344">
        <v>13</v>
      </c>
      <c r="P41" s="178">
        <v>46.3</v>
      </c>
      <c r="Q41" s="185">
        <v>50.78</v>
      </c>
      <c r="R41" s="313">
        <v>56</v>
      </c>
      <c r="S41" s="208">
        <f t="shared" si="1"/>
        <v>251</v>
      </c>
      <c r="T41" s="43"/>
    </row>
    <row r="42" spans="1:20" s="97" customFormat="1" ht="15" customHeight="1" x14ac:dyDescent="0.25">
      <c r="A42" s="46">
        <v>15</v>
      </c>
      <c r="B42" s="32" t="s">
        <v>58</v>
      </c>
      <c r="C42" s="341">
        <v>2</v>
      </c>
      <c r="D42" s="185">
        <v>40</v>
      </c>
      <c r="E42" s="185">
        <v>54.43</v>
      </c>
      <c r="F42" s="313">
        <v>88</v>
      </c>
      <c r="G42" s="341">
        <v>4</v>
      </c>
      <c r="H42" s="185">
        <v>36.299999999999997</v>
      </c>
      <c r="I42" s="185">
        <v>50.52</v>
      </c>
      <c r="J42" s="313">
        <v>83</v>
      </c>
      <c r="K42" s="337">
        <v>5</v>
      </c>
      <c r="L42" s="185">
        <v>37</v>
      </c>
      <c r="M42" s="185">
        <v>49.6</v>
      </c>
      <c r="N42" s="393">
        <v>81</v>
      </c>
      <c r="O42" s="341">
        <v>10</v>
      </c>
      <c r="P42" s="185">
        <v>33.9</v>
      </c>
      <c r="Q42" s="185">
        <v>50.78</v>
      </c>
      <c r="R42" s="313">
        <v>88</v>
      </c>
      <c r="S42" s="208">
        <f t="shared" si="1"/>
        <v>340</v>
      </c>
      <c r="T42" s="43"/>
    </row>
    <row r="43" spans="1:20" ht="15" customHeight="1" x14ac:dyDescent="0.25">
      <c r="A43" s="46">
        <v>16</v>
      </c>
      <c r="B43" s="32" t="s">
        <v>183</v>
      </c>
      <c r="C43" s="344"/>
      <c r="D43" s="178"/>
      <c r="E43" s="185">
        <v>54.43</v>
      </c>
      <c r="F43" s="313">
        <v>100</v>
      </c>
      <c r="G43" s="344"/>
      <c r="H43" s="178"/>
      <c r="I43" s="185">
        <v>50.52</v>
      </c>
      <c r="J43" s="313">
        <v>99</v>
      </c>
      <c r="K43" s="339"/>
      <c r="L43" s="178"/>
      <c r="M43" s="185">
        <v>49.6</v>
      </c>
      <c r="N43" s="393">
        <v>102</v>
      </c>
      <c r="O43" s="344">
        <v>9</v>
      </c>
      <c r="P43" s="178">
        <v>37</v>
      </c>
      <c r="Q43" s="185">
        <v>50.78</v>
      </c>
      <c r="R43" s="313">
        <v>80</v>
      </c>
      <c r="S43" s="204">
        <f t="shared" si="1"/>
        <v>381</v>
      </c>
      <c r="T43" s="43"/>
    </row>
    <row r="44" spans="1:20" ht="15" customHeight="1" thickBot="1" x14ac:dyDescent="0.3">
      <c r="A44" s="46">
        <v>17</v>
      </c>
      <c r="B44" s="593" t="s">
        <v>188</v>
      </c>
      <c r="C44" s="341"/>
      <c r="D44" s="185"/>
      <c r="E44" s="185">
        <v>54.43</v>
      </c>
      <c r="F44" s="313">
        <v>100</v>
      </c>
      <c r="G44" s="341"/>
      <c r="H44" s="185"/>
      <c r="I44" s="185">
        <v>50.52</v>
      </c>
      <c r="J44" s="313">
        <v>99</v>
      </c>
      <c r="K44" s="337"/>
      <c r="L44" s="185"/>
      <c r="M44" s="185">
        <v>49.6</v>
      </c>
      <c r="N44" s="393">
        <v>102</v>
      </c>
      <c r="O44" s="341">
        <v>9</v>
      </c>
      <c r="P44" s="185">
        <v>36.200000000000003</v>
      </c>
      <c r="Q44" s="185">
        <v>50.78</v>
      </c>
      <c r="R44" s="313">
        <v>83</v>
      </c>
      <c r="S44" s="204">
        <f t="shared" si="1"/>
        <v>384</v>
      </c>
      <c r="T44" s="43"/>
    </row>
    <row r="45" spans="1:20" s="76" customFormat="1" ht="15" customHeight="1" thickBot="1" x14ac:dyDescent="0.3">
      <c r="A45" s="117"/>
      <c r="B45" s="122" t="s">
        <v>103</v>
      </c>
      <c r="C45" s="123">
        <f>SUM(C46:C65)</f>
        <v>141</v>
      </c>
      <c r="D45" s="125">
        <f>AVERAGE(D46:D65)</f>
        <v>47.794375000000002</v>
      </c>
      <c r="E45" s="222">
        <v>54.43</v>
      </c>
      <c r="F45" s="124"/>
      <c r="G45" s="123">
        <f>SUM(G46:G65)</f>
        <v>158</v>
      </c>
      <c r="H45" s="125">
        <f>AVERAGE(H46:H65)</f>
        <v>46.393749999999997</v>
      </c>
      <c r="I45" s="222">
        <v>50.52</v>
      </c>
      <c r="J45" s="124"/>
      <c r="K45" s="363">
        <f>SUM(K46:K65)</f>
        <v>145</v>
      </c>
      <c r="L45" s="125">
        <f>AVERAGE(L46:L65)</f>
        <v>43.211764705882352</v>
      </c>
      <c r="M45" s="222">
        <v>49.6</v>
      </c>
      <c r="N45" s="363"/>
      <c r="O45" s="123">
        <f>SUM(O46:O65)</f>
        <v>146</v>
      </c>
      <c r="P45" s="125">
        <f>AVERAGE(P46:P65)</f>
        <v>50.157142857142858</v>
      </c>
      <c r="Q45" s="222">
        <v>50.78</v>
      </c>
      <c r="R45" s="124"/>
      <c r="S45" s="206"/>
      <c r="T45" s="43"/>
    </row>
    <row r="46" spans="1:20" ht="15" customHeight="1" x14ac:dyDescent="0.25">
      <c r="A46" s="140">
        <v>1</v>
      </c>
      <c r="B46" s="104" t="s">
        <v>153</v>
      </c>
      <c r="C46" s="388">
        <v>2</v>
      </c>
      <c r="D46" s="194">
        <v>78</v>
      </c>
      <c r="E46" s="193">
        <v>54.43</v>
      </c>
      <c r="F46" s="313">
        <v>2</v>
      </c>
      <c r="G46" s="388">
        <v>4</v>
      </c>
      <c r="H46" s="194">
        <v>35</v>
      </c>
      <c r="I46" s="193">
        <v>50.52</v>
      </c>
      <c r="J46" s="313">
        <v>88</v>
      </c>
      <c r="K46" s="379">
        <v>2</v>
      </c>
      <c r="L46" s="194">
        <v>38</v>
      </c>
      <c r="M46" s="193">
        <v>49.6</v>
      </c>
      <c r="N46" s="393">
        <v>76</v>
      </c>
      <c r="O46" s="388">
        <v>4</v>
      </c>
      <c r="P46" s="194">
        <v>64</v>
      </c>
      <c r="Q46" s="193">
        <v>50.78</v>
      </c>
      <c r="R46" s="313">
        <v>6</v>
      </c>
      <c r="S46" s="207">
        <f t="shared" si="1"/>
        <v>172</v>
      </c>
      <c r="T46" s="43"/>
    </row>
    <row r="47" spans="1:20" ht="15" customHeight="1" x14ac:dyDescent="0.25">
      <c r="A47" s="46">
        <v>2</v>
      </c>
      <c r="B47" s="32" t="s">
        <v>60</v>
      </c>
      <c r="C47" s="344">
        <v>19</v>
      </c>
      <c r="D47" s="178">
        <v>67.400000000000006</v>
      </c>
      <c r="E47" s="185">
        <v>54.43</v>
      </c>
      <c r="F47" s="313">
        <v>7</v>
      </c>
      <c r="G47" s="344">
        <v>35</v>
      </c>
      <c r="H47" s="178">
        <v>60.5</v>
      </c>
      <c r="I47" s="185">
        <v>50.52</v>
      </c>
      <c r="J47" s="313">
        <v>14</v>
      </c>
      <c r="K47" s="339">
        <v>27</v>
      </c>
      <c r="L47" s="178">
        <v>56</v>
      </c>
      <c r="M47" s="185">
        <v>49.6</v>
      </c>
      <c r="N47" s="393">
        <v>19</v>
      </c>
      <c r="O47" s="344">
        <v>33</v>
      </c>
      <c r="P47" s="178">
        <v>54</v>
      </c>
      <c r="Q47" s="185">
        <v>50.78</v>
      </c>
      <c r="R47" s="313">
        <v>32</v>
      </c>
      <c r="S47" s="208">
        <f t="shared" si="1"/>
        <v>72</v>
      </c>
      <c r="T47" s="43"/>
    </row>
    <row r="48" spans="1:20" ht="15" customHeight="1" x14ac:dyDescent="0.25">
      <c r="A48" s="46">
        <v>3</v>
      </c>
      <c r="B48" s="32" t="s">
        <v>23</v>
      </c>
      <c r="C48" s="344">
        <v>10</v>
      </c>
      <c r="D48" s="178">
        <v>62.3</v>
      </c>
      <c r="E48" s="185">
        <v>54.43</v>
      </c>
      <c r="F48" s="313">
        <v>12</v>
      </c>
      <c r="G48" s="344">
        <v>4</v>
      </c>
      <c r="H48" s="178">
        <v>54.8</v>
      </c>
      <c r="I48" s="185">
        <v>50.52</v>
      </c>
      <c r="J48" s="313">
        <v>25</v>
      </c>
      <c r="K48" s="339">
        <v>8</v>
      </c>
      <c r="L48" s="178">
        <v>45.3</v>
      </c>
      <c r="M48" s="185">
        <v>49.6</v>
      </c>
      <c r="N48" s="393">
        <v>59</v>
      </c>
      <c r="O48" s="344">
        <v>8</v>
      </c>
      <c r="P48" s="178">
        <v>54.9</v>
      </c>
      <c r="Q48" s="185">
        <v>50.78</v>
      </c>
      <c r="R48" s="313">
        <v>26</v>
      </c>
      <c r="S48" s="208">
        <f t="shared" si="1"/>
        <v>122</v>
      </c>
      <c r="T48" s="43"/>
    </row>
    <row r="49" spans="1:20" ht="15" customHeight="1" x14ac:dyDescent="0.25">
      <c r="A49" s="46">
        <v>4</v>
      </c>
      <c r="B49" s="32" t="s">
        <v>128</v>
      </c>
      <c r="C49" s="344">
        <v>30</v>
      </c>
      <c r="D49" s="178">
        <v>61.2</v>
      </c>
      <c r="E49" s="185">
        <v>54.43</v>
      </c>
      <c r="F49" s="313">
        <v>15</v>
      </c>
      <c r="G49" s="344">
        <v>34</v>
      </c>
      <c r="H49" s="178">
        <v>62</v>
      </c>
      <c r="I49" s="185">
        <v>50.52</v>
      </c>
      <c r="J49" s="313">
        <v>9</v>
      </c>
      <c r="K49" s="339">
        <v>35</v>
      </c>
      <c r="L49" s="178">
        <v>50.9</v>
      </c>
      <c r="M49" s="185">
        <v>49.6</v>
      </c>
      <c r="N49" s="393">
        <v>39</v>
      </c>
      <c r="O49" s="344">
        <v>30</v>
      </c>
      <c r="P49" s="178">
        <v>59.3</v>
      </c>
      <c r="Q49" s="185">
        <v>50.78</v>
      </c>
      <c r="R49" s="313">
        <v>9</v>
      </c>
      <c r="S49" s="208">
        <f t="shared" si="1"/>
        <v>72</v>
      </c>
      <c r="T49" s="43"/>
    </row>
    <row r="50" spans="1:20" ht="15" customHeight="1" x14ac:dyDescent="0.25">
      <c r="A50" s="46">
        <v>5</v>
      </c>
      <c r="B50" s="32" t="s">
        <v>129</v>
      </c>
      <c r="C50" s="344">
        <v>7</v>
      </c>
      <c r="D50" s="178">
        <v>55.6</v>
      </c>
      <c r="E50" s="185">
        <v>54.43</v>
      </c>
      <c r="F50" s="313">
        <v>33</v>
      </c>
      <c r="G50" s="344">
        <v>9</v>
      </c>
      <c r="H50" s="178">
        <v>53.2</v>
      </c>
      <c r="I50" s="185">
        <v>50.52</v>
      </c>
      <c r="J50" s="313">
        <v>31</v>
      </c>
      <c r="K50" s="339">
        <v>6</v>
      </c>
      <c r="L50" s="178">
        <v>38.799999999999997</v>
      </c>
      <c r="M50" s="185">
        <v>49.6</v>
      </c>
      <c r="N50" s="393">
        <v>75</v>
      </c>
      <c r="O50" s="344">
        <v>8</v>
      </c>
      <c r="P50" s="178">
        <v>58.3</v>
      </c>
      <c r="Q50" s="185">
        <v>50.78</v>
      </c>
      <c r="R50" s="313">
        <v>12</v>
      </c>
      <c r="S50" s="208">
        <f t="shared" si="1"/>
        <v>151</v>
      </c>
      <c r="T50" s="43"/>
    </row>
    <row r="51" spans="1:20" ht="15" customHeight="1" x14ac:dyDescent="0.25">
      <c r="A51" s="46">
        <v>6</v>
      </c>
      <c r="B51" s="371" t="s">
        <v>62</v>
      </c>
      <c r="C51" s="344">
        <v>11</v>
      </c>
      <c r="D51" s="178">
        <v>54</v>
      </c>
      <c r="E51" s="185">
        <v>54.43</v>
      </c>
      <c r="F51" s="313">
        <v>39</v>
      </c>
      <c r="G51" s="344">
        <v>19</v>
      </c>
      <c r="H51" s="178">
        <v>52.2</v>
      </c>
      <c r="I51" s="185">
        <v>50.52</v>
      </c>
      <c r="J51" s="313">
        <v>35</v>
      </c>
      <c r="K51" s="339">
        <v>10</v>
      </c>
      <c r="L51" s="178">
        <v>49.5</v>
      </c>
      <c r="M51" s="185">
        <v>49.6</v>
      </c>
      <c r="N51" s="393">
        <v>46</v>
      </c>
      <c r="O51" s="344">
        <v>11</v>
      </c>
      <c r="P51" s="178">
        <v>57.5</v>
      </c>
      <c r="Q51" s="185">
        <v>50.78</v>
      </c>
      <c r="R51" s="313">
        <v>13</v>
      </c>
      <c r="S51" s="208">
        <f t="shared" si="1"/>
        <v>133</v>
      </c>
      <c r="T51" s="43"/>
    </row>
    <row r="52" spans="1:20" ht="15" customHeight="1" x14ac:dyDescent="0.25">
      <c r="A52" s="46">
        <v>7</v>
      </c>
      <c r="B52" s="371" t="s">
        <v>178</v>
      </c>
      <c r="C52" s="344">
        <v>13</v>
      </c>
      <c r="D52" s="178">
        <v>52</v>
      </c>
      <c r="E52" s="185">
        <v>54.43</v>
      </c>
      <c r="F52" s="313">
        <v>45</v>
      </c>
      <c r="G52" s="344">
        <v>11</v>
      </c>
      <c r="H52" s="178">
        <v>37.6</v>
      </c>
      <c r="I52" s="185">
        <v>50.52</v>
      </c>
      <c r="J52" s="313">
        <v>82</v>
      </c>
      <c r="K52" s="339">
        <v>7</v>
      </c>
      <c r="L52" s="178">
        <v>46.7</v>
      </c>
      <c r="M52" s="185">
        <v>49.6</v>
      </c>
      <c r="N52" s="393">
        <v>52</v>
      </c>
      <c r="O52" s="344">
        <v>8</v>
      </c>
      <c r="P52" s="178">
        <v>41.9</v>
      </c>
      <c r="Q52" s="185">
        <v>50.78</v>
      </c>
      <c r="R52" s="313">
        <v>71</v>
      </c>
      <c r="S52" s="208">
        <f t="shared" si="1"/>
        <v>250</v>
      </c>
      <c r="T52" s="43"/>
    </row>
    <row r="53" spans="1:20" ht="15" customHeight="1" x14ac:dyDescent="0.25">
      <c r="A53" s="46">
        <v>8</v>
      </c>
      <c r="B53" s="32" t="s">
        <v>28</v>
      </c>
      <c r="C53" s="344">
        <v>8</v>
      </c>
      <c r="D53" s="178">
        <v>50.5</v>
      </c>
      <c r="E53" s="185">
        <v>54.43</v>
      </c>
      <c r="F53" s="313">
        <v>52</v>
      </c>
      <c r="G53" s="344">
        <v>3</v>
      </c>
      <c r="H53" s="178">
        <v>43.3</v>
      </c>
      <c r="I53" s="185">
        <v>50.52</v>
      </c>
      <c r="J53" s="313">
        <v>65</v>
      </c>
      <c r="K53" s="339">
        <v>7</v>
      </c>
      <c r="L53" s="178">
        <v>63.4</v>
      </c>
      <c r="M53" s="185">
        <v>49.6</v>
      </c>
      <c r="N53" s="393">
        <v>4</v>
      </c>
      <c r="O53" s="344">
        <v>8</v>
      </c>
      <c r="P53" s="178">
        <v>46</v>
      </c>
      <c r="Q53" s="185">
        <v>50.78</v>
      </c>
      <c r="R53" s="313">
        <v>57</v>
      </c>
      <c r="S53" s="204">
        <f t="shared" si="1"/>
        <v>178</v>
      </c>
      <c r="T53" s="43"/>
    </row>
    <row r="54" spans="1:20" ht="15" customHeight="1" x14ac:dyDescent="0.25">
      <c r="A54" s="46">
        <v>9</v>
      </c>
      <c r="B54" s="32" t="s">
        <v>180</v>
      </c>
      <c r="C54" s="344">
        <v>6</v>
      </c>
      <c r="D54" s="178">
        <v>42.8</v>
      </c>
      <c r="E54" s="185">
        <v>54.43</v>
      </c>
      <c r="F54" s="313">
        <v>77</v>
      </c>
      <c r="G54" s="344"/>
      <c r="H54" s="178"/>
      <c r="I54" s="185">
        <v>50.52</v>
      </c>
      <c r="J54" s="313">
        <v>99</v>
      </c>
      <c r="K54" s="339"/>
      <c r="L54" s="178"/>
      <c r="M54" s="185">
        <v>49.6</v>
      </c>
      <c r="N54" s="393">
        <v>102</v>
      </c>
      <c r="O54" s="344"/>
      <c r="P54" s="178"/>
      <c r="Q54" s="185">
        <v>50.78</v>
      </c>
      <c r="R54" s="313">
        <v>97</v>
      </c>
      <c r="S54" s="204">
        <f t="shared" si="1"/>
        <v>375</v>
      </c>
      <c r="T54" s="43"/>
    </row>
    <row r="55" spans="1:20" ht="15" customHeight="1" x14ac:dyDescent="0.25">
      <c r="A55" s="46">
        <v>10</v>
      </c>
      <c r="B55" s="32" t="s">
        <v>179</v>
      </c>
      <c r="C55" s="341">
        <v>5</v>
      </c>
      <c r="D55" s="185">
        <v>40.6</v>
      </c>
      <c r="E55" s="185">
        <v>54.43</v>
      </c>
      <c r="F55" s="313">
        <v>85</v>
      </c>
      <c r="G55" s="341">
        <v>7</v>
      </c>
      <c r="H55" s="185">
        <v>50.7</v>
      </c>
      <c r="I55" s="185">
        <v>50.52</v>
      </c>
      <c r="J55" s="313">
        <v>39</v>
      </c>
      <c r="K55" s="337">
        <v>8</v>
      </c>
      <c r="L55" s="185">
        <v>51.3</v>
      </c>
      <c r="M55" s="185">
        <v>49.6</v>
      </c>
      <c r="N55" s="393">
        <v>35</v>
      </c>
      <c r="O55" s="341">
        <v>5</v>
      </c>
      <c r="P55" s="185">
        <v>42.8</v>
      </c>
      <c r="Q55" s="185">
        <v>50.78</v>
      </c>
      <c r="R55" s="313">
        <v>69</v>
      </c>
      <c r="S55" s="204">
        <f t="shared" si="1"/>
        <v>228</v>
      </c>
      <c r="T55" s="43"/>
    </row>
    <row r="56" spans="1:20" ht="15" customHeight="1" x14ac:dyDescent="0.25">
      <c r="A56" s="46">
        <v>11</v>
      </c>
      <c r="B56" s="32" t="s">
        <v>120</v>
      </c>
      <c r="C56" s="344">
        <v>5</v>
      </c>
      <c r="D56" s="178">
        <v>38</v>
      </c>
      <c r="E56" s="185">
        <v>54.43</v>
      </c>
      <c r="F56" s="313">
        <v>89</v>
      </c>
      <c r="G56" s="344">
        <v>6</v>
      </c>
      <c r="H56" s="178">
        <v>63.8</v>
      </c>
      <c r="I56" s="185">
        <v>50.52</v>
      </c>
      <c r="J56" s="313">
        <v>8</v>
      </c>
      <c r="K56" s="339">
        <v>4</v>
      </c>
      <c r="L56" s="178">
        <v>51</v>
      </c>
      <c r="M56" s="185">
        <v>49.6</v>
      </c>
      <c r="N56" s="393">
        <v>38</v>
      </c>
      <c r="O56" s="344">
        <v>8</v>
      </c>
      <c r="P56" s="178">
        <v>53</v>
      </c>
      <c r="Q56" s="185">
        <v>50.78</v>
      </c>
      <c r="R56" s="313">
        <v>37</v>
      </c>
      <c r="S56" s="204">
        <f t="shared" si="1"/>
        <v>172</v>
      </c>
      <c r="T56" s="43"/>
    </row>
    <row r="57" spans="1:20" ht="15" customHeight="1" x14ac:dyDescent="0.25">
      <c r="A57" s="46">
        <v>12</v>
      </c>
      <c r="B57" s="32" t="s">
        <v>26</v>
      </c>
      <c r="C57" s="344">
        <v>5</v>
      </c>
      <c r="D57" s="178">
        <v>36.6</v>
      </c>
      <c r="E57" s="185">
        <v>54.43</v>
      </c>
      <c r="F57" s="313">
        <v>90</v>
      </c>
      <c r="G57" s="344">
        <v>2</v>
      </c>
      <c r="H57" s="178">
        <v>23</v>
      </c>
      <c r="I57" s="185">
        <v>50.52</v>
      </c>
      <c r="J57" s="313">
        <v>98</v>
      </c>
      <c r="K57" s="339">
        <v>3</v>
      </c>
      <c r="L57" s="178">
        <v>26</v>
      </c>
      <c r="M57" s="185">
        <v>49.6</v>
      </c>
      <c r="N57" s="393">
        <v>99</v>
      </c>
      <c r="O57" s="344"/>
      <c r="P57" s="178"/>
      <c r="Q57" s="185">
        <v>50.78</v>
      </c>
      <c r="R57" s="313">
        <v>97</v>
      </c>
      <c r="S57" s="204">
        <f t="shared" si="1"/>
        <v>384</v>
      </c>
      <c r="T57" s="43"/>
    </row>
    <row r="58" spans="1:20" ht="15" customHeight="1" x14ac:dyDescent="0.25">
      <c r="A58" s="46">
        <v>13</v>
      </c>
      <c r="B58" s="32" t="s">
        <v>29</v>
      </c>
      <c r="C58" s="344">
        <v>6</v>
      </c>
      <c r="D58" s="178">
        <v>35</v>
      </c>
      <c r="E58" s="185">
        <v>54.43</v>
      </c>
      <c r="F58" s="313">
        <v>92</v>
      </c>
      <c r="G58" s="344">
        <v>8</v>
      </c>
      <c r="H58" s="178">
        <v>41</v>
      </c>
      <c r="I58" s="185">
        <v>50.52</v>
      </c>
      <c r="J58" s="313">
        <v>72</v>
      </c>
      <c r="K58" s="339">
        <v>8</v>
      </c>
      <c r="L58" s="178">
        <v>36.4</v>
      </c>
      <c r="M58" s="185">
        <v>49.6</v>
      </c>
      <c r="N58" s="393">
        <v>85</v>
      </c>
      <c r="O58" s="344">
        <v>10</v>
      </c>
      <c r="P58" s="178">
        <v>53.1</v>
      </c>
      <c r="Q58" s="185">
        <v>50.78</v>
      </c>
      <c r="R58" s="313">
        <v>35</v>
      </c>
      <c r="S58" s="204">
        <f t="shared" si="1"/>
        <v>284</v>
      </c>
      <c r="T58" s="43"/>
    </row>
    <row r="59" spans="1:20" ht="15" customHeight="1" x14ac:dyDescent="0.25">
      <c r="A59" s="46">
        <v>14</v>
      </c>
      <c r="B59" s="372" t="s">
        <v>27</v>
      </c>
      <c r="C59" s="344">
        <v>7</v>
      </c>
      <c r="D59" s="178">
        <v>32.71</v>
      </c>
      <c r="E59" s="185">
        <v>54.43</v>
      </c>
      <c r="F59" s="313">
        <v>95</v>
      </c>
      <c r="G59" s="344">
        <v>4</v>
      </c>
      <c r="H59" s="178">
        <v>52.3</v>
      </c>
      <c r="I59" s="185">
        <v>50.52</v>
      </c>
      <c r="J59" s="313">
        <v>34</v>
      </c>
      <c r="K59" s="339">
        <v>6</v>
      </c>
      <c r="L59" s="178">
        <v>38</v>
      </c>
      <c r="M59" s="185">
        <v>49.6</v>
      </c>
      <c r="N59" s="393">
        <v>77</v>
      </c>
      <c r="O59" s="344">
        <v>4</v>
      </c>
      <c r="P59" s="178">
        <v>31.8</v>
      </c>
      <c r="Q59" s="185">
        <v>50.78</v>
      </c>
      <c r="R59" s="313">
        <v>93</v>
      </c>
      <c r="S59" s="204">
        <f t="shared" si="1"/>
        <v>299</v>
      </c>
      <c r="T59" s="43"/>
    </row>
    <row r="60" spans="1:20" ht="15" customHeight="1" x14ac:dyDescent="0.25">
      <c r="A60" s="46">
        <v>15</v>
      </c>
      <c r="B60" s="32" t="s">
        <v>24</v>
      </c>
      <c r="C60" s="344">
        <v>5</v>
      </c>
      <c r="D60" s="178">
        <v>31</v>
      </c>
      <c r="E60" s="185">
        <v>54.43</v>
      </c>
      <c r="F60" s="313">
        <v>96</v>
      </c>
      <c r="G60" s="344">
        <v>3</v>
      </c>
      <c r="H60" s="178">
        <v>34</v>
      </c>
      <c r="I60" s="185">
        <v>50.52</v>
      </c>
      <c r="J60" s="313">
        <v>91</v>
      </c>
      <c r="K60" s="339">
        <v>6</v>
      </c>
      <c r="L60" s="178">
        <v>40.1</v>
      </c>
      <c r="M60" s="185">
        <v>49.6</v>
      </c>
      <c r="N60" s="393">
        <v>70</v>
      </c>
      <c r="O60" s="344">
        <v>6</v>
      </c>
      <c r="P60" s="178">
        <v>37.6</v>
      </c>
      <c r="Q60" s="185">
        <v>50.78</v>
      </c>
      <c r="R60" s="313">
        <v>77</v>
      </c>
      <c r="S60" s="204">
        <f t="shared" si="1"/>
        <v>334</v>
      </c>
      <c r="T60" s="43"/>
    </row>
    <row r="61" spans="1:20" ht="15" customHeight="1" x14ac:dyDescent="0.25">
      <c r="A61" s="46">
        <v>16</v>
      </c>
      <c r="B61" s="371" t="s">
        <v>181</v>
      </c>
      <c r="C61" s="341">
        <v>2</v>
      </c>
      <c r="D61" s="185">
        <v>27</v>
      </c>
      <c r="E61" s="185">
        <v>54.43</v>
      </c>
      <c r="F61" s="313">
        <v>98</v>
      </c>
      <c r="G61" s="341"/>
      <c r="H61" s="185"/>
      <c r="I61" s="185">
        <v>50.52</v>
      </c>
      <c r="J61" s="313">
        <v>99</v>
      </c>
      <c r="K61" s="337"/>
      <c r="L61" s="185"/>
      <c r="M61" s="185">
        <v>49.6</v>
      </c>
      <c r="N61" s="393">
        <v>102</v>
      </c>
      <c r="O61" s="341"/>
      <c r="P61" s="185"/>
      <c r="Q61" s="185">
        <v>50.78</v>
      </c>
      <c r="R61" s="313">
        <v>97</v>
      </c>
      <c r="S61" s="204">
        <f t="shared" si="1"/>
        <v>396</v>
      </c>
      <c r="T61" s="43"/>
    </row>
    <row r="62" spans="1:20" s="97" customFormat="1" ht="15" customHeight="1" x14ac:dyDescent="0.25">
      <c r="A62" s="46">
        <v>17</v>
      </c>
      <c r="B62" s="32" t="s">
        <v>61</v>
      </c>
      <c r="C62" s="341"/>
      <c r="D62" s="185"/>
      <c r="E62" s="185">
        <v>54.43</v>
      </c>
      <c r="F62" s="313">
        <v>100</v>
      </c>
      <c r="G62" s="341">
        <v>6</v>
      </c>
      <c r="H62" s="185">
        <v>40</v>
      </c>
      <c r="I62" s="185">
        <v>50.52</v>
      </c>
      <c r="J62" s="313">
        <v>77</v>
      </c>
      <c r="K62" s="337">
        <v>1</v>
      </c>
      <c r="L62" s="185">
        <v>7</v>
      </c>
      <c r="M62" s="185">
        <v>49.6</v>
      </c>
      <c r="N62" s="393">
        <v>101</v>
      </c>
      <c r="O62" s="341"/>
      <c r="P62" s="185"/>
      <c r="Q62" s="185">
        <v>50.78</v>
      </c>
      <c r="R62" s="313">
        <v>97</v>
      </c>
      <c r="S62" s="204">
        <f t="shared" si="1"/>
        <v>375</v>
      </c>
      <c r="T62" s="43"/>
    </row>
    <row r="63" spans="1:20" s="97" customFormat="1" ht="15" customHeight="1" x14ac:dyDescent="0.25">
      <c r="A63" s="46">
        <v>18</v>
      </c>
      <c r="B63" s="32" t="s">
        <v>173</v>
      </c>
      <c r="C63" s="341"/>
      <c r="D63" s="185"/>
      <c r="E63" s="185">
        <v>54.43</v>
      </c>
      <c r="F63" s="313">
        <v>100</v>
      </c>
      <c r="G63" s="341"/>
      <c r="H63" s="185"/>
      <c r="I63" s="185">
        <v>50.52</v>
      </c>
      <c r="J63" s="313">
        <v>99</v>
      </c>
      <c r="K63" s="337"/>
      <c r="L63" s="185"/>
      <c r="M63" s="185">
        <v>49.6</v>
      </c>
      <c r="N63" s="393">
        <v>102</v>
      </c>
      <c r="O63" s="341">
        <v>3</v>
      </c>
      <c r="P63" s="185">
        <v>48</v>
      </c>
      <c r="Q63" s="185">
        <v>50.78</v>
      </c>
      <c r="R63" s="313">
        <v>48</v>
      </c>
      <c r="S63" s="204">
        <f t="shared" si="1"/>
        <v>349</v>
      </c>
      <c r="T63" s="43"/>
    </row>
    <row r="64" spans="1:20" s="97" customFormat="1" ht="15" customHeight="1" x14ac:dyDescent="0.25">
      <c r="A64" s="46">
        <v>19</v>
      </c>
      <c r="B64" s="32" t="s">
        <v>63</v>
      </c>
      <c r="C64" s="341"/>
      <c r="D64" s="185"/>
      <c r="E64" s="185">
        <v>54.43</v>
      </c>
      <c r="F64" s="313">
        <v>100</v>
      </c>
      <c r="G64" s="341"/>
      <c r="H64" s="185"/>
      <c r="I64" s="185">
        <v>50.52</v>
      </c>
      <c r="J64" s="313">
        <v>99</v>
      </c>
      <c r="K64" s="337">
        <v>1</v>
      </c>
      <c r="L64" s="185">
        <v>53</v>
      </c>
      <c r="M64" s="185">
        <v>49.6</v>
      </c>
      <c r="N64" s="393">
        <v>26</v>
      </c>
      <c r="O64" s="341"/>
      <c r="P64" s="185"/>
      <c r="Q64" s="185">
        <v>50.78</v>
      </c>
      <c r="R64" s="313">
        <v>97</v>
      </c>
      <c r="S64" s="204">
        <f t="shared" si="1"/>
        <v>322</v>
      </c>
      <c r="T64" s="43"/>
    </row>
    <row r="65" spans="1:20" ht="15" customHeight="1" thickBot="1" x14ac:dyDescent="0.3">
      <c r="A65" s="46">
        <v>20</v>
      </c>
      <c r="B65" s="32" t="s">
        <v>64</v>
      </c>
      <c r="C65" s="344"/>
      <c r="D65" s="178"/>
      <c r="E65" s="185">
        <v>54.43</v>
      </c>
      <c r="F65" s="313">
        <v>100</v>
      </c>
      <c r="G65" s="344">
        <v>3</v>
      </c>
      <c r="H65" s="178">
        <v>38.9</v>
      </c>
      <c r="I65" s="185">
        <v>50.52</v>
      </c>
      <c r="J65" s="313">
        <v>80</v>
      </c>
      <c r="K65" s="339">
        <v>6</v>
      </c>
      <c r="L65" s="178">
        <v>43.2</v>
      </c>
      <c r="M65" s="185">
        <v>49.6</v>
      </c>
      <c r="N65" s="393">
        <v>66</v>
      </c>
      <c r="O65" s="344"/>
      <c r="P65" s="178"/>
      <c r="Q65" s="185">
        <v>50.78</v>
      </c>
      <c r="R65" s="313">
        <v>97</v>
      </c>
      <c r="S65" s="204">
        <f t="shared" si="1"/>
        <v>343</v>
      </c>
      <c r="T65" s="43"/>
    </row>
    <row r="66" spans="1:20" s="76" customFormat="1" ht="15" customHeight="1" thickBot="1" x14ac:dyDescent="0.3">
      <c r="A66" s="117"/>
      <c r="B66" s="122" t="s">
        <v>104</v>
      </c>
      <c r="C66" s="123">
        <f>SUM(C67:C80)</f>
        <v>100</v>
      </c>
      <c r="D66" s="125">
        <f>AVERAGE(D67:D80)</f>
        <v>47.976923076923072</v>
      </c>
      <c r="E66" s="222">
        <v>54.43</v>
      </c>
      <c r="F66" s="124"/>
      <c r="G66" s="123">
        <f>SUM(G67:G80)</f>
        <v>99</v>
      </c>
      <c r="H66" s="125">
        <f>AVERAGE(H67:H80)</f>
        <v>51.530769230769231</v>
      </c>
      <c r="I66" s="222">
        <v>50.52</v>
      </c>
      <c r="J66" s="124"/>
      <c r="K66" s="363">
        <f>SUM(K67:K80)</f>
        <v>103</v>
      </c>
      <c r="L66" s="125">
        <f>AVERAGE(L67:L80)</f>
        <v>48.68571428571429</v>
      </c>
      <c r="M66" s="222">
        <v>49.6</v>
      </c>
      <c r="N66" s="363"/>
      <c r="O66" s="123">
        <f>SUM(O67:O80)</f>
        <v>108</v>
      </c>
      <c r="P66" s="125">
        <f>AVERAGE(P67:P80)</f>
        <v>45.1</v>
      </c>
      <c r="Q66" s="222">
        <v>50.78</v>
      </c>
      <c r="R66" s="124"/>
      <c r="S66" s="206"/>
      <c r="T66" s="43"/>
    </row>
    <row r="67" spans="1:20" ht="15" customHeight="1" x14ac:dyDescent="0.25">
      <c r="A67" s="82">
        <v>1</v>
      </c>
      <c r="B67" s="32" t="s">
        <v>73</v>
      </c>
      <c r="C67" s="182">
        <v>8</v>
      </c>
      <c r="D67" s="185">
        <v>63.3</v>
      </c>
      <c r="E67" s="218">
        <v>54.43</v>
      </c>
      <c r="F67" s="102">
        <v>10</v>
      </c>
      <c r="G67" s="182">
        <v>4</v>
      </c>
      <c r="H67" s="185">
        <v>62</v>
      </c>
      <c r="I67" s="218">
        <v>50.52</v>
      </c>
      <c r="J67" s="102">
        <v>11</v>
      </c>
      <c r="K67" s="239">
        <v>13</v>
      </c>
      <c r="L67" s="185">
        <v>52.6</v>
      </c>
      <c r="M67" s="218">
        <v>49.6</v>
      </c>
      <c r="N67" s="239">
        <v>29</v>
      </c>
      <c r="O67" s="182">
        <v>9</v>
      </c>
      <c r="P67" s="185">
        <v>44.7</v>
      </c>
      <c r="Q67" s="218">
        <v>50.78</v>
      </c>
      <c r="R67" s="102">
        <v>64</v>
      </c>
      <c r="S67" s="210">
        <f t="shared" si="1"/>
        <v>114</v>
      </c>
      <c r="T67" s="43"/>
    </row>
    <row r="68" spans="1:20" ht="15" customHeight="1" x14ac:dyDescent="0.25">
      <c r="A68" s="82">
        <v>2</v>
      </c>
      <c r="B68" s="32" t="s">
        <v>160</v>
      </c>
      <c r="C68" s="182">
        <v>10</v>
      </c>
      <c r="D68" s="185">
        <v>57.1</v>
      </c>
      <c r="E68" s="218">
        <v>54.43</v>
      </c>
      <c r="F68" s="102">
        <v>28</v>
      </c>
      <c r="G68" s="182">
        <v>11</v>
      </c>
      <c r="H68" s="185">
        <v>41.2</v>
      </c>
      <c r="I68" s="218">
        <v>50.52</v>
      </c>
      <c r="J68" s="102">
        <v>71</v>
      </c>
      <c r="K68" s="239">
        <v>6</v>
      </c>
      <c r="L68" s="185">
        <v>51.3</v>
      </c>
      <c r="M68" s="218">
        <v>49.6</v>
      </c>
      <c r="N68" s="239">
        <v>36</v>
      </c>
      <c r="O68" s="182">
        <v>8</v>
      </c>
      <c r="P68" s="185">
        <v>43.6</v>
      </c>
      <c r="Q68" s="218">
        <v>50.78</v>
      </c>
      <c r="R68" s="102">
        <v>68</v>
      </c>
      <c r="S68" s="204">
        <f t="shared" si="1"/>
        <v>203</v>
      </c>
      <c r="T68" s="43"/>
    </row>
    <row r="69" spans="1:20" ht="15" customHeight="1" x14ac:dyDescent="0.25">
      <c r="A69" s="82">
        <v>3</v>
      </c>
      <c r="B69" s="32" t="s">
        <v>157</v>
      </c>
      <c r="C69" s="182">
        <v>11</v>
      </c>
      <c r="D69" s="185">
        <v>52</v>
      </c>
      <c r="E69" s="218">
        <v>54.43</v>
      </c>
      <c r="F69" s="102">
        <v>46</v>
      </c>
      <c r="G69" s="182">
        <v>8</v>
      </c>
      <c r="H69" s="185">
        <v>57.5</v>
      </c>
      <c r="I69" s="218">
        <v>50.52</v>
      </c>
      <c r="J69" s="102">
        <v>20</v>
      </c>
      <c r="K69" s="239">
        <v>3</v>
      </c>
      <c r="L69" s="185">
        <v>59.3</v>
      </c>
      <c r="M69" s="218">
        <v>49.6</v>
      </c>
      <c r="N69" s="239">
        <v>11</v>
      </c>
      <c r="O69" s="182">
        <v>11</v>
      </c>
      <c r="P69" s="185">
        <v>51.7</v>
      </c>
      <c r="Q69" s="218">
        <v>50.78</v>
      </c>
      <c r="R69" s="102">
        <v>41</v>
      </c>
      <c r="S69" s="204">
        <f t="shared" si="1"/>
        <v>118</v>
      </c>
      <c r="T69" s="43"/>
    </row>
    <row r="70" spans="1:20" ht="15" customHeight="1" x14ac:dyDescent="0.25">
      <c r="A70" s="82">
        <v>4</v>
      </c>
      <c r="B70" s="32" t="s">
        <v>67</v>
      </c>
      <c r="C70" s="182">
        <v>6</v>
      </c>
      <c r="D70" s="185">
        <v>50.5</v>
      </c>
      <c r="E70" s="218">
        <v>54.43</v>
      </c>
      <c r="F70" s="102">
        <v>53</v>
      </c>
      <c r="G70" s="182">
        <v>8</v>
      </c>
      <c r="H70" s="185">
        <v>62</v>
      </c>
      <c r="I70" s="218">
        <v>50.52</v>
      </c>
      <c r="J70" s="102">
        <v>10</v>
      </c>
      <c r="K70" s="239">
        <v>7</v>
      </c>
      <c r="L70" s="185">
        <v>44</v>
      </c>
      <c r="M70" s="218">
        <v>49.6</v>
      </c>
      <c r="N70" s="239">
        <v>63</v>
      </c>
      <c r="O70" s="182">
        <v>17</v>
      </c>
      <c r="P70" s="185">
        <v>44</v>
      </c>
      <c r="Q70" s="218">
        <v>50.78</v>
      </c>
      <c r="R70" s="102">
        <v>66</v>
      </c>
      <c r="S70" s="204">
        <f t="shared" si="1"/>
        <v>192</v>
      </c>
      <c r="T70" s="43"/>
    </row>
    <row r="71" spans="1:20" ht="15" customHeight="1" x14ac:dyDescent="0.25">
      <c r="A71" s="82">
        <v>5</v>
      </c>
      <c r="B71" s="32" t="s">
        <v>20</v>
      </c>
      <c r="C71" s="182">
        <v>8</v>
      </c>
      <c r="D71" s="185">
        <v>50.3</v>
      </c>
      <c r="E71" s="218">
        <v>54.43</v>
      </c>
      <c r="F71" s="102">
        <v>55</v>
      </c>
      <c r="G71" s="182">
        <v>7</v>
      </c>
      <c r="H71" s="185">
        <v>52</v>
      </c>
      <c r="I71" s="218">
        <v>50.52</v>
      </c>
      <c r="J71" s="102">
        <v>36</v>
      </c>
      <c r="K71" s="239">
        <v>8</v>
      </c>
      <c r="L71" s="185">
        <v>35.299999999999997</v>
      </c>
      <c r="M71" s="218">
        <v>49.6</v>
      </c>
      <c r="N71" s="239">
        <v>89</v>
      </c>
      <c r="O71" s="182"/>
      <c r="P71" s="185"/>
      <c r="Q71" s="218">
        <v>50.78</v>
      </c>
      <c r="R71" s="102">
        <v>97</v>
      </c>
      <c r="S71" s="208">
        <f t="shared" si="1"/>
        <v>277</v>
      </c>
      <c r="T71" s="43"/>
    </row>
    <row r="72" spans="1:20" ht="15" customHeight="1" x14ac:dyDescent="0.25">
      <c r="A72" s="82">
        <v>6</v>
      </c>
      <c r="B72" s="32" t="s">
        <v>66</v>
      </c>
      <c r="C72" s="182">
        <v>10</v>
      </c>
      <c r="D72" s="185">
        <v>50</v>
      </c>
      <c r="E72" s="218">
        <v>54.43</v>
      </c>
      <c r="F72" s="102">
        <v>57</v>
      </c>
      <c r="G72" s="182">
        <v>6</v>
      </c>
      <c r="H72" s="185">
        <v>56</v>
      </c>
      <c r="I72" s="218">
        <v>50.52</v>
      </c>
      <c r="J72" s="102">
        <v>22</v>
      </c>
      <c r="K72" s="239">
        <v>5</v>
      </c>
      <c r="L72" s="185">
        <v>62</v>
      </c>
      <c r="M72" s="218">
        <v>49.6</v>
      </c>
      <c r="N72" s="239">
        <v>6</v>
      </c>
      <c r="O72" s="182">
        <v>13</v>
      </c>
      <c r="P72" s="185">
        <v>68</v>
      </c>
      <c r="Q72" s="218">
        <v>50.78</v>
      </c>
      <c r="R72" s="102">
        <v>3</v>
      </c>
      <c r="S72" s="204">
        <f t="shared" si="1"/>
        <v>88</v>
      </c>
      <c r="T72" s="43"/>
    </row>
    <row r="73" spans="1:20" ht="15" customHeight="1" x14ac:dyDescent="0.25">
      <c r="A73" s="82">
        <v>7</v>
      </c>
      <c r="B73" s="32" t="s">
        <v>156</v>
      </c>
      <c r="C73" s="182">
        <v>14</v>
      </c>
      <c r="D73" s="185">
        <v>46</v>
      </c>
      <c r="E73" s="218">
        <v>54.43</v>
      </c>
      <c r="F73" s="102">
        <v>67</v>
      </c>
      <c r="G73" s="182">
        <v>6</v>
      </c>
      <c r="H73" s="185">
        <v>50</v>
      </c>
      <c r="I73" s="218">
        <v>50.52</v>
      </c>
      <c r="J73" s="102">
        <v>40</v>
      </c>
      <c r="K73" s="239">
        <v>12</v>
      </c>
      <c r="L73" s="185">
        <v>53</v>
      </c>
      <c r="M73" s="218">
        <v>49.6</v>
      </c>
      <c r="N73" s="239">
        <v>27</v>
      </c>
      <c r="O73" s="182">
        <v>15</v>
      </c>
      <c r="P73" s="185">
        <v>42</v>
      </c>
      <c r="Q73" s="218">
        <v>50.78</v>
      </c>
      <c r="R73" s="102">
        <v>70</v>
      </c>
      <c r="S73" s="204">
        <f t="shared" si="1"/>
        <v>204</v>
      </c>
      <c r="T73" s="43"/>
    </row>
    <row r="74" spans="1:20" ht="15" customHeight="1" x14ac:dyDescent="0.25">
      <c r="A74" s="82">
        <v>8</v>
      </c>
      <c r="B74" s="32" t="s">
        <v>155</v>
      </c>
      <c r="C74" s="182">
        <v>7</v>
      </c>
      <c r="D74" s="185">
        <v>45.1</v>
      </c>
      <c r="E74" s="218">
        <v>54.43</v>
      </c>
      <c r="F74" s="102">
        <v>71</v>
      </c>
      <c r="G74" s="182">
        <v>5</v>
      </c>
      <c r="H74" s="185">
        <v>35</v>
      </c>
      <c r="I74" s="218">
        <v>50.52</v>
      </c>
      <c r="J74" s="102">
        <v>89</v>
      </c>
      <c r="K74" s="239">
        <v>2</v>
      </c>
      <c r="L74" s="185">
        <v>29</v>
      </c>
      <c r="M74" s="218">
        <v>49.6</v>
      </c>
      <c r="N74" s="239">
        <v>97</v>
      </c>
      <c r="O74" s="182"/>
      <c r="P74" s="185"/>
      <c r="Q74" s="218">
        <v>50.78</v>
      </c>
      <c r="R74" s="102">
        <v>97</v>
      </c>
      <c r="S74" s="204">
        <f t="shared" si="1"/>
        <v>354</v>
      </c>
      <c r="T74" s="43"/>
    </row>
    <row r="75" spans="1:20" ht="15" customHeight="1" x14ac:dyDescent="0.25">
      <c r="A75" s="82">
        <v>9</v>
      </c>
      <c r="B75" s="32" t="s">
        <v>161</v>
      </c>
      <c r="C75" s="182">
        <v>12</v>
      </c>
      <c r="D75" s="185">
        <v>44</v>
      </c>
      <c r="E75" s="218">
        <v>54.43</v>
      </c>
      <c r="F75" s="102">
        <v>72</v>
      </c>
      <c r="G75" s="182">
        <v>20</v>
      </c>
      <c r="H75" s="185">
        <v>47.6</v>
      </c>
      <c r="I75" s="218">
        <v>50.52</v>
      </c>
      <c r="J75" s="102">
        <v>46</v>
      </c>
      <c r="K75" s="239">
        <v>11</v>
      </c>
      <c r="L75" s="185">
        <v>50.1</v>
      </c>
      <c r="M75" s="218">
        <v>49.6</v>
      </c>
      <c r="N75" s="239">
        <v>41</v>
      </c>
      <c r="O75" s="182"/>
      <c r="P75" s="185"/>
      <c r="Q75" s="218">
        <v>50.78</v>
      </c>
      <c r="R75" s="102">
        <v>97</v>
      </c>
      <c r="S75" s="204">
        <f t="shared" si="1"/>
        <v>256</v>
      </c>
      <c r="T75" s="43"/>
    </row>
    <row r="76" spans="1:20" ht="15" customHeight="1" x14ac:dyDescent="0.25">
      <c r="A76" s="82">
        <v>10</v>
      </c>
      <c r="B76" s="32" t="s">
        <v>175</v>
      </c>
      <c r="C76" s="182">
        <v>4</v>
      </c>
      <c r="D76" s="185">
        <v>42</v>
      </c>
      <c r="E76" s="218">
        <v>54.43</v>
      </c>
      <c r="F76" s="102">
        <v>80</v>
      </c>
      <c r="G76" s="182"/>
      <c r="H76" s="185"/>
      <c r="I76" s="218">
        <v>50.52</v>
      </c>
      <c r="J76" s="102">
        <v>99</v>
      </c>
      <c r="K76" s="239">
        <v>4</v>
      </c>
      <c r="L76" s="185">
        <v>45.8</v>
      </c>
      <c r="M76" s="218">
        <v>49.6</v>
      </c>
      <c r="N76" s="239">
        <v>55</v>
      </c>
      <c r="O76" s="182">
        <v>6</v>
      </c>
      <c r="P76" s="185">
        <v>27</v>
      </c>
      <c r="Q76" s="218">
        <v>50.78</v>
      </c>
      <c r="R76" s="102">
        <v>96</v>
      </c>
      <c r="S76" s="204">
        <f t="shared" si="1"/>
        <v>330</v>
      </c>
      <c r="T76" s="43"/>
    </row>
    <row r="77" spans="1:20" ht="15" customHeight="1" x14ac:dyDescent="0.25">
      <c r="A77" s="82">
        <v>11</v>
      </c>
      <c r="B77" s="32" t="s">
        <v>154</v>
      </c>
      <c r="C77" s="182">
        <v>2</v>
      </c>
      <c r="D77" s="185">
        <v>42</v>
      </c>
      <c r="E77" s="218">
        <v>54.43</v>
      </c>
      <c r="F77" s="102">
        <v>81</v>
      </c>
      <c r="G77" s="182">
        <v>3</v>
      </c>
      <c r="H77" s="185">
        <v>47.3</v>
      </c>
      <c r="I77" s="218">
        <v>50.52</v>
      </c>
      <c r="J77" s="102">
        <v>49</v>
      </c>
      <c r="K77" s="239">
        <v>7</v>
      </c>
      <c r="L77" s="185">
        <v>52.6</v>
      </c>
      <c r="M77" s="218">
        <v>49.6</v>
      </c>
      <c r="N77" s="239">
        <v>28</v>
      </c>
      <c r="O77" s="182">
        <v>10</v>
      </c>
      <c r="P77" s="185">
        <v>33.6</v>
      </c>
      <c r="Q77" s="218">
        <v>50.78</v>
      </c>
      <c r="R77" s="102">
        <v>89</v>
      </c>
      <c r="S77" s="204">
        <f t="shared" si="1"/>
        <v>247</v>
      </c>
      <c r="T77" s="43"/>
    </row>
    <row r="78" spans="1:20" ht="15" customHeight="1" x14ac:dyDescent="0.25">
      <c r="A78" s="82">
        <v>12</v>
      </c>
      <c r="B78" s="162" t="s">
        <v>158</v>
      </c>
      <c r="C78" s="201">
        <v>4</v>
      </c>
      <c r="D78" s="252">
        <v>41.3</v>
      </c>
      <c r="E78" s="285">
        <v>54.43</v>
      </c>
      <c r="F78" s="202">
        <v>83</v>
      </c>
      <c r="G78" s="201">
        <v>1</v>
      </c>
      <c r="H78" s="252">
        <v>45</v>
      </c>
      <c r="I78" s="285">
        <v>50.52</v>
      </c>
      <c r="J78" s="202">
        <v>59</v>
      </c>
      <c r="K78" s="380">
        <v>5</v>
      </c>
      <c r="L78" s="252">
        <v>41.6</v>
      </c>
      <c r="M78" s="285">
        <v>49.6</v>
      </c>
      <c r="N78" s="380">
        <v>67</v>
      </c>
      <c r="O78" s="201">
        <v>4</v>
      </c>
      <c r="P78" s="252">
        <v>46.5</v>
      </c>
      <c r="Q78" s="285">
        <v>50.78</v>
      </c>
      <c r="R78" s="202">
        <v>55</v>
      </c>
      <c r="S78" s="204">
        <f t="shared" si="1"/>
        <v>264</v>
      </c>
      <c r="T78" s="43"/>
    </row>
    <row r="79" spans="1:20" ht="15" customHeight="1" x14ac:dyDescent="0.25">
      <c r="A79" s="82">
        <v>13</v>
      </c>
      <c r="B79" s="32" t="s">
        <v>65</v>
      </c>
      <c r="C79" s="182">
        <v>4</v>
      </c>
      <c r="D79" s="185">
        <v>40.1</v>
      </c>
      <c r="E79" s="218">
        <v>54.43</v>
      </c>
      <c r="F79" s="102">
        <v>87</v>
      </c>
      <c r="G79" s="182">
        <v>15</v>
      </c>
      <c r="H79" s="185">
        <v>74.3</v>
      </c>
      <c r="I79" s="218">
        <v>50.52</v>
      </c>
      <c r="J79" s="102">
        <v>1</v>
      </c>
      <c r="K79" s="239">
        <v>15</v>
      </c>
      <c r="L79" s="185">
        <v>64</v>
      </c>
      <c r="M79" s="218">
        <v>49.6</v>
      </c>
      <c r="N79" s="239">
        <v>3</v>
      </c>
      <c r="O79" s="182">
        <v>9</v>
      </c>
      <c r="P79" s="185">
        <v>57</v>
      </c>
      <c r="Q79" s="218">
        <v>50.78</v>
      </c>
      <c r="R79" s="102">
        <v>17</v>
      </c>
      <c r="S79" s="204">
        <f t="shared" si="1"/>
        <v>108</v>
      </c>
      <c r="T79" s="43"/>
    </row>
    <row r="80" spans="1:20" s="97" customFormat="1" ht="15" customHeight="1" thickBot="1" x14ac:dyDescent="0.3">
      <c r="A80" s="83">
        <v>14</v>
      </c>
      <c r="B80" s="32" t="s">
        <v>159</v>
      </c>
      <c r="C80" s="182"/>
      <c r="D80" s="185"/>
      <c r="E80" s="218">
        <v>54.43</v>
      </c>
      <c r="F80" s="102">
        <v>100</v>
      </c>
      <c r="G80" s="182">
        <v>5</v>
      </c>
      <c r="H80" s="185">
        <v>40</v>
      </c>
      <c r="I80" s="218">
        <v>50.52</v>
      </c>
      <c r="J80" s="102">
        <v>78</v>
      </c>
      <c r="K80" s="239">
        <v>5</v>
      </c>
      <c r="L80" s="185">
        <v>41</v>
      </c>
      <c r="M80" s="218">
        <v>49.6</v>
      </c>
      <c r="N80" s="239">
        <v>68</v>
      </c>
      <c r="O80" s="182">
        <v>6</v>
      </c>
      <c r="P80" s="185">
        <v>38</v>
      </c>
      <c r="Q80" s="218">
        <v>50.78</v>
      </c>
      <c r="R80" s="102">
        <v>76</v>
      </c>
      <c r="S80" s="205">
        <f t="shared" si="1"/>
        <v>322</v>
      </c>
      <c r="T80" s="43"/>
    </row>
    <row r="81" spans="1:20" s="76" customFormat="1" ht="15" customHeight="1" thickBot="1" x14ac:dyDescent="0.3">
      <c r="A81" s="135"/>
      <c r="B81" s="130" t="s">
        <v>105</v>
      </c>
      <c r="C81" s="131">
        <f>SUM(C82:C111)</f>
        <v>355</v>
      </c>
      <c r="D81" s="134">
        <f>AVERAGE(D82:D111)</f>
        <v>52.31275862068965</v>
      </c>
      <c r="E81" s="221">
        <v>54.43</v>
      </c>
      <c r="F81" s="121"/>
      <c r="G81" s="131">
        <f>SUM(G82:G111)</f>
        <v>349</v>
      </c>
      <c r="H81" s="134">
        <f>AVERAGE(H82:H111)</f>
        <v>50.191698184168764</v>
      </c>
      <c r="I81" s="221">
        <v>50.52</v>
      </c>
      <c r="J81" s="121"/>
      <c r="K81" s="362">
        <f>SUM(K82:K111)</f>
        <v>343</v>
      </c>
      <c r="L81" s="134">
        <f>AVERAGE(L82:L111)</f>
        <v>46.424999999999997</v>
      </c>
      <c r="M81" s="221">
        <v>49.6</v>
      </c>
      <c r="N81" s="362"/>
      <c r="O81" s="131">
        <f>SUM(O82:O111)</f>
        <v>364</v>
      </c>
      <c r="P81" s="134">
        <f>AVERAGE(P82:P111)</f>
        <v>48.607142857142854</v>
      </c>
      <c r="Q81" s="221">
        <v>50.78</v>
      </c>
      <c r="R81" s="121"/>
      <c r="S81" s="206"/>
      <c r="T81" s="43"/>
    </row>
    <row r="82" spans="1:20" ht="15" customHeight="1" x14ac:dyDescent="0.25">
      <c r="A82" s="140">
        <v>1</v>
      </c>
      <c r="B82" s="34" t="s">
        <v>167</v>
      </c>
      <c r="C82" s="389">
        <v>3</v>
      </c>
      <c r="D82" s="186">
        <v>82.3</v>
      </c>
      <c r="E82" s="186">
        <v>54.43</v>
      </c>
      <c r="F82" s="313">
        <v>1</v>
      </c>
      <c r="G82" s="389">
        <v>5</v>
      </c>
      <c r="H82" s="186">
        <v>62</v>
      </c>
      <c r="I82" s="186">
        <v>50.52</v>
      </c>
      <c r="J82" s="313">
        <v>12</v>
      </c>
      <c r="K82" s="381">
        <v>2</v>
      </c>
      <c r="L82" s="186">
        <v>52</v>
      </c>
      <c r="M82" s="186">
        <v>49.6</v>
      </c>
      <c r="N82" s="393">
        <v>31</v>
      </c>
      <c r="O82" s="389">
        <v>2</v>
      </c>
      <c r="P82" s="186">
        <v>50.5</v>
      </c>
      <c r="Q82" s="186">
        <v>50.78</v>
      </c>
      <c r="R82" s="313">
        <v>46</v>
      </c>
      <c r="S82" s="210">
        <f t="shared" ref="S82:S121" si="2">R82+N82+J82+F82</f>
        <v>90</v>
      </c>
      <c r="T82" s="43"/>
    </row>
    <row r="83" spans="1:20" ht="15" customHeight="1" x14ac:dyDescent="0.25">
      <c r="A83" s="46">
        <v>2</v>
      </c>
      <c r="B83" s="372" t="s">
        <v>140</v>
      </c>
      <c r="C83" s="344">
        <v>71</v>
      </c>
      <c r="D83" s="178">
        <v>69.7</v>
      </c>
      <c r="E83" s="185">
        <v>54.43</v>
      </c>
      <c r="F83" s="313">
        <v>5</v>
      </c>
      <c r="G83" s="344">
        <v>58</v>
      </c>
      <c r="H83" s="178">
        <v>66</v>
      </c>
      <c r="I83" s="185">
        <v>50.52</v>
      </c>
      <c r="J83" s="313">
        <v>5</v>
      </c>
      <c r="K83" s="339">
        <v>82</v>
      </c>
      <c r="L83" s="178">
        <v>62</v>
      </c>
      <c r="M83" s="185">
        <v>49.6</v>
      </c>
      <c r="N83" s="393">
        <v>7</v>
      </c>
      <c r="O83" s="344">
        <v>58</v>
      </c>
      <c r="P83" s="178">
        <v>68.099999999999994</v>
      </c>
      <c r="Q83" s="185">
        <v>50.78</v>
      </c>
      <c r="R83" s="313">
        <v>2</v>
      </c>
      <c r="S83" s="204">
        <f t="shared" si="2"/>
        <v>19</v>
      </c>
      <c r="T83" s="43"/>
    </row>
    <row r="84" spans="1:20" ht="15" customHeight="1" x14ac:dyDescent="0.25">
      <c r="A84" s="46">
        <v>3</v>
      </c>
      <c r="B84" s="371" t="s">
        <v>137</v>
      </c>
      <c r="C84" s="344">
        <v>2</v>
      </c>
      <c r="D84" s="178">
        <v>69</v>
      </c>
      <c r="E84" s="185">
        <v>54.43</v>
      </c>
      <c r="F84" s="313">
        <v>6</v>
      </c>
      <c r="G84" s="344">
        <v>12</v>
      </c>
      <c r="H84" s="178">
        <v>43.666666666666664</v>
      </c>
      <c r="I84" s="185">
        <v>50.52</v>
      </c>
      <c r="J84" s="313">
        <v>64</v>
      </c>
      <c r="K84" s="339">
        <v>15</v>
      </c>
      <c r="L84" s="178">
        <v>34.6</v>
      </c>
      <c r="M84" s="185">
        <v>49.6</v>
      </c>
      <c r="N84" s="393">
        <v>92</v>
      </c>
      <c r="O84" s="344">
        <v>8</v>
      </c>
      <c r="P84" s="178">
        <v>51</v>
      </c>
      <c r="Q84" s="185">
        <v>50.78</v>
      </c>
      <c r="R84" s="313">
        <v>43</v>
      </c>
      <c r="S84" s="204">
        <f t="shared" si="2"/>
        <v>205</v>
      </c>
      <c r="T84" s="43"/>
    </row>
    <row r="85" spans="1:20" ht="15" customHeight="1" x14ac:dyDescent="0.25">
      <c r="A85" s="46">
        <v>4</v>
      </c>
      <c r="B85" s="32" t="s">
        <v>136</v>
      </c>
      <c r="C85" s="341">
        <v>5</v>
      </c>
      <c r="D85" s="185">
        <v>62.8</v>
      </c>
      <c r="E85" s="185">
        <v>54.43</v>
      </c>
      <c r="F85" s="313">
        <v>11</v>
      </c>
      <c r="G85" s="341">
        <v>1</v>
      </c>
      <c r="H85" s="185">
        <v>74</v>
      </c>
      <c r="I85" s="185">
        <v>50.52</v>
      </c>
      <c r="J85" s="313">
        <v>2</v>
      </c>
      <c r="K85" s="337">
        <v>7</v>
      </c>
      <c r="L85" s="185">
        <v>27</v>
      </c>
      <c r="M85" s="185">
        <v>49.6</v>
      </c>
      <c r="N85" s="393">
        <v>98</v>
      </c>
      <c r="O85" s="341">
        <v>4</v>
      </c>
      <c r="P85" s="185">
        <v>36.799999999999997</v>
      </c>
      <c r="Q85" s="185">
        <v>50.78</v>
      </c>
      <c r="R85" s="313">
        <v>81</v>
      </c>
      <c r="S85" s="204">
        <f t="shared" si="2"/>
        <v>192</v>
      </c>
      <c r="T85" s="43"/>
    </row>
    <row r="86" spans="1:20" ht="15" customHeight="1" x14ac:dyDescent="0.25">
      <c r="A86" s="46">
        <v>5</v>
      </c>
      <c r="B86" s="32" t="s">
        <v>138</v>
      </c>
      <c r="C86" s="341">
        <v>6</v>
      </c>
      <c r="D86" s="185">
        <v>62</v>
      </c>
      <c r="E86" s="185">
        <v>54.43</v>
      </c>
      <c r="F86" s="313">
        <v>14</v>
      </c>
      <c r="G86" s="341">
        <v>9</v>
      </c>
      <c r="H86" s="185">
        <v>29.333333333333332</v>
      </c>
      <c r="I86" s="185">
        <v>50.52</v>
      </c>
      <c r="J86" s="313">
        <v>95</v>
      </c>
      <c r="K86" s="337">
        <v>3</v>
      </c>
      <c r="L86" s="185">
        <v>38</v>
      </c>
      <c r="M86" s="185">
        <v>49.6</v>
      </c>
      <c r="N86" s="393">
        <v>78</v>
      </c>
      <c r="O86" s="341">
        <v>3</v>
      </c>
      <c r="P86" s="185">
        <v>34.700000000000003</v>
      </c>
      <c r="Q86" s="185">
        <v>50.78</v>
      </c>
      <c r="R86" s="313">
        <v>87</v>
      </c>
      <c r="S86" s="204">
        <f t="shared" si="2"/>
        <v>274</v>
      </c>
      <c r="T86" s="43"/>
    </row>
    <row r="87" spans="1:20" ht="15" customHeight="1" x14ac:dyDescent="0.25">
      <c r="A87" s="46">
        <v>6</v>
      </c>
      <c r="B87" s="372" t="s">
        <v>11</v>
      </c>
      <c r="C87" s="344">
        <v>27</v>
      </c>
      <c r="D87" s="178">
        <v>59.2</v>
      </c>
      <c r="E87" s="185">
        <v>54.43</v>
      </c>
      <c r="F87" s="313">
        <v>19</v>
      </c>
      <c r="G87" s="344">
        <v>29</v>
      </c>
      <c r="H87" s="178">
        <v>65.67</v>
      </c>
      <c r="I87" s="185">
        <v>50.52</v>
      </c>
      <c r="J87" s="313">
        <v>6</v>
      </c>
      <c r="K87" s="339">
        <v>31</v>
      </c>
      <c r="L87" s="178">
        <v>52</v>
      </c>
      <c r="M87" s="185">
        <v>49.6</v>
      </c>
      <c r="N87" s="393">
        <v>32</v>
      </c>
      <c r="O87" s="344">
        <v>35</v>
      </c>
      <c r="P87" s="178">
        <v>55</v>
      </c>
      <c r="Q87" s="185">
        <v>50.78</v>
      </c>
      <c r="R87" s="313">
        <v>25</v>
      </c>
      <c r="S87" s="208">
        <f t="shared" si="2"/>
        <v>82</v>
      </c>
      <c r="T87" s="43"/>
    </row>
    <row r="88" spans="1:20" ht="15" customHeight="1" x14ac:dyDescent="0.25">
      <c r="A88" s="46">
        <v>7</v>
      </c>
      <c r="B88" s="371" t="s">
        <v>133</v>
      </c>
      <c r="C88" s="344">
        <v>6</v>
      </c>
      <c r="D88" s="178">
        <v>59.2</v>
      </c>
      <c r="E88" s="185">
        <v>54.43</v>
      </c>
      <c r="F88" s="313">
        <v>18</v>
      </c>
      <c r="G88" s="344">
        <v>5</v>
      </c>
      <c r="H88" s="178">
        <v>46.8</v>
      </c>
      <c r="I88" s="185">
        <v>50.52</v>
      </c>
      <c r="J88" s="313">
        <v>50</v>
      </c>
      <c r="K88" s="339">
        <v>7</v>
      </c>
      <c r="L88" s="178">
        <v>37</v>
      </c>
      <c r="M88" s="185">
        <v>49.6</v>
      </c>
      <c r="N88" s="393">
        <v>83</v>
      </c>
      <c r="O88" s="344">
        <v>10</v>
      </c>
      <c r="P88" s="178">
        <v>55.9</v>
      </c>
      <c r="Q88" s="185">
        <v>50.78</v>
      </c>
      <c r="R88" s="313">
        <v>21</v>
      </c>
      <c r="S88" s="204">
        <f t="shared" si="2"/>
        <v>172</v>
      </c>
      <c r="T88" s="43"/>
    </row>
    <row r="89" spans="1:20" ht="15" customHeight="1" x14ac:dyDescent="0.25">
      <c r="A89" s="46">
        <v>8</v>
      </c>
      <c r="B89" s="371" t="s">
        <v>74</v>
      </c>
      <c r="C89" s="341">
        <v>16</v>
      </c>
      <c r="D89" s="185">
        <v>59</v>
      </c>
      <c r="E89" s="185">
        <v>54.43</v>
      </c>
      <c r="F89" s="313">
        <v>20</v>
      </c>
      <c r="G89" s="341">
        <v>5</v>
      </c>
      <c r="H89" s="185">
        <v>61.2</v>
      </c>
      <c r="I89" s="185">
        <v>50.52</v>
      </c>
      <c r="J89" s="313">
        <v>13</v>
      </c>
      <c r="K89" s="337">
        <v>12</v>
      </c>
      <c r="L89" s="185">
        <v>47.4</v>
      </c>
      <c r="M89" s="185">
        <v>49.6</v>
      </c>
      <c r="N89" s="393">
        <v>51</v>
      </c>
      <c r="O89" s="341">
        <v>17</v>
      </c>
      <c r="P89" s="185">
        <v>54</v>
      </c>
      <c r="Q89" s="185">
        <v>50.78</v>
      </c>
      <c r="R89" s="313">
        <v>31</v>
      </c>
      <c r="S89" s="204">
        <f t="shared" si="2"/>
        <v>115</v>
      </c>
      <c r="T89" s="43"/>
    </row>
    <row r="90" spans="1:20" ht="15" customHeight="1" x14ac:dyDescent="0.25">
      <c r="A90" s="46">
        <v>9</v>
      </c>
      <c r="B90" s="32" t="s">
        <v>110</v>
      </c>
      <c r="C90" s="344">
        <v>29</v>
      </c>
      <c r="D90" s="178">
        <v>58</v>
      </c>
      <c r="E90" s="185">
        <v>54.43</v>
      </c>
      <c r="F90" s="313">
        <v>26</v>
      </c>
      <c r="G90" s="344">
        <v>11</v>
      </c>
      <c r="H90" s="178">
        <v>48.727272727272727</v>
      </c>
      <c r="I90" s="185">
        <v>50.52</v>
      </c>
      <c r="J90" s="313">
        <v>43</v>
      </c>
      <c r="K90" s="339">
        <v>18</v>
      </c>
      <c r="L90" s="178">
        <v>59</v>
      </c>
      <c r="M90" s="185">
        <v>49.6</v>
      </c>
      <c r="N90" s="393">
        <v>13</v>
      </c>
      <c r="O90" s="344">
        <v>25</v>
      </c>
      <c r="P90" s="178">
        <v>57</v>
      </c>
      <c r="Q90" s="185">
        <v>50.78</v>
      </c>
      <c r="R90" s="313">
        <v>18</v>
      </c>
      <c r="S90" s="204">
        <f t="shared" si="2"/>
        <v>100</v>
      </c>
      <c r="T90" s="43"/>
    </row>
    <row r="91" spans="1:20" ht="15" customHeight="1" x14ac:dyDescent="0.25">
      <c r="A91" s="46">
        <v>10</v>
      </c>
      <c r="B91" s="32" t="s">
        <v>131</v>
      </c>
      <c r="C91" s="344">
        <v>3</v>
      </c>
      <c r="D91" s="178">
        <v>56</v>
      </c>
      <c r="E91" s="185">
        <v>54.43</v>
      </c>
      <c r="F91" s="313">
        <v>32</v>
      </c>
      <c r="G91" s="344">
        <v>11</v>
      </c>
      <c r="H91" s="178">
        <v>49.272727272727273</v>
      </c>
      <c r="I91" s="185">
        <v>50.52</v>
      </c>
      <c r="J91" s="313">
        <v>42</v>
      </c>
      <c r="K91" s="339">
        <v>10</v>
      </c>
      <c r="L91" s="178">
        <v>46.3</v>
      </c>
      <c r="M91" s="185">
        <v>49.6</v>
      </c>
      <c r="N91" s="393">
        <v>53</v>
      </c>
      <c r="O91" s="344">
        <v>7</v>
      </c>
      <c r="P91" s="178">
        <v>65.3</v>
      </c>
      <c r="Q91" s="185">
        <v>50.78</v>
      </c>
      <c r="R91" s="313">
        <v>4</v>
      </c>
      <c r="S91" s="208">
        <f t="shared" si="2"/>
        <v>131</v>
      </c>
      <c r="T91" s="43"/>
    </row>
    <row r="92" spans="1:20" ht="15" customHeight="1" x14ac:dyDescent="0.25">
      <c r="A92" s="46">
        <v>11</v>
      </c>
      <c r="B92" s="371" t="s">
        <v>109</v>
      </c>
      <c r="C92" s="341">
        <v>20</v>
      </c>
      <c r="D92" s="185">
        <v>55</v>
      </c>
      <c r="E92" s="185">
        <v>54.43</v>
      </c>
      <c r="F92" s="313">
        <v>35</v>
      </c>
      <c r="G92" s="341">
        <v>10</v>
      </c>
      <c r="H92" s="185">
        <v>53.3</v>
      </c>
      <c r="I92" s="185">
        <v>50.52</v>
      </c>
      <c r="J92" s="313">
        <v>30</v>
      </c>
      <c r="K92" s="337">
        <v>8</v>
      </c>
      <c r="L92" s="185">
        <v>60</v>
      </c>
      <c r="M92" s="185">
        <v>49.6</v>
      </c>
      <c r="N92" s="393">
        <v>10</v>
      </c>
      <c r="O92" s="341">
        <v>8</v>
      </c>
      <c r="P92" s="185">
        <v>45</v>
      </c>
      <c r="Q92" s="185">
        <v>50.78</v>
      </c>
      <c r="R92" s="313">
        <v>60</v>
      </c>
      <c r="S92" s="204">
        <f t="shared" si="2"/>
        <v>135</v>
      </c>
      <c r="T92" s="43"/>
    </row>
    <row r="93" spans="1:20" ht="15" customHeight="1" x14ac:dyDescent="0.25">
      <c r="A93" s="46">
        <v>12</v>
      </c>
      <c r="B93" s="162" t="s">
        <v>111</v>
      </c>
      <c r="C93" s="390">
        <v>30</v>
      </c>
      <c r="D93" s="324">
        <v>53.5</v>
      </c>
      <c r="E93" s="252">
        <v>54.43</v>
      </c>
      <c r="F93" s="313">
        <v>40</v>
      </c>
      <c r="G93" s="390">
        <v>29</v>
      </c>
      <c r="H93" s="324">
        <v>48</v>
      </c>
      <c r="I93" s="252">
        <v>50.52</v>
      </c>
      <c r="J93" s="313">
        <v>44</v>
      </c>
      <c r="K93" s="382">
        <v>17</v>
      </c>
      <c r="L93" s="324">
        <v>55</v>
      </c>
      <c r="M93" s="252">
        <v>49.6</v>
      </c>
      <c r="N93" s="393">
        <v>22</v>
      </c>
      <c r="O93" s="390">
        <v>30</v>
      </c>
      <c r="P93" s="324">
        <v>48</v>
      </c>
      <c r="Q93" s="252">
        <v>50.78</v>
      </c>
      <c r="R93" s="313">
        <v>50</v>
      </c>
      <c r="S93" s="204">
        <f t="shared" si="2"/>
        <v>156</v>
      </c>
      <c r="T93" s="43"/>
    </row>
    <row r="94" spans="1:20" ht="15" customHeight="1" x14ac:dyDescent="0.25">
      <c r="A94" s="46">
        <v>13</v>
      </c>
      <c r="B94" s="371" t="s">
        <v>119</v>
      </c>
      <c r="C94" s="341">
        <v>5</v>
      </c>
      <c r="D94" s="185">
        <v>52.6</v>
      </c>
      <c r="E94" s="185">
        <v>54.43</v>
      </c>
      <c r="F94" s="313">
        <v>42</v>
      </c>
      <c r="G94" s="341">
        <v>14</v>
      </c>
      <c r="H94" s="185">
        <v>45.153846153846153</v>
      </c>
      <c r="I94" s="185">
        <v>50.52</v>
      </c>
      <c r="J94" s="313">
        <v>58</v>
      </c>
      <c r="K94" s="337">
        <v>7</v>
      </c>
      <c r="L94" s="185">
        <v>59</v>
      </c>
      <c r="M94" s="185">
        <v>49.6</v>
      </c>
      <c r="N94" s="393">
        <v>14</v>
      </c>
      <c r="O94" s="341">
        <v>12</v>
      </c>
      <c r="P94" s="185">
        <v>55.1</v>
      </c>
      <c r="Q94" s="185">
        <v>50.78</v>
      </c>
      <c r="R94" s="313">
        <v>23</v>
      </c>
      <c r="S94" s="204">
        <f t="shared" si="2"/>
        <v>137</v>
      </c>
      <c r="T94" s="43"/>
    </row>
    <row r="95" spans="1:20" ht="15" customHeight="1" x14ac:dyDescent="0.25">
      <c r="A95" s="46">
        <v>14</v>
      </c>
      <c r="B95" s="32" t="s">
        <v>166</v>
      </c>
      <c r="C95" s="344">
        <v>5</v>
      </c>
      <c r="D95" s="178">
        <v>52.6</v>
      </c>
      <c r="E95" s="185">
        <v>54.43</v>
      </c>
      <c r="F95" s="313">
        <v>41</v>
      </c>
      <c r="G95" s="344">
        <v>5</v>
      </c>
      <c r="H95" s="178">
        <v>46</v>
      </c>
      <c r="I95" s="185">
        <v>50.52</v>
      </c>
      <c r="J95" s="313">
        <v>55</v>
      </c>
      <c r="K95" s="339">
        <v>4</v>
      </c>
      <c r="L95" s="178">
        <v>35.799999999999997</v>
      </c>
      <c r="M95" s="185">
        <v>49.6</v>
      </c>
      <c r="N95" s="393">
        <v>86</v>
      </c>
      <c r="O95" s="344">
        <v>3</v>
      </c>
      <c r="P95" s="178">
        <v>61</v>
      </c>
      <c r="Q95" s="185">
        <v>50.78</v>
      </c>
      <c r="R95" s="313">
        <v>8</v>
      </c>
      <c r="S95" s="204">
        <f t="shared" si="2"/>
        <v>190</v>
      </c>
      <c r="T95" s="43"/>
    </row>
    <row r="96" spans="1:20" ht="15" customHeight="1" x14ac:dyDescent="0.25">
      <c r="A96" s="46">
        <v>15</v>
      </c>
      <c r="B96" s="32" t="s">
        <v>169</v>
      </c>
      <c r="C96" s="344">
        <v>4</v>
      </c>
      <c r="D96" s="178">
        <v>52.3</v>
      </c>
      <c r="E96" s="185">
        <v>54.43</v>
      </c>
      <c r="F96" s="313">
        <v>44</v>
      </c>
      <c r="G96" s="344">
        <v>8</v>
      </c>
      <c r="H96" s="178">
        <v>35.875</v>
      </c>
      <c r="I96" s="185">
        <v>50.52</v>
      </c>
      <c r="J96" s="313">
        <v>85</v>
      </c>
      <c r="K96" s="339">
        <v>10</v>
      </c>
      <c r="L96" s="178">
        <v>33.200000000000003</v>
      </c>
      <c r="M96" s="185">
        <v>49.6</v>
      </c>
      <c r="N96" s="393">
        <v>95</v>
      </c>
      <c r="O96" s="344">
        <v>10</v>
      </c>
      <c r="P96" s="178">
        <v>32.799999999999997</v>
      </c>
      <c r="Q96" s="185">
        <v>50.78</v>
      </c>
      <c r="R96" s="313">
        <v>90</v>
      </c>
      <c r="S96" s="204">
        <f t="shared" si="2"/>
        <v>314</v>
      </c>
      <c r="T96" s="43"/>
    </row>
    <row r="97" spans="1:20" ht="15" customHeight="1" x14ac:dyDescent="0.25">
      <c r="A97" s="46">
        <v>16</v>
      </c>
      <c r="B97" s="32" t="s">
        <v>184</v>
      </c>
      <c r="C97" s="341">
        <v>8</v>
      </c>
      <c r="D97" s="185">
        <v>52</v>
      </c>
      <c r="E97" s="185">
        <v>54.43</v>
      </c>
      <c r="F97" s="313">
        <v>47</v>
      </c>
      <c r="G97" s="341">
        <v>2</v>
      </c>
      <c r="H97" s="185">
        <v>66.5</v>
      </c>
      <c r="I97" s="185">
        <v>50.52</v>
      </c>
      <c r="J97" s="313">
        <v>4</v>
      </c>
      <c r="K97" s="337">
        <v>5</v>
      </c>
      <c r="L97" s="185">
        <v>61.9</v>
      </c>
      <c r="M97" s="185">
        <v>49.6</v>
      </c>
      <c r="N97" s="393">
        <v>8</v>
      </c>
      <c r="O97" s="341">
        <v>5</v>
      </c>
      <c r="P97" s="185">
        <v>54.8</v>
      </c>
      <c r="Q97" s="185">
        <v>50.78</v>
      </c>
      <c r="R97" s="313">
        <v>28</v>
      </c>
      <c r="S97" s="204">
        <f t="shared" si="2"/>
        <v>87</v>
      </c>
      <c r="T97" s="43"/>
    </row>
    <row r="98" spans="1:20" ht="15" customHeight="1" x14ac:dyDescent="0.25">
      <c r="A98" s="46">
        <v>17</v>
      </c>
      <c r="B98" s="111" t="s">
        <v>108</v>
      </c>
      <c r="C98" s="391">
        <v>25</v>
      </c>
      <c r="D98" s="191">
        <v>50</v>
      </c>
      <c r="E98" s="191">
        <v>54.43</v>
      </c>
      <c r="F98" s="313">
        <v>58</v>
      </c>
      <c r="G98" s="391">
        <v>17</v>
      </c>
      <c r="H98" s="191">
        <v>45.411764705882355</v>
      </c>
      <c r="I98" s="191">
        <v>50.52</v>
      </c>
      <c r="J98" s="313">
        <v>57</v>
      </c>
      <c r="K98" s="383">
        <v>19</v>
      </c>
      <c r="L98" s="191">
        <v>55.1</v>
      </c>
      <c r="M98" s="191">
        <v>49.6</v>
      </c>
      <c r="N98" s="393">
        <v>21</v>
      </c>
      <c r="O98" s="391">
        <v>21</v>
      </c>
      <c r="P98" s="191">
        <v>53.2</v>
      </c>
      <c r="Q98" s="191">
        <v>50.78</v>
      </c>
      <c r="R98" s="313">
        <v>34</v>
      </c>
      <c r="S98" s="204">
        <f t="shared" si="2"/>
        <v>170</v>
      </c>
      <c r="T98" s="43"/>
    </row>
    <row r="99" spans="1:20" ht="15" customHeight="1" x14ac:dyDescent="0.25">
      <c r="A99" s="46">
        <v>18</v>
      </c>
      <c r="B99" s="372" t="s">
        <v>139</v>
      </c>
      <c r="C99" s="341">
        <v>4</v>
      </c>
      <c r="D99" s="185">
        <v>48</v>
      </c>
      <c r="E99" s="185">
        <v>54.43</v>
      </c>
      <c r="F99" s="313">
        <v>63</v>
      </c>
      <c r="G99" s="341">
        <v>9</v>
      </c>
      <c r="H99" s="185">
        <v>54.125</v>
      </c>
      <c r="I99" s="185">
        <v>50.52</v>
      </c>
      <c r="J99" s="313">
        <v>27</v>
      </c>
      <c r="K99" s="337">
        <v>9</v>
      </c>
      <c r="L99" s="185">
        <v>51.1</v>
      </c>
      <c r="M99" s="185">
        <v>49.6</v>
      </c>
      <c r="N99" s="393">
        <v>37</v>
      </c>
      <c r="O99" s="341">
        <v>8</v>
      </c>
      <c r="P99" s="185">
        <v>40.4</v>
      </c>
      <c r="Q99" s="185">
        <v>50.78</v>
      </c>
      <c r="R99" s="313">
        <v>72</v>
      </c>
      <c r="S99" s="204">
        <f t="shared" si="2"/>
        <v>199</v>
      </c>
      <c r="T99" s="43"/>
    </row>
    <row r="100" spans="1:20" ht="15" customHeight="1" x14ac:dyDescent="0.25">
      <c r="A100" s="46">
        <v>19</v>
      </c>
      <c r="B100" s="104" t="s">
        <v>132</v>
      </c>
      <c r="C100" s="388">
        <v>15</v>
      </c>
      <c r="D100" s="194">
        <v>47.8</v>
      </c>
      <c r="E100" s="193">
        <v>54.43</v>
      </c>
      <c r="F100" s="313">
        <v>64</v>
      </c>
      <c r="G100" s="388">
        <v>18</v>
      </c>
      <c r="H100" s="194">
        <v>51.722222222222221</v>
      </c>
      <c r="I100" s="193">
        <v>50.52</v>
      </c>
      <c r="J100" s="313">
        <v>37</v>
      </c>
      <c r="K100" s="379">
        <v>9</v>
      </c>
      <c r="L100" s="194">
        <v>40</v>
      </c>
      <c r="M100" s="193">
        <v>49.6</v>
      </c>
      <c r="N100" s="393">
        <v>71</v>
      </c>
      <c r="O100" s="388">
        <v>11</v>
      </c>
      <c r="P100" s="194">
        <v>56</v>
      </c>
      <c r="Q100" s="193">
        <v>50.78</v>
      </c>
      <c r="R100" s="313">
        <v>20</v>
      </c>
      <c r="S100" s="204">
        <f t="shared" si="2"/>
        <v>192</v>
      </c>
      <c r="T100" s="43"/>
    </row>
    <row r="101" spans="1:20" ht="15" customHeight="1" x14ac:dyDescent="0.25">
      <c r="A101" s="46">
        <v>20</v>
      </c>
      <c r="B101" s="32" t="s">
        <v>186</v>
      </c>
      <c r="C101" s="344">
        <v>9</v>
      </c>
      <c r="D101" s="178">
        <v>46.2</v>
      </c>
      <c r="E101" s="185">
        <v>54.43</v>
      </c>
      <c r="F101" s="313">
        <v>66</v>
      </c>
      <c r="G101" s="344">
        <v>15</v>
      </c>
      <c r="H101" s="178">
        <v>42</v>
      </c>
      <c r="I101" s="185">
        <v>50.52</v>
      </c>
      <c r="J101" s="313">
        <v>69</v>
      </c>
      <c r="K101" s="339">
        <v>8</v>
      </c>
      <c r="L101" s="178">
        <v>45.6</v>
      </c>
      <c r="M101" s="185">
        <v>49.6</v>
      </c>
      <c r="N101" s="393">
        <v>58</v>
      </c>
      <c r="O101" s="344">
        <v>13</v>
      </c>
      <c r="P101" s="178">
        <v>31</v>
      </c>
      <c r="Q101" s="185">
        <v>50.78</v>
      </c>
      <c r="R101" s="313">
        <v>94</v>
      </c>
      <c r="S101" s="204">
        <f t="shared" si="2"/>
        <v>287</v>
      </c>
      <c r="T101" s="43"/>
    </row>
    <row r="102" spans="1:20" ht="15" customHeight="1" x14ac:dyDescent="0.25">
      <c r="A102" s="46">
        <v>21</v>
      </c>
      <c r="B102" s="374" t="s">
        <v>165</v>
      </c>
      <c r="C102" s="365">
        <v>8</v>
      </c>
      <c r="D102" s="190">
        <v>46</v>
      </c>
      <c r="E102" s="190">
        <v>54.43</v>
      </c>
      <c r="F102" s="313">
        <v>68</v>
      </c>
      <c r="G102" s="365">
        <v>7</v>
      </c>
      <c r="H102" s="190">
        <v>66.714285714285708</v>
      </c>
      <c r="I102" s="190">
        <v>50.52</v>
      </c>
      <c r="J102" s="313">
        <v>3</v>
      </c>
      <c r="K102" s="364">
        <v>9</v>
      </c>
      <c r="L102" s="190">
        <v>50</v>
      </c>
      <c r="M102" s="190">
        <v>49.6</v>
      </c>
      <c r="N102" s="393">
        <v>44</v>
      </c>
      <c r="O102" s="365">
        <v>10</v>
      </c>
      <c r="P102" s="190">
        <v>48</v>
      </c>
      <c r="Q102" s="190">
        <v>50.78</v>
      </c>
      <c r="R102" s="313">
        <v>49</v>
      </c>
      <c r="S102" s="204">
        <f t="shared" si="2"/>
        <v>164</v>
      </c>
      <c r="T102" s="43"/>
    </row>
    <row r="103" spans="1:20" ht="15" customHeight="1" x14ac:dyDescent="0.25">
      <c r="A103" s="46">
        <v>22</v>
      </c>
      <c r="B103" s="32" t="s">
        <v>185</v>
      </c>
      <c r="C103" s="341">
        <v>7</v>
      </c>
      <c r="D103" s="185">
        <v>45.57</v>
      </c>
      <c r="E103" s="185">
        <v>54.43</v>
      </c>
      <c r="F103" s="313">
        <v>70</v>
      </c>
      <c r="G103" s="341">
        <v>4</v>
      </c>
      <c r="H103" s="185">
        <v>55.75</v>
      </c>
      <c r="I103" s="185">
        <v>50.52</v>
      </c>
      <c r="J103" s="313">
        <v>23</v>
      </c>
      <c r="K103" s="337">
        <v>3</v>
      </c>
      <c r="L103" s="185">
        <v>44.3</v>
      </c>
      <c r="M103" s="185">
        <v>49.6</v>
      </c>
      <c r="N103" s="393">
        <v>60</v>
      </c>
      <c r="O103" s="341">
        <v>8</v>
      </c>
      <c r="P103" s="185">
        <v>71.5</v>
      </c>
      <c r="Q103" s="185">
        <v>50.78</v>
      </c>
      <c r="R103" s="313">
        <v>1</v>
      </c>
      <c r="S103" s="204">
        <f t="shared" si="2"/>
        <v>154</v>
      </c>
      <c r="T103" s="43"/>
    </row>
    <row r="104" spans="1:20" ht="15" customHeight="1" x14ac:dyDescent="0.25">
      <c r="A104" s="46">
        <v>23</v>
      </c>
      <c r="B104" s="32" t="s">
        <v>135</v>
      </c>
      <c r="C104" s="341">
        <v>6</v>
      </c>
      <c r="D104" s="185">
        <v>43.8</v>
      </c>
      <c r="E104" s="185">
        <v>54.43</v>
      </c>
      <c r="F104" s="313">
        <v>73</v>
      </c>
      <c r="G104" s="341">
        <v>12</v>
      </c>
      <c r="H104" s="185">
        <v>42.583333333333336</v>
      </c>
      <c r="I104" s="185">
        <v>50.52</v>
      </c>
      <c r="J104" s="313">
        <v>68</v>
      </c>
      <c r="K104" s="337">
        <v>9</v>
      </c>
      <c r="L104" s="185">
        <v>34.5</v>
      </c>
      <c r="M104" s="185">
        <v>49.6</v>
      </c>
      <c r="N104" s="393">
        <v>93</v>
      </c>
      <c r="O104" s="341">
        <v>8</v>
      </c>
      <c r="P104" s="185">
        <v>32</v>
      </c>
      <c r="Q104" s="185">
        <v>50.78</v>
      </c>
      <c r="R104" s="313">
        <v>92</v>
      </c>
      <c r="S104" s="204">
        <f t="shared" si="2"/>
        <v>326</v>
      </c>
      <c r="T104" s="43"/>
    </row>
    <row r="105" spans="1:20" ht="15" customHeight="1" x14ac:dyDescent="0.25">
      <c r="A105" s="46">
        <v>24</v>
      </c>
      <c r="B105" s="371" t="s">
        <v>170</v>
      </c>
      <c r="C105" s="341">
        <v>10</v>
      </c>
      <c r="D105" s="185">
        <v>43.4</v>
      </c>
      <c r="E105" s="185">
        <v>54.43</v>
      </c>
      <c r="F105" s="313">
        <v>74</v>
      </c>
      <c r="G105" s="341">
        <v>13</v>
      </c>
      <c r="H105" s="185">
        <v>41.769230769230766</v>
      </c>
      <c r="I105" s="185">
        <v>50.52</v>
      </c>
      <c r="J105" s="313">
        <v>70</v>
      </c>
      <c r="K105" s="337">
        <v>12</v>
      </c>
      <c r="L105" s="185">
        <v>40</v>
      </c>
      <c r="M105" s="185">
        <v>49.6</v>
      </c>
      <c r="N105" s="393">
        <v>72</v>
      </c>
      <c r="O105" s="341"/>
      <c r="P105" s="185"/>
      <c r="Q105" s="185">
        <v>50.78</v>
      </c>
      <c r="R105" s="313">
        <v>97</v>
      </c>
      <c r="S105" s="204">
        <f t="shared" si="2"/>
        <v>313</v>
      </c>
      <c r="T105" s="43"/>
    </row>
    <row r="106" spans="1:20" ht="15" customHeight="1" x14ac:dyDescent="0.25">
      <c r="A106" s="46">
        <v>25</v>
      </c>
      <c r="B106" s="32" t="s">
        <v>187</v>
      </c>
      <c r="C106" s="341">
        <v>9</v>
      </c>
      <c r="D106" s="185">
        <v>42.2</v>
      </c>
      <c r="E106" s="185">
        <v>54.43</v>
      </c>
      <c r="F106" s="313">
        <v>79</v>
      </c>
      <c r="G106" s="341">
        <v>3</v>
      </c>
      <c r="H106" s="185">
        <v>53</v>
      </c>
      <c r="I106" s="185">
        <v>50.52</v>
      </c>
      <c r="J106" s="313">
        <v>32</v>
      </c>
      <c r="K106" s="337">
        <v>2</v>
      </c>
      <c r="L106" s="185">
        <v>48</v>
      </c>
      <c r="M106" s="185">
        <v>49.6</v>
      </c>
      <c r="N106" s="393">
        <v>49</v>
      </c>
      <c r="O106" s="341">
        <v>10</v>
      </c>
      <c r="P106" s="185">
        <v>36</v>
      </c>
      <c r="Q106" s="185">
        <v>50.78</v>
      </c>
      <c r="R106" s="313">
        <v>85</v>
      </c>
      <c r="S106" s="208">
        <f t="shared" si="2"/>
        <v>245</v>
      </c>
      <c r="T106" s="43"/>
    </row>
    <row r="107" spans="1:20" ht="15" customHeight="1" x14ac:dyDescent="0.25">
      <c r="A107" s="46">
        <v>26</v>
      </c>
      <c r="B107" s="372" t="s">
        <v>164</v>
      </c>
      <c r="C107" s="344">
        <v>3</v>
      </c>
      <c r="D107" s="178">
        <v>42</v>
      </c>
      <c r="E107" s="185">
        <v>54.43</v>
      </c>
      <c r="F107" s="313">
        <v>82</v>
      </c>
      <c r="G107" s="344">
        <v>11</v>
      </c>
      <c r="H107" s="178">
        <v>40.18181818181818</v>
      </c>
      <c r="I107" s="185">
        <v>50.52</v>
      </c>
      <c r="J107" s="313">
        <v>75</v>
      </c>
      <c r="K107" s="339">
        <v>6</v>
      </c>
      <c r="L107" s="178">
        <v>37</v>
      </c>
      <c r="M107" s="185">
        <v>49.6</v>
      </c>
      <c r="N107" s="393">
        <v>82</v>
      </c>
      <c r="O107" s="344">
        <v>9</v>
      </c>
      <c r="P107" s="178">
        <v>45</v>
      </c>
      <c r="Q107" s="185">
        <v>50.78</v>
      </c>
      <c r="R107" s="313">
        <v>61</v>
      </c>
      <c r="S107" s="204">
        <f t="shared" si="2"/>
        <v>300</v>
      </c>
      <c r="T107" s="43"/>
    </row>
    <row r="108" spans="1:20" ht="15" customHeight="1" x14ac:dyDescent="0.25">
      <c r="A108" s="46">
        <v>27</v>
      </c>
      <c r="B108" s="375" t="s">
        <v>134</v>
      </c>
      <c r="C108" s="391">
        <v>7</v>
      </c>
      <c r="D108" s="191">
        <v>41.1</v>
      </c>
      <c r="E108" s="191">
        <v>54.43</v>
      </c>
      <c r="F108" s="313">
        <v>84</v>
      </c>
      <c r="G108" s="391">
        <v>10</v>
      </c>
      <c r="H108" s="191">
        <v>46.3</v>
      </c>
      <c r="I108" s="191">
        <v>50.52</v>
      </c>
      <c r="J108" s="313">
        <v>52</v>
      </c>
      <c r="K108" s="383">
        <v>9</v>
      </c>
      <c r="L108" s="191">
        <v>37.1</v>
      </c>
      <c r="M108" s="191">
        <v>49.6</v>
      </c>
      <c r="N108" s="393">
        <v>80</v>
      </c>
      <c r="O108" s="391">
        <v>24</v>
      </c>
      <c r="P108" s="191">
        <v>47.9</v>
      </c>
      <c r="Q108" s="191">
        <v>50.78</v>
      </c>
      <c r="R108" s="313">
        <v>51</v>
      </c>
      <c r="S108" s="204">
        <f t="shared" si="2"/>
        <v>267</v>
      </c>
      <c r="T108" s="43"/>
    </row>
    <row r="109" spans="1:20" s="97" customFormat="1" ht="15" customHeight="1" x14ac:dyDescent="0.25">
      <c r="A109" s="46">
        <v>28</v>
      </c>
      <c r="B109" s="372" t="s">
        <v>130</v>
      </c>
      <c r="C109" s="341">
        <v>2</v>
      </c>
      <c r="D109" s="185">
        <v>36.5</v>
      </c>
      <c r="E109" s="185">
        <v>54.43</v>
      </c>
      <c r="F109" s="313">
        <v>91</v>
      </c>
      <c r="G109" s="341">
        <v>9</v>
      </c>
      <c r="H109" s="185">
        <v>45.444444444444443</v>
      </c>
      <c r="I109" s="185">
        <v>50.52</v>
      </c>
      <c r="J109" s="313">
        <v>56</v>
      </c>
      <c r="K109" s="337">
        <v>10</v>
      </c>
      <c r="L109" s="185">
        <v>57</v>
      </c>
      <c r="M109" s="185">
        <v>49.6</v>
      </c>
      <c r="N109" s="393">
        <v>17</v>
      </c>
      <c r="O109" s="341">
        <v>2</v>
      </c>
      <c r="P109" s="185">
        <v>40</v>
      </c>
      <c r="Q109" s="185">
        <v>50.78</v>
      </c>
      <c r="R109" s="313">
        <v>73</v>
      </c>
      <c r="S109" s="204">
        <f t="shared" si="2"/>
        <v>237</v>
      </c>
      <c r="T109" s="43"/>
    </row>
    <row r="110" spans="1:20" s="97" customFormat="1" ht="15" customHeight="1" x14ac:dyDescent="0.25">
      <c r="A110" s="46">
        <v>29</v>
      </c>
      <c r="B110" s="32" t="s">
        <v>162</v>
      </c>
      <c r="C110" s="341">
        <v>10</v>
      </c>
      <c r="D110" s="185">
        <v>29.3</v>
      </c>
      <c r="E110" s="185">
        <v>54.43</v>
      </c>
      <c r="F110" s="313">
        <v>97</v>
      </c>
      <c r="G110" s="341">
        <v>3</v>
      </c>
      <c r="H110" s="185">
        <v>35</v>
      </c>
      <c r="I110" s="185">
        <v>50.52</v>
      </c>
      <c r="J110" s="313">
        <v>90</v>
      </c>
      <c r="K110" s="337"/>
      <c r="L110" s="185"/>
      <c r="M110" s="185">
        <v>49.6</v>
      </c>
      <c r="N110" s="393">
        <v>102</v>
      </c>
      <c r="O110" s="341"/>
      <c r="P110" s="185"/>
      <c r="Q110" s="185">
        <v>50.78</v>
      </c>
      <c r="R110" s="313">
        <v>97</v>
      </c>
      <c r="S110" s="204">
        <f t="shared" si="2"/>
        <v>386</v>
      </c>
      <c r="T110" s="43"/>
    </row>
    <row r="111" spans="1:20" ht="15" customHeight="1" thickBot="1" x14ac:dyDescent="0.3">
      <c r="A111" s="46">
        <v>30</v>
      </c>
      <c r="B111" s="32" t="s">
        <v>163</v>
      </c>
      <c r="C111" s="344"/>
      <c r="D111" s="178"/>
      <c r="E111" s="185">
        <v>54.43</v>
      </c>
      <c r="F111" s="313">
        <v>100</v>
      </c>
      <c r="G111" s="344">
        <v>4</v>
      </c>
      <c r="H111" s="178">
        <v>44.25</v>
      </c>
      <c r="I111" s="185">
        <v>50.52</v>
      </c>
      <c r="J111" s="313">
        <v>61</v>
      </c>
      <c r="K111" s="339"/>
      <c r="L111" s="178"/>
      <c r="M111" s="185">
        <v>49.6</v>
      </c>
      <c r="N111" s="393">
        <v>102</v>
      </c>
      <c r="O111" s="344">
        <v>3</v>
      </c>
      <c r="P111" s="178">
        <v>35</v>
      </c>
      <c r="Q111" s="185">
        <v>50.78</v>
      </c>
      <c r="R111" s="313">
        <v>86</v>
      </c>
      <c r="S111" s="204">
        <f t="shared" si="2"/>
        <v>349</v>
      </c>
      <c r="T111" s="43"/>
    </row>
    <row r="112" spans="1:20" s="76" customFormat="1" ht="15" customHeight="1" thickBot="1" x14ac:dyDescent="0.3">
      <c r="A112" s="117"/>
      <c r="B112" s="130" t="s">
        <v>106</v>
      </c>
      <c r="C112" s="131">
        <f>SUM(C113:C121)</f>
        <v>78</v>
      </c>
      <c r="D112" s="134">
        <f>AVERAGE(D113:D121)</f>
        <v>58.856169871794876</v>
      </c>
      <c r="E112" s="221">
        <v>54.43</v>
      </c>
      <c r="F112" s="121"/>
      <c r="G112" s="131">
        <f>SUM(G113:G121)</f>
        <v>113</v>
      </c>
      <c r="H112" s="134">
        <f>AVERAGE(H113:H121)</f>
        <v>48.566071428571433</v>
      </c>
      <c r="I112" s="221">
        <v>50.52</v>
      </c>
      <c r="J112" s="121"/>
      <c r="K112" s="362">
        <f>SUM(K113:K121)</f>
        <v>99</v>
      </c>
      <c r="L112" s="134">
        <f>AVERAGE(L113:L121)</f>
        <v>47.358373676356138</v>
      </c>
      <c r="M112" s="221">
        <v>49.6</v>
      </c>
      <c r="N112" s="362"/>
      <c r="O112" s="131">
        <f>SUM(O113:O121)</f>
        <v>84</v>
      </c>
      <c r="P112" s="134">
        <f>AVERAGE(P113:P121)</f>
        <v>49.842948717948708</v>
      </c>
      <c r="Q112" s="221">
        <v>50.78</v>
      </c>
      <c r="R112" s="121"/>
      <c r="S112" s="206"/>
      <c r="T112" s="43"/>
    </row>
    <row r="113" spans="1:20" ht="15" customHeight="1" x14ac:dyDescent="0.25">
      <c r="A113" s="45">
        <v>1</v>
      </c>
      <c r="B113" s="395" t="s">
        <v>122</v>
      </c>
      <c r="C113" s="396">
        <v>4</v>
      </c>
      <c r="D113" s="397">
        <v>76.25</v>
      </c>
      <c r="E113" s="397">
        <v>54.43</v>
      </c>
      <c r="F113" s="369">
        <v>3</v>
      </c>
      <c r="G113" s="396">
        <v>16</v>
      </c>
      <c r="H113" s="397">
        <v>47.5625</v>
      </c>
      <c r="I113" s="397">
        <v>50.52</v>
      </c>
      <c r="J113" s="369">
        <v>47</v>
      </c>
      <c r="K113" s="398">
        <v>9</v>
      </c>
      <c r="L113" s="397">
        <v>59.111111111111114</v>
      </c>
      <c r="M113" s="397">
        <v>49.6</v>
      </c>
      <c r="N113" s="399">
        <v>12</v>
      </c>
      <c r="O113" s="396">
        <v>8</v>
      </c>
      <c r="P113" s="397">
        <v>54.875</v>
      </c>
      <c r="Q113" s="397">
        <v>50.78</v>
      </c>
      <c r="R113" s="369">
        <v>27</v>
      </c>
      <c r="S113" s="211">
        <f t="shared" si="2"/>
        <v>89</v>
      </c>
      <c r="T113" s="43"/>
    </row>
    <row r="114" spans="1:20" ht="15" customHeight="1" x14ac:dyDescent="0.25">
      <c r="A114" s="46">
        <v>2</v>
      </c>
      <c r="B114" s="376" t="s">
        <v>76</v>
      </c>
      <c r="C114" s="392">
        <v>18</v>
      </c>
      <c r="D114" s="250">
        <v>66.666666666666671</v>
      </c>
      <c r="E114" s="366">
        <v>54.43</v>
      </c>
      <c r="F114" s="313">
        <v>9</v>
      </c>
      <c r="G114" s="392">
        <v>17</v>
      </c>
      <c r="H114" s="250">
        <v>59.6</v>
      </c>
      <c r="I114" s="366">
        <v>50.52</v>
      </c>
      <c r="J114" s="313">
        <v>15</v>
      </c>
      <c r="K114" s="384">
        <v>19</v>
      </c>
      <c r="L114" s="250">
        <v>54.473684210526315</v>
      </c>
      <c r="M114" s="366">
        <v>49.6</v>
      </c>
      <c r="N114" s="393">
        <v>23</v>
      </c>
      <c r="O114" s="392">
        <v>12</v>
      </c>
      <c r="P114" s="250">
        <v>62.333333333333336</v>
      </c>
      <c r="Q114" s="366">
        <v>50.78</v>
      </c>
      <c r="R114" s="313">
        <v>7</v>
      </c>
      <c r="S114" s="212">
        <f t="shared" si="2"/>
        <v>54</v>
      </c>
      <c r="T114" s="43"/>
    </row>
    <row r="115" spans="1:20" ht="15" customHeight="1" x14ac:dyDescent="0.25">
      <c r="A115" s="46">
        <v>3</v>
      </c>
      <c r="B115" s="32" t="s">
        <v>77</v>
      </c>
      <c r="C115" s="341">
        <v>8</v>
      </c>
      <c r="D115" s="185">
        <v>60.5</v>
      </c>
      <c r="E115" s="185">
        <v>54.43</v>
      </c>
      <c r="F115" s="313">
        <v>16</v>
      </c>
      <c r="G115" s="341">
        <v>15</v>
      </c>
      <c r="H115" s="185">
        <v>55.1</v>
      </c>
      <c r="I115" s="185">
        <v>50.52</v>
      </c>
      <c r="J115" s="313">
        <v>24</v>
      </c>
      <c r="K115" s="337">
        <v>12</v>
      </c>
      <c r="L115" s="185">
        <v>47.625</v>
      </c>
      <c r="M115" s="185">
        <v>49.6</v>
      </c>
      <c r="N115" s="393">
        <v>50</v>
      </c>
      <c r="O115" s="341">
        <v>8</v>
      </c>
      <c r="P115" s="185">
        <v>52.5</v>
      </c>
      <c r="Q115" s="185">
        <v>50.78</v>
      </c>
      <c r="R115" s="313">
        <v>39</v>
      </c>
      <c r="S115" s="213">
        <f t="shared" si="2"/>
        <v>129</v>
      </c>
      <c r="T115" s="43"/>
    </row>
    <row r="116" spans="1:20" ht="15" customHeight="1" x14ac:dyDescent="0.25">
      <c r="A116" s="46">
        <v>4</v>
      </c>
      <c r="B116" s="371" t="s">
        <v>75</v>
      </c>
      <c r="C116" s="344">
        <v>13</v>
      </c>
      <c r="D116" s="178">
        <v>58.307692307692307</v>
      </c>
      <c r="E116" s="185">
        <v>54.43</v>
      </c>
      <c r="F116" s="313">
        <v>23</v>
      </c>
      <c r="G116" s="344">
        <v>10</v>
      </c>
      <c r="H116" s="178">
        <v>59.3</v>
      </c>
      <c r="I116" s="185">
        <v>50.52</v>
      </c>
      <c r="J116" s="313">
        <v>16</v>
      </c>
      <c r="K116" s="339">
        <v>13</v>
      </c>
      <c r="L116" s="178">
        <v>57.384615384615387</v>
      </c>
      <c r="M116" s="185">
        <v>49.6</v>
      </c>
      <c r="N116" s="393">
        <v>16</v>
      </c>
      <c r="O116" s="344">
        <v>13</v>
      </c>
      <c r="P116" s="178">
        <v>59.07692307692308</v>
      </c>
      <c r="Q116" s="185">
        <v>50.78</v>
      </c>
      <c r="R116" s="313">
        <v>10</v>
      </c>
      <c r="S116" s="213">
        <f t="shared" si="2"/>
        <v>65</v>
      </c>
      <c r="T116" s="43"/>
    </row>
    <row r="117" spans="1:20" ht="15" customHeight="1" x14ac:dyDescent="0.25">
      <c r="A117" s="46">
        <v>5</v>
      </c>
      <c r="B117" s="371" t="s">
        <v>117</v>
      </c>
      <c r="C117" s="341">
        <v>24</v>
      </c>
      <c r="D117" s="185">
        <v>56.958333333333336</v>
      </c>
      <c r="E117" s="185">
        <v>54.43</v>
      </c>
      <c r="F117" s="313">
        <v>29</v>
      </c>
      <c r="G117" s="341">
        <v>43</v>
      </c>
      <c r="H117" s="185">
        <v>44.1</v>
      </c>
      <c r="I117" s="185">
        <v>50.52</v>
      </c>
      <c r="J117" s="313">
        <v>62</v>
      </c>
      <c r="K117" s="337">
        <v>22</v>
      </c>
      <c r="L117" s="185">
        <v>40.416666666666664</v>
      </c>
      <c r="M117" s="185">
        <v>49.6</v>
      </c>
      <c r="N117" s="393">
        <v>69</v>
      </c>
      <c r="O117" s="341">
        <v>25</v>
      </c>
      <c r="P117" s="185">
        <v>54.458333333333336</v>
      </c>
      <c r="Q117" s="185">
        <v>50.78</v>
      </c>
      <c r="R117" s="313">
        <v>29</v>
      </c>
      <c r="S117" s="212">
        <f t="shared" si="2"/>
        <v>189</v>
      </c>
      <c r="T117" s="43"/>
    </row>
    <row r="118" spans="1:20" ht="15" customHeight="1" x14ac:dyDescent="0.25">
      <c r="A118" s="46">
        <v>6</v>
      </c>
      <c r="B118" s="93" t="s">
        <v>10</v>
      </c>
      <c r="C118" s="385">
        <v>4</v>
      </c>
      <c r="D118" s="181">
        <v>56.5</v>
      </c>
      <c r="E118" s="187">
        <v>54.43</v>
      </c>
      <c r="F118" s="313">
        <v>31</v>
      </c>
      <c r="G118" s="385"/>
      <c r="H118" s="181"/>
      <c r="I118" s="187">
        <v>50.52</v>
      </c>
      <c r="J118" s="313">
        <v>99</v>
      </c>
      <c r="K118" s="377">
        <v>5</v>
      </c>
      <c r="L118" s="181">
        <v>60.8</v>
      </c>
      <c r="M118" s="187">
        <v>49.6</v>
      </c>
      <c r="N118" s="393">
        <v>9</v>
      </c>
      <c r="O118" s="385">
        <v>3</v>
      </c>
      <c r="P118" s="181">
        <v>32.333333333333336</v>
      </c>
      <c r="Q118" s="187">
        <v>50.78</v>
      </c>
      <c r="R118" s="313">
        <v>91</v>
      </c>
      <c r="S118" s="212">
        <f t="shared" si="2"/>
        <v>230</v>
      </c>
      <c r="T118" s="43"/>
    </row>
    <row r="119" spans="1:20" ht="15" customHeight="1" x14ac:dyDescent="0.25">
      <c r="A119" s="46">
        <v>7</v>
      </c>
      <c r="B119" s="375" t="s">
        <v>78</v>
      </c>
      <c r="C119" s="365">
        <v>1</v>
      </c>
      <c r="D119" s="190">
        <v>50</v>
      </c>
      <c r="E119" s="190">
        <v>54.43</v>
      </c>
      <c r="F119" s="313">
        <v>59</v>
      </c>
      <c r="G119" s="365">
        <v>6</v>
      </c>
      <c r="H119" s="190">
        <v>45</v>
      </c>
      <c r="I119" s="190">
        <v>50.52</v>
      </c>
      <c r="J119" s="313">
        <v>60</v>
      </c>
      <c r="K119" s="364">
        <v>7</v>
      </c>
      <c r="L119" s="190">
        <v>34.714285714285715</v>
      </c>
      <c r="M119" s="190">
        <v>49.6</v>
      </c>
      <c r="N119" s="393">
        <v>91</v>
      </c>
      <c r="O119" s="365">
        <v>3</v>
      </c>
      <c r="P119" s="190">
        <v>37.333333333333336</v>
      </c>
      <c r="Q119" s="190">
        <v>50.78</v>
      </c>
      <c r="R119" s="313">
        <v>78</v>
      </c>
      <c r="S119" s="212">
        <f t="shared" si="2"/>
        <v>288</v>
      </c>
      <c r="T119" s="43"/>
    </row>
    <row r="120" spans="1:20" ht="15" customHeight="1" x14ac:dyDescent="0.25">
      <c r="A120" s="46">
        <v>8</v>
      </c>
      <c r="B120" s="32" t="s">
        <v>168</v>
      </c>
      <c r="C120" s="341">
        <v>6</v>
      </c>
      <c r="D120" s="185">
        <v>45.666666666666664</v>
      </c>
      <c r="E120" s="185">
        <v>54.43</v>
      </c>
      <c r="F120" s="313">
        <v>69</v>
      </c>
      <c r="G120" s="341">
        <v>6</v>
      </c>
      <c r="H120" s="185">
        <v>29.3</v>
      </c>
      <c r="I120" s="185">
        <v>50.52</v>
      </c>
      <c r="J120" s="313">
        <v>96</v>
      </c>
      <c r="K120" s="337">
        <v>10</v>
      </c>
      <c r="L120" s="185">
        <v>36.700000000000003</v>
      </c>
      <c r="M120" s="185">
        <v>49.6</v>
      </c>
      <c r="N120" s="393">
        <v>84</v>
      </c>
      <c r="O120" s="341">
        <v>12</v>
      </c>
      <c r="P120" s="185">
        <v>45.833333333333336</v>
      </c>
      <c r="Q120" s="185">
        <v>50.78</v>
      </c>
      <c r="R120" s="313">
        <v>58</v>
      </c>
      <c r="S120" s="212">
        <f t="shared" si="2"/>
        <v>307</v>
      </c>
      <c r="T120" s="43"/>
    </row>
    <row r="121" spans="1:20" ht="15" customHeight="1" thickBot="1" x14ac:dyDescent="0.3">
      <c r="A121" s="47">
        <v>9</v>
      </c>
      <c r="B121" s="33" t="s">
        <v>9</v>
      </c>
      <c r="C121" s="345"/>
      <c r="D121" s="224"/>
      <c r="E121" s="224">
        <v>54.43</v>
      </c>
      <c r="F121" s="336">
        <v>100</v>
      </c>
      <c r="G121" s="345"/>
      <c r="H121" s="224"/>
      <c r="I121" s="224">
        <v>50.52</v>
      </c>
      <c r="J121" s="336">
        <v>99</v>
      </c>
      <c r="K121" s="340">
        <v>2</v>
      </c>
      <c r="L121" s="224">
        <v>35</v>
      </c>
      <c r="M121" s="224">
        <v>49.6</v>
      </c>
      <c r="N121" s="400">
        <v>90</v>
      </c>
      <c r="O121" s="345"/>
      <c r="P121" s="224"/>
      <c r="Q121" s="224">
        <v>50.78</v>
      </c>
      <c r="R121" s="336">
        <v>97</v>
      </c>
      <c r="S121" s="214">
        <f t="shared" si="2"/>
        <v>386</v>
      </c>
      <c r="T121" s="43"/>
    </row>
    <row r="122" spans="1:20" x14ac:dyDescent="0.25">
      <c r="A122" s="137" t="s">
        <v>112</v>
      </c>
      <c r="D122" s="592">
        <f>AVERAGE(D6:D13,D15:D26,D28:D44,D46:D65,D67:D80,D82:D111,D113:D121)</f>
        <v>51.023257769166868</v>
      </c>
      <c r="H122" s="168">
        <f>AVERAGE(H6:H13,H15:H26,H28:H44,H46:H65,H67:H80,H82:H111,H113:H121)</f>
        <v>47.903198423725158</v>
      </c>
      <c r="L122" s="168">
        <f>AVERAGE(L6:L13,L15:L26,L28:L44,L46:L65,L67:L80,L82:L111,L113:L121)</f>
        <v>46.44723760403803</v>
      </c>
      <c r="P122" s="168">
        <f>AVERAGE(P6:P13,P15:P26,P28:P44,P46:P65,P67:P80,P82:P111,P113:P121)</f>
        <v>48.162179631710863</v>
      </c>
    </row>
    <row r="123" spans="1:20" x14ac:dyDescent="0.25">
      <c r="A123" s="585" t="s">
        <v>113</v>
      </c>
      <c r="D123" s="586">
        <v>54.43</v>
      </c>
      <c r="H123" s="283">
        <v>50.52</v>
      </c>
      <c r="L123" s="283">
        <v>49.6</v>
      </c>
      <c r="P123" s="283">
        <v>50.78</v>
      </c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5 P14 P27 P45 P66:P81 P112 P122:P123">
    <cfRule type="containsBlanks" dxfId="135" priority="109">
      <formula>LEN(TRIM(P4))=0</formula>
    </cfRule>
    <cfRule type="cellIs" dxfId="134" priority="110" operator="lessThan">
      <formula>50</formula>
    </cfRule>
    <cfRule type="cellIs" dxfId="133" priority="111" operator="between">
      <formula>50</formula>
      <formula>50.004</formula>
    </cfRule>
    <cfRule type="cellIs" dxfId="132" priority="112" operator="between">
      <formula>75</formula>
      <formula>50</formula>
    </cfRule>
  </conditionalFormatting>
  <conditionalFormatting sqref="H4:H5 H14 H27 H45 H66:H81 H112 H122:H123">
    <cfRule type="containsBlanks" dxfId="131" priority="105">
      <formula>LEN(TRIM(H4))=0</formula>
    </cfRule>
    <cfRule type="cellIs" dxfId="130" priority="106" operator="lessThan">
      <formula>50</formula>
    </cfRule>
    <cfRule type="cellIs" dxfId="129" priority="107" operator="between">
      <formula>50</formula>
      <formula>50.004</formula>
    </cfRule>
    <cfRule type="cellIs" dxfId="128" priority="108" operator="between">
      <formula>75</formula>
      <formula>50</formula>
    </cfRule>
  </conditionalFormatting>
  <conditionalFormatting sqref="L4:L5 L14 L27 L45 L66:L81 L112 L122:L123">
    <cfRule type="containsBlanks" dxfId="127" priority="101">
      <formula>LEN(TRIM(L4))=0</formula>
    </cfRule>
    <cfRule type="cellIs" dxfId="126" priority="102" operator="lessThan">
      <formula>50</formula>
    </cfRule>
    <cfRule type="cellIs" dxfId="125" priority="103" operator="between">
      <formula>50</formula>
      <formula>50.004</formula>
    </cfRule>
    <cfRule type="cellIs" dxfId="124" priority="104" operator="between">
      <formula>75</formula>
      <formula>50</formula>
    </cfRule>
  </conditionalFormatting>
  <conditionalFormatting sqref="L6:L13">
    <cfRule type="containsBlanks" dxfId="123" priority="86">
      <formula>LEN(TRIM(L6))=0</formula>
    </cfRule>
    <cfRule type="cellIs" dxfId="122" priority="87" operator="lessThan">
      <formula>50</formula>
    </cfRule>
    <cfRule type="cellIs" dxfId="121" priority="88" operator="between">
      <formula>50</formula>
      <formula>50.004</formula>
    </cfRule>
    <cfRule type="cellIs" dxfId="120" priority="89" operator="between">
      <formula>74.99</formula>
      <formula>50</formula>
    </cfRule>
    <cfRule type="cellIs" dxfId="119" priority="90" operator="greaterThanOrEqual">
      <formula>75</formula>
    </cfRule>
  </conditionalFormatting>
  <conditionalFormatting sqref="P6:P13">
    <cfRule type="containsBlanks" dxfId="118" priority="96">
      <formula>LEN(TRIM(P6))=0</formula>
    </cfRule>
    <cfRule type="cellIs" dxfId="117" priority="97" operator="lessThan">
      <formula>50</formula>
    </cfRule>
    <cfRule type="cellIs" dxfId="116" priority="98" operator="equal">
      <formula>50</formula>
    </cfRule>
    <cfRule type="cellIs" dxfId="115" priority="99" operator="between">
      <formula>75</formula>
      <formula>50</formula>
    </cfRule>
    <cfRule type="cellIs" dxfId="114" priority="100" operator="greaterThanOrEqual">
      <formula>75</formula>
    </cfRule>
  </conditionalFormatting>
  <conditionalFormatting sqref="H6:H13">
    <cfRule type="containsBlanks" dxfId="113" priority="91">
      <formula>LEN(TRIM(H6))=0</formula>
    </cfRule>
    <cfRule type="cellIs" dxfId="112" priority="92" operator="lessThan">
      <formula>50</formula>
    </cfRule>
    <cfRule type="cellIs" dxfId="111" priority="93" operator="equal">
      <formula>50</formula>
    </cfRule>
    <cfRule type="cellIs" dxfId="110" priority="94" operator="between">
      <formula>75</formula>
      <formula>50</formula>
    </cfRule>
    <cfRule type="cellIs" dxfId="109" priority="95" operator="greaterThanOrEqual">
      <formula>75</formula>
    </cfRule>
  </conditionalFormatting>
  <conditionalFormatting sqref="L15:L26">
    <cfRule type="containsBlanks" dxfId="108" priority="76">
      <formula>LEN(TRIM(L15))=0</formula>
    </cfRule>
    <cfRule type="cellIs" dxfId="107" priority="77" operator="lessThan">
      <formula>50</formula>
    </cfRule>
    <cfRule type="cellIs" dxfId="106" priority="78" operator="between">
      <formula>50</formula>
      <formula>50.004</formula>
    </cfRule>
    <cfRule type="cellIs" dxfId="105" priority="79" operator="between">
      <formula>74.99</formula>
      <formula>50</formula>
    </cfRule>
    <cfRule type="cellIs" dxfId="104" priority="80" operator="greaterThanOrEqual">
      <formula>75</formula>
    </cfRule>
  </conditionalFormatting>
  <conditionalFormatting sqref="H15:H26 P15:P26">
    <cfRule type="containsBlanks" dxfId="103" priority="81">
      <formula>LEN(TRIM(H15))=0</formula>
    </cfRule>
    <cfRule type="cellIs" dxfId="102" priority="82" operator="lessThan">
      <formula>50</formula>
    </cfRule>
    <cfRule type="cellIs" dxfId="101" priority="83" operator="equal">
      <formula>50</formula>
    </cfRule>
    <cfRule type="cellIs" dxfId="100" priority="84" operator="between">
      <formula>75</formula>
      <formula>50</formula>
    </cfRule>
    <cfRule type="cellIs" dxfId="99" priority="85" operator="greaterThanOrEqual">
      <formula>75</formula>
    </cfRule>
  </conditionalFormatting>
  <conditionalFormatting sqref="P28:P44 H28:H44">
    <cfRule type="containsBlanks" dxfId="98" priority="71">
      <formula>LEN(TRIM(H28))=0</formula>
    </cfRule>
    <cfRule type="cellIs" dxfId="97" priority="72" operator="lessThan">
      <formula>50</formula>
    </cfRule>
    <cfRule type="cellIs" dxfId="96" priority="73" operator="equal">
      <formula>50</formula>
    </cfRule>
    <cfRule type="cellIs" dxfId="95" priority="74" operator="between">
      <formula>75</formula>
      <formula>50</formula>
    </cfRule>
    <cfRule type="cellIs" dxfId="94" priority="75" operator="greaterThanOrEqual">
      <formula>75</formula>
    </cfRule>
  </conditionalFormatting>
  <conditionalFormatting sqref="L28:L44">
    <cfRule type="containsBlanks" dxfId="93" priority="66">
      <formula>LEN(TRIM(L28))=0</formula>
    </cfRule>
    <cfRule type="cellIs" dxfId="92" priority="67" operator="lessThan">
      <formula>50</formula>
    </cfRule>
    <cfRule type="cellIs" dxfId="91" priority="68" operator="between">
      <formula>50</formula>
      <formula>50.004</formula>
    </cfRule>
    <cfRule type="cellIs" dxfId="90" priority="69" operator="between">
      <formula>74.99</formula>
      <formula>50</formula>
    </cfRule>
    <cfRule type="cellIs" dxfId="89" priority="70" operator="greaterThanOrEqual">
      <formula>75</formula>
    </cfRule>
  </conditionalFormatting>
  <conditionalFormatting sqref="L46:L65">
    <cfRule type="containsBlanks" dxfId="88" priority="56">
      <formula>LEN(TRIM(L46))=0</formula>
    </cfRule>
    <cfRule type="cellIs" dxfId="87" priority="57" operator="lessThan">
      <formula>50</formula>
    </cfRule>
    <cfRule type="cellIs" dxfId="86" priority="58" operator="between">
      <formula>50</formula>
      <formula>50.004</formula>
    </cfRule>
    <cfRule type="cellIs" dxfId="85" priority="59" operator="between">
      <formula>74.99</formula>
      <formula>50</formula>
    </cfRule>
    <cfRule type="cellIs" dxfId="84" priority="60" operator="greaterThanOrEqual">
      <formula>75</formula>
    </cfRule>
  </conditionalFormatting>
  <conditionalFormatting sqref="P46:P65 H46:H65">
    <cfRule type="containsBlanks" dxfId="83" priority="61">
      <formula>LEN(TRIM(H46))=0</formula>
    </cfRule>
    <cfRule type="cellIs" dxfId="82" priority="62" operator="lessThan">
      <formula>50</formula>
    </cfRule>
    <cfRule type="cellIs" dxfId="81" priority="63" operator="equal">
      <formula>50</formula>
    </cfRule>
    <cfRule type="cellIs" dxfId="80" priority="64" operator="between">
      <formula>75</formula>
      <formula>50</formula>
    </cfRule>
    <cfRule type="cellIs" dxfId="79" priority="65" operator="greaterThanOrEqual">
      <formula>75</formula>
    </cfRule>
  </conditionalFormatting>
  <conditionalFormatting sqref="L113:L121">
    <cfRule type="containsBlanks" dxfId="78" priority="36">
      <formula>LEN(TRIM(L113))=0</formula>
    </cfRule>
    <cfRule type="cellIs" dxfId="77" priority="37" operator="lessThan">
      <formula>50</formula>
    </cfRule>
    <cfRule type="cellIs" dxfId="76" priority="38" operator="between">
      <formula>50</formula>
      <formula>50.004</formula>
    </cfRule>
    <cfRule type="cellIs" dxfId="75" priority="39" operator="between">
      <formula>74.99</formula>
      <formula>50.004</formula>
    </cfRule>
    <cfRule type="cellIs" dxfId="74" priority="40" operator="greaterThanOrEqual">
      <formula>75</formula>
    </cfRule>
  </conditionalFormatting>
  <conditionalFormatting sqref="H82:H111 P82:P111">
    <cfRule type="containsBlanks" dxfId="73" priority="51">
      <formula>LEN(TRIM(H82))=0</formula>
    </cfRule>
    <cfRule type="cellIs" dxfId="72" priority="52" operator="lessThan">
      <formula>50</formula>
    </cfRule>
    <cfRule type="cellIs" dxfId="71" priority="53" operator="equal">
      <formula>50</formula>
    </cfRule>
    <cfRule type="cellIs" dxfId="70" priority="54" operator="between">
      <formula>75</formula>
      <formula>50</formula>
    </cfRule>
    <cfRule type="cellIs" dxfId="69" priority="55" operator="greaterThanOrEqual">
      <formula>75</formula>
    </cfRule>
  </conditionalFormatting>
  <conditionalFormatting sqref="L82:L111">
    <cfRule type="containsBlanks" dxfId="68" priority="46">
      <formula>LEN(TRIM(L82))=0</formula>
    </cfRule>
    <cfRule type="cellIs" dxfId="67" priority="47" operator="lessThan">
      <formula>50</formula>
    </cfRule>
    <cfRule type="cellIs" dxfId="66" priority="48" operator="between">
      <formula>50</formula>
      <formula>50.004</formula>
    </cfRule>
    <cfRule type="cellIs" dxfId="65" priority="49" operator="between">
      <formula>74.99</formula>
      <formula>50.004</formula>
    </cfRule>
    <cfRule type="cellIs" dxfId="64" priority="50" operator="greaterThanOrEqual">
      <formula>75</formula>
    </cfRule>
  </conditionalFormatting>
  <conditionalFormatting sqref="D28:D44">
    <cfRule type="containsBlanks" dxfId="63" priority="17">
      <formula>LEN(TRIM(D28))=0</formula>
    </cfRule>
    <cfRule type="cellIs" dxfId="62" priority="18" operator="lessThan">
      <formula>50</formula>
    </cfRule>
    <cfRule type="cellIs" dxfId="61" priority="19" operator="equal">
      <formula>50</formula>
    </cfRule>
    <cfRule type="cellIs" dxfId="60" priority="20" operator="between">
      <formula>75</formula>
      <formula>50</formula>
    </cfRule>
    <cfRule type="cellIs" dxfId="59" priority="21" operator="greaterThanOrEqual">
      <formula>75</formula>
    </cfRule>
  </conditionalFormatting>
  <conditionalFormatting sqref="D46:D65">
    <cfRule type="containsBlanks" dxfId="58" priority="12">
      <formula>LEN(TRIM(D46))=0</formula>
    </cfRule>
    <cfRule type="cellIs" dxfId="57" priority="13" operator="lessThan">
      <formula>50</formula>
    </cfRule>
    <cfRule type="cellIs" dxfId="56" priority="14" operator="equal">
      <formula>50</formula>
    </cfRule>
    <cfRule type="cellIs" dxfId="55" priority="15" operator="between">
      <formula>75</formula>
      <formula>50</formula>
    </cfRule>
    <cfRule type="cellIs" dxfId="54" priority="16" operator="greaterThanOrEqual">
      <formula>75</formula>
    </cfRule>
  </conditionalFormatting>
  <conditionalFormatting sqref="P4:P123 L4:L123 H4:H123">
    <cfRule type="containsBlanks" dxfId="53" priority="41">
      <formula>LEN(TRIM(H4))=0</formula>
    </cfRule>
    <cfRule type="cellIs" dxfId="52" priority="42" operator="lessThan">
      <formula>50</formula>
    </cfRule>
    <cfRule type="cellIs" dxfId="51" priority="43" operator="between">
      <formula>50.004</formula>
      <formula>50</formula>
    </cfRule>
    <cfRule type="cellIs" dxfId="50" priority="44" operator="between">
      <formula>75</formula>
      <formula>50.004</formula>
    </cfRule>
    <cfRule type="cellIs" dxfId="49" priority="45" operator="greaterThanOrEqual">
      <formula>75</formula>
    </cfRule>
  </conditionalFormatting>
  <conditionalFormatting sqref="D4:D123">
    <cfRule type="containsBlanks" dxfId="48" priority="2">
      <formula>LEN(TRIM(D4))=0</formula>
    </cfRule>
    <cfRule type="cellIs" dxfId="47" priority="3" operator="lessThan">
      <formula>50</formula>
    </cfRule>
    <cfRule type="cellIs" dxfId="46" priority="4" operator="between">
      <formula>$D$122</formula>
      <formula>50</formula>
    </cfRule>
    <cfRule type="cellIs" dxfId="45" priority="5" operator="between">
      <formula>75</formula>
      <formula>$D$122</formula>
    </cfRule>
    <cfRule type="cellIs" dxfId="44" priority="6" operator="greaterThanOrEqual">
      <formula>75</formula>
    </cfRule>
    <cfRule type="cellIs" dxfId="43" priority="1" operator="equal">
      <formula>$D$122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zoomScale="90" zoomScaleNormal="90" workbookViewId="0">
      <pane xSplit="9" ySplit="5" topLeftCell="J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ColWidth="9.140625" defaultRowHeight="12.75" x14ac:dyDescent="0.2"/>
  <cols>
    <col min="1" max="1" width="4.7109375" style="3" customWidth="1"/>
    <col min="2" max="2" width="18.7109375" style="3" customWidth="1"/>
    <col min="3" max="3" width="31.7109375" style="3" customWidth="1"/>
    <col min="4" max="5" width="7.7109375" style="3" customWidth="1"/>
    <col min="6" max="6" width="18.7109375" style="3" customWidth="1"/>
    <col min="7" max="7" width="31.7109375" style="3" customWidth="1"/>
    <col min="8" max="9" width="7.7109375" style="3" customWidth="1"/>
    <col min="10" max="10" width="18.7109375" style="3" customWidth="1"/>
    <col min="11" max="11" width="31.7109375" style="3" customWidth="1"/>
    <col min="12" max="13" width="7.7109375" style="3" customWidth="1"/>
    <col min="14" max="14" width="18.7109375" style="3" customWidth="1"/>
    <col min="15" max="15" width="31.7109375" style="3" customWidth="1"/>
    <col min="16" max="18" width="7.7109375" style="3" customWidth="1"/>
    <col min="19" max="16384" width="9.140625" style="3"/>
  </cols>
  <sheetData>
    <row r="1" spans="1:20" ht="15" x14ac:dyDescent="0.25">
      <c r="S1" s="77"/>
      <c r="T1" s="40" t="s">
        <v>89</v>
      </c>
    </row>
    <row r="2" spans="1:20" ht="15.75" x14ac:dyDescent="0.25">
      <c r="G2" s="287" t="s">
        <v>79</v>
      </c>
      <c r="O2" s="170"/>
      <c r="S2" s="98"/>
      <c r="T2" s="40" t="s">
        <v>90</v>
      </c>
    </row>
    <row r="3" spans="1:20" ht="15.75" thickBot="1" x14ac:dyDescent="0.3">
      <c r="S3" s="288"/>
      <c r="T3" s="40" t="s">
        <v>91</v>
      </c>
    </row>
    <row r="4" spans="1:20" ht="15.75" thickBot="1" x14ac:dyDescent="0.3">
      <c r="A4" s="603" t="s">
        <v>47</v>
      </c>
      <c r="B4" s="607">
        <v>2024</v>
      </c>
      <c r="C4" s="605"/>
      <c r="D4" s="605"/>
      <c r="E4" s="606"/>
      <c r="F4" s="605">
        <v>2023</v>
      </c>
      <c r="G4" s="605"/>
      <c r="H4" s="605"/>
      <c r="I4" s="606"/>
      <c r="J4" s="605">
        <v>2022</v>
      </c>
      <c r="K4" s="605"/>
      <c r="L4" s="605"/>
      <c r="M4" s="606"/>
      <c r="N4" s="605">
        <v>2021</v>
      </c>
      <c r="O4" s="605"/>
      <c r="P4" s="605"/>
      <c r="Q4" s="606"/>
      <c r="S4" s="41"/>
      <c r="T4" s="40" t="s">
        <v>92</v>
      </c>
    </row>
    <row r="5" spans="1:20" ht="45.75" thickBot="1" x14ac:dyDescent="0.25">
      <c r="A5" s="604"/>
      <c r="B5" s="445" t="s">
        <v>48</v>
      </c>
      <c r="C5" s="38" t="s">
        <v>86</v>
      </c>
      <c r="D5" s="39" t="s">
        <v>87</v>
      </c>
      <c r="E5" s="409" t="s">
        <v>88</v>
      </c>
      <c r="F5" s="38" t="s">
        <v>48</v>
      </c>
      <c r="G5" s="38" t="s">
        <v>86</v>
      </c>
      <c r="H5" s="39" t="s">
        <v>87</v>
      </c>
      <c r="I5" s="286" t="s">
        <v>88</v>
      </c>
      <c r="J5" s="38" t="s">
        <v>48</v>
      </c>
      <c r="K5" s="38" t="s">
        <v>86</v>
      </c>
      <c r="L5" s="39" t="s">
        <v>87</v>
      </c>
      <c r="M5" s="286" t="s">
        <v>88</v>
      </c>
      <c r="N5" s="38" t="s">
        <v>48</v>
      </c>
      <c r="O5" s="38" t="s">
        <v>86</v>
      </c>
      <c r="P5" s="39" t="s">
        <v>87</v>
      </c>
      <c r="Q5" s="175" t="s">
        <v>88</v>
      </c>
    </row>
    <row r="6" spans="1:20" ht="15" customHeight="1" x14ac:dyDescent="0.25">
      <c r="A6" s="438">
        <v>1</v>
      </c>
      <c r="B6" s="11" t="s">
        <v>1</v>
      </c>
      <c r="C6" s="28" t="s">
        <v>167</v>
      </c>
      <c r="D6" s="11">
        <v>54.43</v>
      </c>
      <c r="E6" s="12">
        <v>82.3</v>
      </c>
      <c r="F6" s="95" t="s">
        <v>2</v>
      </c>
      <c r="G6" s="95" t="s">
        <v>65</v>
      </c>
      <c r="H6" s="267">
        <v>50.52</v>
      </c>
      <c r="I6" s="275">
        <v>74.3</v>
      </c>
      <c r="J6" s="95" t="s">
        <v>6</v>
      </c>
      <c r="K6" s="95" t="s">
        <v>53</v>
      </c>
      <c r="L6" s="267">
        <v>49.6</v>
      </c>
      <c r="M6" s="275">
        <v>68.642857142857139</v>
      </c>
      <c r="N6" s="95" t="s">
        <v>1</v>
      </c>
      <c r="O6" s="95" t="s">
        <v>14</v>
      </c>
      <c r="P6" s="267">
        <v>50.78</v>
      </c>
      <c r="Q6" s="275">
        <v>71.5</v>
      </c>
    </row>
    <row r="7" spans="1:20" ht="15" customHeight="1" x14ac:dyDescent="0.25">
      <c r="A7" s="439">
        <v>2</v>
      </c>
      <c r="B7" s="10" t="s">
        <v>3</v>
      </c>
      <c r="C7" s="62" t="s">
        <v>153</v>
      </c>
      <c r="D7" s="14">
        <v>54.43</v>
      </c>
      <c r="E7" s="16">
        <v>78</v>
      </c>
      <c r="F7" s="91" t="s">
        <v>1</v>
      </c>
      <c r="G7" s="91" t="s">
        <v>136</v>
      </c>
      <c r="H7" s="268">
        <v>50.52</v>
      </c>
      <c r="I7" s="276">
        <v>74</v>
      </c>
      <c r="J7" s="91" t="s">
        <v>6</v>
      </c>
      <c r="K7" s="91" t="s">
        <v>52</v>
      </c>
      <c r="L7" s="268">
        <v>49.6</v>
      </c>
      <c r="M7" s="276">
        <v>64.25</v>
      </c>
      <c r="N7" s="91" t="s">
        <v>1</v>
      </c>
      <c r="O7" s="91" t="s">
        <v>140</v>
      </c>
      <c r="P7" s="268">
        <v>50.78</v>
      </c>
      <c r="Q7" s="276">
        <v>68.099999999999994</v>
      </c>
    </row>
    <row r="8" spans="1:20" ht="15" customHeight="1" x14ac:dyDescent="0.25">
      <c r="A8" s="439">
        <v>3</v>
      </c>
      <c r="B8" s="14" t="s">
        <v>0</v>
      </c>
      <c r="C8" s="29" t="s">
        <v>177</v>
      </c>
      <c r="D8" s="14">
        <v>54.43</v>
      </c>
      <c r="E8" s="16">
        <v>76.25</v>
      </c>
      <c r="F8" s="94" t="s">
        <v>1</v>
      </c>
      <c r="G8" s="94" t="s">
        <v>165</v>
      </c>
      <c r="H8" s="269">
        <v>50.52</v>
      </c>
      <c r="I8" s="277">
        <v>66.714285714285708</v>
      </c>
      <c r="J8" s="94" t="s">
        <v>2</v>
      </c>
      <c r="K8" s="94" t="s">
        <v>65</v>
      </c>
      <c r="L8" s="269">
        <v>49.6</v>
      </c>
      <c r="M8" s="277">
        <v>64</v>
      </c>
      <c r="N8" s="94" t="s">
        <v>2</v>
      </c>
      <c r="O8" s="94" t="s">
        <v>66</v>
      </c>
      <c r="P8" s="269">
        <v>50.78</v>
      </c>
      <c r="Q8" s="277">
        <v>68</v>
      </c>
    </row>
    <row r="9" spans="1:20" ht="15" customHeight="1" x14ac:dyDescent="0.25">
      <c r="A9" s="439">
        <v>4</v>
      </c>
      <c r="B9" s="14" t="s">
        <v>4</v>
      </c>
      <c r="C9" s="15" t="s">
        <v>56</v>
      </c>
      <c r="D9" s="14">
        <v>54.43</v>
      </c>
      <c r="E9" s="16">
        <v>72</v>
      </c>
      <c r="F9" s="94" t="s">
        <v>1</v>
      </c>
      <c r="G9" s="94" t="s">
        <v>15</v>
      </c>
      <c r="H9" s="269">
        <v>50.52</v>
      </c>
      <c r="I9" s="277">
        <v>66.5</v>
      </c>
      <c r="J9" s="94" t="s">
        <v>3</v>
      </c>
      <c r="K9" s="94" t="s">
        <v>28</v>
      </c>
      <c r="L9" s="269">
        <v>49.6</v>
      </c>
      <c r="M9" s="277">
        <v>63.4</v>
      </c>
      <c r="N9" s="94" t="s">
        <v>1</v>
      </c>
      <c r="O9" s="94" t="s">
        <v>131</v>
      </c>
      <c r="P9" s="269">
        <v>50.78</v>
      </c>
      <c r="Q9" s="277">
        <v>65.3</v>
      </c>
    </row>
    <row r="10" spans="1:20" ht="15" customHeight="1" x14ac:dyDescent="0.25">
      <c r="A10" s="439">
        <v>5</v>
      </c>
      <c r="B10" s="10" t="s">
        <v>1</v>
      </c>
      <c r="C10" s="62" t="s">
        <v>140</v>
      </c>
      <c r="D10" s="10">
        <v>54.43</v>
      </c>
      <c r="E10" s="20">
        <v>69.7</v>
      </c>
      <c r="F10" s="91" t="s">
        <v>1</v>
      </c>
      <c r="G10" s="91" t="s">
        <v>140</v>
      </c>
      <c r="H10" s="268">
        <v>50.52</v>
      </c>
      <c r="I10" s="276">
        <v>66</v>
      </c>
      <c r="J10" s="91" t="s">
        <v>5</v>
      </c>
      <c r="K10" s="91" t="s">
        <v>124</v>
      </c>
      <c r="L10" s="268">
        <v>49.6</v>
      </c>
      <c r="M10" s="276">
        <v>62.4</v>
      </c>
      <c r="N10" s="91" t="s">
        <v>6</v>
      </c>
      <c r="O10" s="91" t="s">
        <v>53</v>
      </c>
      <c r="P10" s="268">
        <v>50.78</v>
      </c>
      <c r="Q10" s="276">
        <v>64.538461538461533</v>
      </c>
    </row>
    <row r="11" spans="1:20" ht="15" customHeight="1" x14ac:dyDescent="0.25">
      <c r="A11" s="439">
        <v>6</v>
      </c>
      <c r="B11" s="14" t="s">
        <v>1</v>
      </c>
      <c r="C11" s="29" t="s">
        <v>137</v>
      </c>
      <c r="D11" s="14">
        <v>54.43</v>
      </c>
      <c r="E11" s="16">
        <v>69</v>
      </c>
      <c r="F11" s="94" t="s">
        <v>1</v>
      </c>
      <c r="G11" s="94" t="s">
        <v>11</v>
      </c>
      <c r="H11" s="269">
        <v>50.52</v>
      </c>
      <c r="I11" s="277">
        <v>65.67</v>
      </c>
      <c r="J11" s="94" t="s">
        <v>2</v>
      </c>
      <c r="K11" s="94" t="s">
        <v>66</v>
      </c>
      <c r="L11" s="269">
        <v>49.6</v>
      </c>
      <c r="M11" s="277">
        <v>62</v>
      </c>
      <c r="N11" s="94" t="s">
        <v>3</v>
      </c>
      <c r="O11" s="94" t="s">
        <v>25</v>
      </c>
      <c r="P11" s="269">
        <v>50.78</v>
      </c>
      <c r="Q11" s="277">
        <v>64</v>
      </c>
    </row>
    <row r="12" spans="1:20" ht="15" customHeight="1" x14ac:dyDescent="0.25">
      <c r="A12" s="439">
        <v>7</v>
      </c>
      <c r="B12" s="14" t="s">
        <v>3</v>
      </c>
      <c r="C12" s="29" t="s">
        <v>60</v>
      </c>
      <c r="D12" s="14">
        <v>54.43</v>
      </c>
      <c r="E12" s="16">
        <v>67.400000000000006</v>
      </c>
      <c r="F12" s="94" t="s">
        <v>6</v>
      </c>
      <c r="G12" s="94" t="s">
        <v>53</v>
      </c>
      <c r="H12" s="269">
        <v>50.52</v>
      </c>
      <c r="I12" s="277">
        <v>63.9</v>
      </c>
      <c r="J12" s="94" t="s">
        <v>1</v>
      </c>
      <c r="K12" s="94" t="s">
        <v>140</v>
      </c>
      <c r="L12" s="269">
        <v>49.6</v>
      </c>
      <c r="M12" s="277">
        <v>62</v>
      </c>
      <c r="N12" s="94" t="s">
        <v>0</v>
      </c>
      <c r="O12" s="94" t="s">
        <v>76</v>
      </c>
      <c r="P12" s="269">
        <v>50.78</v>
      </c>
      <c r="Q12" s="277">
        <v>62.333333333333336</v>
      </c>
    </row>
    <row r="13" spans="1:20" ht="15" customHeight="1" x14ac:dyDescent="0.25">
      <c r="A13" s="439">
        <v>8</v>
      </c>
      <c r="B13" s="14" t="s">
        <v>6</v>
      </c>
      <c r="C13" s="232" t="s">
        <v>53</v>
      </c>
      <c r="D13" s="14">
        <v>54.43</v>
      </c>
      <c r="E13" s="80">
        <v>67</v>
      </c>
      <c r="F13" s="94" t="s">
        <v>3</v>
      </c>
      <c r="G13" s="94" t="s">
        <v>120</v>
      </c>
      <c r="H13" s="269">
        <v>50.52</v>
      </c>
      <c r="I13" s="277">
        <v>63.8</v>
      </c>
      <c r="J13" s="94" t="s">
        <v>1</v>
      </c>
      <c r="K13" s="94" t="s">
        <v>15</v>
      </c>
      <c r="L13" s="269">
        <v>49.6</v>
      </c>
      <c r="M13" s="277">
        <v>61.9</v>
      </c>
      <c r="N13" s="94" t="s">
        <v>1</v>
      </c>
      <c r="O13" s="94" t="s">
        <v>16</v>
      </c>
      <c r="P13" s="269">
        <v>50.78</v>
      </c>
      <c r="Q13" s="277">
        <v>61</v>
      </c>
    </row>
    <row r="14" spans="1:20" ht="15" customHeight="1" x14ac:dyDescent="0.25">
      <c r="A14" s="439">
        <v>9</v>
      </c>
      <c r="B14" s="14" t="s">
        <v>0</v>
      </c>
      <c r="C14" s="29" t="s">
        <v>76</v>
      </c>
      <c r="D14" s="14">
        <v>54.43</v>
      </c>
      <c r="E14" s="16">
        <v>66.666666666666671</v>
      </c>
      <c r="F14" s="94" t="s">
        <v>3</v>
      </c>
      <c r="G14" s="94" t="s">
        <v>128</v>
      </c>
      <c r="H14" s="269">
        <v>50.52</v>
      </c>
      <c r="I14" s="277">
        <v>62</v>
      </c>
      <c r="J14" s="94" t="s">
        <v>0</v>
      </c>
      <c r="K14" s="94" t="s">
        <v>10</v>
      </c>
      <c r="L14" s="269">
        <v>49.6</v>
      </c>
      <c r="M14" s="277">
        <v>60.8</v>
      </c>
      <c r="N14" s="94" t="s">
        <v>3</v>
      </c>
      <c r="O14" s="94" t="s">
        <v>128</v>
      </c>
      <c r="P14" s="269">
        <v>50.78</v>
      </c>
      <c r="Q14" s="277">
        <v>59.3</v>
      </c>
    </row>
    <row r="15" spans="1:20" ht="15" customHeight="1" thickBot="1" x14ac:dyDescent="0.3">
      <c r="A15" s="440">
        <v>10</v>
      </c>
      <c r="B15" s="74" t="s">
        <v>2</v>
      </c>
      <c r="C15" s="103" t="s">
        <v>73</v>
      </c>
      <c r="D15" s="74">
        <v>54.43</v>
      </c>
      <c r="E15" s="113">
        <v>63.3</v>
      </c>
      <c r="F15" s="96" t="s">
        <v>2</v>
      </c>
      <c r="G15" s="96" t="s">
        <v>67</v>
      </c>
      <c r="H15" s="270">
        <v>50.52</v>
      </c>
      <c r="I15" s="278">
        <v>62</v>
      </c>
      <c r="J15" s="96" t="s">
        <v>1</v>
      </c>
      <c r="K15" s="96" t="s">
        <v>109</v>
      </c>
      <c r="L15" s="270">
        <v>49.6</v>
      </c>
      <c r="M15" s="278">
        <v>60</v>
      </c>
      <c r="N15" s="96" t="s">
        <v>0</v>
      </c>
      <c r="O15" s="96" t="s">
        <v>75</v>
      </c>
      <c r="P15" s="270">
        <v>50.78</v>
      </c>
      <c r="Q15" s="278">
        <v>59.07692307692308</v>
      </c>
    </row>
    <row r="16" spans="1:20" ht="15" customHeight="1" x14ac:dyDescent="0.25">
      <c r="A16" s="441">
        <v>11</v>
      </c>
      <c r="B16" s="11" t="s">
        <v>1</v>
      </c>
      <c r="C16" s="28" t="s">
        <v>136</v>
      </c>
      <c r="D16" s="11">
        <v>54.43</v>
      </c>
      <c r="E16" s="12">
        <v>62.8</v>
      </c>
      <c r="F16" s="153" t="s">
        <v>2</v>
      </c>
      <c r="G16" s="153" t="s">
        <v>73</v>
      </c>
      <c r="H16" s="271">
        <v>50.52</v>
      </c>
      <c r="I16" s="279">
        <v>62</v>
      </c>
      <c r="J16" s="153" t="s">
        <v>2</v>
      </c>
      <c r="K16" s="153" t="s">
        <v>22</v>
      </c>
      <c r="L16" s="271">
        <v>49.6</v>
      </c>
      <c r="M16" s="279">
        <v>59.3</v>
      </c>
      <c r="N16" s="153" t="s">
        <v>6</v>
      </c>
      <c r="O16" s="153" t="s">
        <v>52</v>
      </c>
      <c r="P16" s="271">
        <v>50.78</v>
      </c>
      <c r="Q16" s="279">
        <v>58.555555555555557</v>
      </c>
    </row>
    <row r="17" spans="1:17" ht="15" customHeight="1" x14ac:dyDescent="0.25">
      <c r="A17" s="442">
        <v>12</v>
      </c>
      <c r="B17" s="14" t="s">
        <v>3</v>
      </c>
      <c r="C17" s="29" t="s">
        <v>23</v>
      </c>
      <c r="D17" s="14">
        <v>54.43</v>
      </c>
      <c r="E17" s="16">
        <v>62.3</v>
      </c>
      <c r="F17" s="37" t="s">
        <v>1</v>
      </c>
      <c r="G17" s="37" t="s">
        <v>167</v>
      </c>
      <c r="H17" s="272">
        <v>50.52</v>
      </c>
      <c r="I17" s="280">
        <v>62</v>
      </c>
      <c r="J17" s="37" t="s">
        <v>0</v>
      </c>
      <c r="K17" s="37" t="s">
        <v>122</v>
      </c>
      <c r="L17" s="272">
        <v>49.6</v>
      </c>
      <c r="M17" s="280">
        <v>59.111111111111114</v>
      </c>
      <c r="N17" s="37" t="s">
        <v>3</v>
      </c>
      <c r="O17" s="37" t="s">
        <v>129</v>
      </c>
      <c r="P17" s="272">
        <v>50.78</v>
      </c>
      <c r="Q17" s="280">
        <v>58.3</v>
      </c>
    </row>
    <row r="18" spans="1:17" ht="15" customHeight="1" x14ac:dyDescent="0.25">
      <c r="A18" s="442">
        <v>13</v>
      </c>
      <c r="B18" s="148" t="s">
        <v>4</v>
      </c>
      <c r="C18" s="146" t="s">
        <v>127</v>
      </c>
      <c r="D18" s="14">
        <v>54.43</v>
      </c>
      <c r="E18" s="16">
        <v>62</v>
      </c>
      <c r="F18" s="37" t="s">
        <v>1</v>
      </c>
      <c r="G18" s="37" t="s">
        <v>74</v>
      </c>
      <c r="H18" s="272">
        <v>50.52</v>
      </c>
      <c r="I18" s="280">
        <v>61.2</v>
      </c>
      <c r="J18" s="37" t="s">
        <v>1</v>
      </c>
      <c r="K18" s="37" t="s">
        <v>110</v>
      </c>
      <c r="L18" s="272">
        <v>49.6</v>
      </c>
      <c r="M18" s="280">
        <v>59</v>
      </c>
      <c r="N18" s="37" t="s">
        <v>3</v>
      </c>
      <c r="O18" s="37" t="s">
        <v>62</v>
      </c>
      <c r="P18" s="272">
        <v>50.78</v>
      </c>
      <c r="Q18" s="280">
        <v>57.5</v>
      </c>
    </row>
    <row r="19" spans="1:17" ht="15" customHeight="1" x14ac:dyDescent="0.25">
      <c r="A19" s="442">
        <v>14</v>
      </c>
      <c r="B19" s="14" t="s">
        <v>1</v>
      </c>
      <c r="C19" s="29" t="s">
        <v>138</v>
      </c>
      <c r="D19" s="14">
        <v>54.43</v>
      </c>
      <c r="E19" s="16">
        <v>62</v>
      </c>
      <c r="F19" s="37" t="s">
        <v>3</v>
      </c>
      <c r="G19" s="37" t="s">
        <v>60</v>
      </c>
      <c r="H19" s="272">
        <v>50.52</v>
      </c>
      <c r="I19" s="280">
        <v>60.5</v>
      </c>
      <c r="J19" s="37" t="s">
        <v>1</v>
      </c>
      <c r="K19" s="37" t="s">
        <v>119</v>
      </c>
      <c r="L19" s="272">
        <v>49.6</v>
      </c>
      <c r="M19" s="280">
        <v>59</v>
      </c>
      <c r="N19" s="37" t="s">
        <v>4</v>
      </c>
      <c r="O19" s="37" t="s">
        <v>56</v>
      </c>
      <c r="P19" s="272">
        <v>50.78</v>
      </c>
      <c r="Q19" s="280">
        <v>57.5</v>
      </c>
    </row>
    <row r="20" spans="1:17" ht="15" customHeight="1" x14ac:dyDescent="0.25">
      <c r="A20" s="442">
        <v>15</v>
      </c>
      <c r="B20" s="14" t="s">
        <v>3</v>
      </c>
      <c r="C20" s="100" t="s">
        <v>128</v>
      </c>
      <c r="D20" s="14">
        <v>54.43</v>
      </c>
      <c r="E20" s="16">
        <v>61.2</v>
      </c>
      <c r="F20" s="37" t="s">
        <v>0</v>
      </c>
      <c r="G20" s="37" t="s">
        <v>76</v>
      </c>
      <c r="H20" s="272">
        <v>50.52</v>
      </c>
      <c r="I20" s="280">
        <v>59.6</v>
      </c>
      <c r="J20" s="37" t="s">
        <v>5</v>
      </c>
      <c r="K20" s="37" t="s">
        <v>38</v>
      </c>
      <c r="L20" s="272">
        <v>49.6</v>
      </c>
      <c r="M20" s="280">
        <v>57.8</v>
      </c>
      <c r="N20" s="37" t="s">
        <v>4</v>
      </c>
      <c r="O20" s="37" t="s">
        <v>31</v>
      </c>
      <c r="P20" s="272">
        <v>50.78</v>
      </c>
      <c r="Q20" s="280">
        <v>57.3</v>
      </c>
    </row>
    <row r="21" spans="1:17" ht="15" customHeight="1" x14ac:dyDescent="0.25">
      <c r="A21" s="442">
        <v>16</v>
      </c>
      <c r="B21" s="291" t="s">
        <v>0</v>
      </c>
      <c r="C21" s="29" t="s">
        <v>77</v>
      </c>
      <c r="D21" s="14">
        <v>54.43</v>
      </c>
      <c r="E21" s="16">
        <v>60.5</v>
      </c>
      <c r="F21" s="37" t="s">
        <v>0</v>
      </c>
      <c r="G21" s="37" t="s">
        <v>75</v>
      </c>
      <c r="H21" s="272">
        <v>50.52</v>
      </c>
      <c r="I21" s="280">
        <v>59.3</v>
      </c>
      <c r="J21" s="37" t="s">
        <v>0</v>
      </c>
      <c r="K21" s="37" t="s">
        <v>75</v>
      </c>
      <c r="L21" s="272">
        <v>49.6</v>
      </c>
      <c r="M21" s="280">
        <v>57.384615384615387</v>
      </c>
      <c r="N21" s="37" t="s">
        <v>6</v>
      </c>
      <c r="O21" s="37" t="s">
        <v>143</v>
      </c>
      <c r="P21" s="272">
        <v>50.78</v>
      </c>
      <c r="Q21" s="280">
        <v>57.222222222222221</v>
      </c>
    </row>
    <row r="22" spans="1:17" ht="15" customHeight="1" x14ac:dyDescent="0.25">
      <c r="A22" s="442">
        <v>17</v>
      </c>
      <c r="B22" s="148" t="s">
        <v>5</v>
      </c>
      <c r="C22" s="146" t="s">
        <v>42</v>
      </c>
      <c r="D22" s="14">
        <v>54.43</v>
      </c>
      <c r="E22" s="16">
        <v>59.4</v>
      </c>
      <c r="F22" s="37" t="s">
        <v>5</v>
      </c>
      <c r="G22" s="37" t="s">
        <v>123</v>
      </c>
      <c r="H22" s="272">
        <v>50.52</v>
      </c>
      <c r="I22" s="280">
        <v>58</v>
      </c>
      <c r="J22" s="37" t="s">
        <v>1</v>
      </c>
      <c r="K22" s="37" t="s">
        <v>130</v>
      </c>
      <c r="L22" s="272">
        <v>49.6</v>
      </c>
      <c r="M22" s="280">
        <v>57</v>
      </c>
      <c r="N22" s="37" t="s">
        <v>2</v>
      </c>
      <c r="O22" s="37" t="s">
        <v>65</v>
      </c>
      <c r="P22" s="272">
        <v>50.78</v>
      </c>
      <c r="Q22" s="280">
        <v>57</v>
      </c>
    </row>
    <row r="23" spans="1:17" ht="15" customHeight="1" x14ac:dyDescent="0.25">
      <c r="A23" s="442">
        <v>18</v>
      </c>
      <c r="B23" s="14" t="s">
        <v>1</v>
      </c>
      <c r="C23" s="29" t="s">
        <v>133</v>
      </c>
      <c r="D23" s="14">
        <v>54.43</v>
      </c>
      <c r="E23" s="16">
        <v>59.2</v>
      </c>
      <c r="F23" s="37" t="s">
        <v>5</v>
      </c>
      <c r="G23" s="37" t="s">
        <v>38</v>
      </c>
      <c r="H23" s="272">
        <v>50.52</v>
      </c>
      <c r="I23" s="280">
        <v>57.6</v>
      </c>
      <c r="J23" s="37" t="s">
        <v>4</v>
      </c>
      <c r="K23" s="37" t="s">
        <v>56</v>
      </c>
      <c r="L23" s="272">
        <v>49.6</v>
      </c>
      <c r="M23" s="280">
        <v>56.3</v>
      </c>
      <c r="N23" s="37" t="s">
        <v>1</v>
      </c>
      <c r="O23" s="37" t="s">
        <v>110</v>
      </c>
      <c r="P23" s="272">
        <v>50.78</v>
      </c>
      <c r="Q23" s="280">
        <v>57</v>
      </c>
    </row>
    <row r="24" spans="1:17" ht="15" customHeight="1" x14ac:dyDescent="0.25">
      <c r="A24" s="442">
        <v>19</v>
      </c>
      <c r="B24" s="14" t="s">
        <v>1</v>
      </c>
      <c r="C24" s="289" t="s">
        <v>11</v>
      </c>
      <c r="D24" s="14">
        <v>54.43</v>
      </c>
      <c r="E24" s="16">
        <v>59.2</v>
      </c>
      <c r="F24" s="37" t="s">
        <v>4</v>
      </c>
      <c r="G24" s="37" t="s">
        <v>33</v>
      </c>
      <c r="H24" s="272">
        <v>50.52</v>
      </c>
      <c r="I24" s="280">
        <v>57.6</v>
      </c>
      <c r="J24" s="37" t="s">
        <v>3</v>
      </c>
      <c r="K24" s="37" t="s">
        <v>60</v>
      </c>
      <c r="L24" s="272">
        <v>49.6</v>
      </c>
      <c r="M24" s="280">
        <v>56</v>
      </c>
      <c r="N24" s="37" t="s">
        <v>6</v>
      </c>
      <c r="O24" s="37" t="s">
        <v>54</v>
      </c>
      <c r="P24" s="272">
        <v>50.78</v>
      </c>
      <c r="Q24" s="280">
        <v>56.38095238095238</v>
      </c>
    </row>
    <row r="25" spans="1:17" ht="15" customHeight="1" thickBot="1" x14ac:dyDescent="0.3">
      <c r="A25" s="443">
        <v>20</v>
      </c>
      <c r="B25" s="17" t="s">
        <v>1</v>
      </c>
      <c r="C25" s="422" t="s">
        <v>74</v>
      </c>
      <c r="D25" s="17">
        <v>54.43</v>
      </c>
      <c r="E25" s="18">
        <v>59</v>
      </c>
      <c r="F25" s="154" t="s">
        <v>2</v>
      </c>
      <c r="G25" s="154" t="s">
        <v>157</v>
      </c>
      <c r="H25" s="273">
        <v>50.52</v>
      </c>
      <c r="I25" s="281">
        <v>57.5</v>
      </c>
      <c r="J25" s="154" t="s">
        <v>6</v>
      </c>
      <c r="K25" s="154" t="s">
        <v>54</v>
      </c>
      <c r="L25" s="273">
        <v>49.6</v>
      </c>
      <c r="M25" s="281">
        <v>55.375</v>
      </c>
      <c r="N25" s="154" t="s">
        <v>1</v>
      </c>
      <c r="O25" s="154" t="s">
        <v>132</v>
      </c>
      <c r="P25" s="273">
        <v>50.78</v>
      </c>
      <c r="Q25" s="281">
        <v>56</v>
      </c>
    </row>
    <row r="26" spans="1:17" ht="15" customHeight="1" x14ac:dyDescent="0.25">
      <c r="A26" s="441">
        <v>21</v>
      </c>
      <c r="B26" s="430" t="s">
        <v>5</v>
      </c>
      <c r="C26" s="233" t="s">
        <v>148</v>
      </c>
      <c r="D26" s="11">
        <v>54.43</v>
      </c>
      <c r="E26" s="147">
        <v>58.8</v>
      </c>
      <c r="F26" s="153" t="s">
        <v>5</v>
      </c>
      <c r="G26" s="153" t="s">
        <v>42</v>
      </c>
      <c r="H26" s="271">
        <v>50.52</v>
      </c>
      <c r="I26" s="279">
        <v>56.8</v>
      </c>
      <c r="J26" s="153" t="s">
        <v>1</v>
      </c>
      <c r="K26" s="153" t="s">
        <v>108</v>
      </c>
      <c r="L26" s="271">
        <v>49.6</v>
      </c>
      <c r="M26" s="279">
        <v>55.1</v>
      </c>
      <c r="N26" s="153" t="s">
        <v>1</v>
      </c>
      <c r="O26" s="153" t="s">
        <v>133</v>
      </c>
      <c r="P26" s="271">
        <v>50.78</v>
      </c>
      <c r="Q26" s="279">
        <v>55.9</v>
      </c>
    </row>
    <row r="27" spans="1:17" ht="15" customHeight="1" x14ac:dyDescent="0.25">
      <c r="A27" s="442">
        <v>22</v>
      </c>
      <c r="B27" s="14" t="s">
        <v>4</v>
      </c>
      <c r="C27" s="150" t="s">
        <v>57</v>
      </c>
      <c r="D27" s="14">
        <v>54.43</v>
      </c>
      <c r="E27" s="16">
        <v>58.7</v>
      </c>
      <c r="F27" s="37" t="s">
        <v>2</v>
      </c>
      <c r="G27" s="37" t="s">
        <v>66</v>
      </c>
      <c r="H27" s="272">
        <v>50.52</v>
      </c>
      <c r="I27" s="280">
        <v>56</v>
      </c>
      <c r="J27" s="37" t="s">
        <v>1</v>
      </c>
      <c r="K27" s="37" t="s">
        <v>111</v>
      </c>
      <c r="L27" s="272">
        <v>49.6</v>
      </c>
      <c r="M27" s="280">
        <v>55</v>
      </c>
      <c r="N27" s="37" t="s">
        <v>5</v>
      </c>
      <c r="O27" s="37" t="s">
        <v>38</v>
      </c>
      <c r="P27" s="272">
        <v>50.78</v>
      </c>
      <c r="Q27" s="280">
        <v>55.6</v>
      </c>
    </row>
    <row r="28" spans="1:17" ht="15" customHeight="1" x14ac:dyDescent="0.25">
      <c r="A28" s="442">
        <v>23</v>
      </c>
      <c r="B28" s="236" t="s">
        <v>0</v>
      </c>
      <c r="C28" s="29" t="s">
        <v>75</v>
      </c>
      <c r="D28" s="14">
        <v>54.43</v>
      </c>
      <c r="E28" s="16">
        <v>58.307692307692307</v>
      </c>
      <c r="F28" s="36" t="s">
        <v>1</v>
      </c>
      <c r="G28" s="36" t="s">
        <v>14</v>
      </c>
      <c r="H28" s="274">
        <v>50.52</v>
      </c>
      <c r="I28" s="282">
        <v>55.75</v>
      </c>
      <c r="J28" s="36" t="s">
        <v>0</v>
      </c>
      <c r="K28" s="36" t="s">
        <v>76</v>
      </c>
      <c r="L28" s="274">
        <v>49.6</v>
      </c>
      <c r="M28" s="282">
        <v>54.473684210526315</v>
      </c>
      <c r="N28" s="36" t="s">
        <v>1</v>
      </c>
      <c r="O28" s="36" t="s">
        <v>119</v>
      </c>
      <c r="P28" s="274">
        <v>50.78</v>
      </c>
      <c r="Q28" s="282">
        <v>55.1</v>
      </c>
    </row>
    <row r="29" spans="1:17" ht="15" customHeight="1" x14ac:dyDescent="0.25">
      <c r="A29" s="442">
        <v>24</v>
      </c>
      <c r="B29" s="14" t="s">
        <v>5</v>
      </c>
      <c r="C29" s="29" t="s">
        <v>38</v>
      </c>
      <c r="D29" s="14">
        <v>54.43</v>
      </c>
      <c r="E29" s="16">
        <v>58</v>
      </c>
      <c r="F29" s="37" t="s">
        <v>0</v>
      </c>
      <c r="G29" s="37" t="s">
        <v>77</v>
      </c>
      <c r="H29" s="272">
        <v>50.52</v>
      </c>
      <c r="I29" s="280">
        <v>55.1</v>
      </c>
      <c r="J29" s="37" t="s">
        <v>6</v>
      </c>
      <c r="K29" s="37" t="s">
        <v>145</v>
      </c>
      <c r="L29" s="272">
        <v>49.6</v>
      </c>
      <c r="M29" s="280">
        <v>53</v>
      </c>
      <c r="N29" s="37" t="s">
        <v>4</v>
      </c>
      <c r="O29" s="37" t="s">
        <v>80</v>
      </c>
      <c r="P29" s="272">
        <v>50.78</v>
      </c>
      <c r="Q29" s="280">
        <v>55</v>
      </c>
    </row>
    <row r="30" spans="1:17" ht="15" customHeight="1" x14ac:dyDescent="0.25">
      <c r="A30" s="442">
        <v>25</v>
      </c>
      <c r="B30" s="148" t="s">
        <v>5</v>
      </c>
      <c r="C30" s="146" t="s">
        <v>174</v>
      </c>
      <c r="D30" s="14">
        <v>54.43</v>
      </c>
      <c r="E30" s="16">
        <v>58</v>
      </c>
      <c r="F30" s="37" t="s">
        <v>3</v>
      </c>
      <c r="G30" s="37" t="s">
        <v>23</v>
      </c>
      <c r="H30" s="272">
        <v>50.52</v>
      </c>
      <c r="I30" s="280">
        <v>54.8</v>
      </c>
      <c r="J30" s="37" t="s">
        <v>4</v>
      </c>
      <c r="K30" s="37" t="s">
        <v>57</v>
      </c>
      <c r="L30" s="272">
        <v>49.6</v>
      </c>
      <c r="M30" s="280">
        <v>53</v>
      </c>
      <c r="N30" s="37" t="s">
        <v>1</v>
      </c>
      <c r="O30" s="37" t="s">
        <v>11</v>
      </c>
      <c r="P30" s="272">
        <v>50.78</v>
      </c>
      <c r="Q30" s="280">
        <v>55</v>
      </c>
    </row>
    <row r="31" spans="1:17" ht="15" customHeight="1" x14ac:dyDescent="0.25">
      <c r="A31" s="442">
        <v>26</v>
      </c>
      <c r="B31" s="14" t="s">
        <v>1</v>
      </c>
      <c r="C31" s="29" t="s">
        <v>110</v>
      </c>
      <c r="D31" s="10">
        <v>54.43</v>
      </c>
      <c r="E31" s="20">
        <v>58</v>
      </c>
      <c r="F31" s="37" t="s">
        <v>5</v>
      </c>
      <c r="G31" s="37" t="s">
        <v>148</v>
      </c>
      <c r="H31" s="272">
        <v>50.52</v>
      </c>
      <c r="I31" s="280">
        <v>54.3</v>
      </c>
      <c r="J31" s="37" t="s">
        <v>3</v>
      </c>
      <c r="K31" s="37" t="s">
        <v>63</v>
      </c>
      <c r="L31" s="272">
        <v>49.6</v>
      </c>
      <c r="M31" s="280">
        <v>53</v>
      </c>
      <c r="N31" s="37" t="s">
        <v>3</v>
      </c>
      <c r="O31" s="37" t="s">
        <v>23</v>
      </c>
      <c r="P31" s="272">
        <v>50.78</v>
      </c>
      <c r="Q31" s="280">
        <v>54.9</v>
      </c>
    </row>
    <row r="32" spans="1:17" ht="15" customHeight="1" x14ac:dyDescent="0.25">
      <c r="A32" s="442">
        <v>27</v>
      </c>
      <c r="B32" s="427" t="s">
        <v>4</v>
      </c>
      <c r="C32" s="29" t="s">
        <v>31</v>
      </c>
      <c r="D32" s="10">
        <v>54.43</v>
      </c>
      <c r="E32" s="20">
        <v>57.5</v>
      </c>
      <c r="F32" s="37" t="s">
        <v>1</v>
      </c>
      <c r="G32" s="37" t="s">
        <v>139</v>
      </c>
      <c r="H32" s="272">
        <v>50.52</v>
      </c>
      <c r="I32" s="280">
        <v>54.125</v>
      </c>
      <c r="J32" s="37" t="s">
        <v>2</v>
      </c>
      <c r="K32" s="37" t="s">
        <v>71</v>
      </c>
      <c r="L32" s="272">
        <v>49.6</v>
      </c>
      <c r="M32" s="280">
        <v>53</v>
      </c>
      <c r="N32" s="37" t="s">
        <v>0</v>
      </c>
      <c r="O32" s="37" t="s">
        <v>122</v>
      </c>
      <c r="P32" s="272">
        <v>50.78</v>
      </c>
      <c r="Q32" s="280">
        <v>54.875</v>
      </c>
    </row>
    <row r="33" spans="1:17" ht="15" customHeight="1" x14ac:dyDescent="0.25">
      <c r="A33" s="442">
        <v>28</v>
      </c>
      <c r="B33" s="14" t="s">
        <v>2</v>
      </c>
      <c r="C33" s="29" t="s">
        <v>160</v>
      </c>
      <c r="D33" s="14">
        <v>54.43</v>
      </c>
      <c r="E33" s="16">
        <v>57.1</v>
      </c>
      <c r="F33" s="37" t="s">
        <v>4</v>
      </c>
      <c r="G33" s="37" t="s">
        <v>56</v>
      </c>
      <c r="H33" s="272">
        <v>50.52</v>
      </c>
      <c r="I33" s="280">
        <v>53.4</v>
      </c>
      <c r="J33" s="37" t="s">
        <v>2</v>
      </c>
      <c r="K33" s="37" t="s">
        <v>72</v>
      </c>
      <c r="L33" s="272">
        <v>49.6</v>
      </c>
      <c r="M33" s="280">
        <v>52.6</v>
      </c>
      <c r="N33" s="37" t="s">
        <v>1</v>
      </c>
      <c r="O33" s="37" t="s">
        <v>15</v>
      </c>
      <c r="P33" s="272">
        <v>50.78</v>
      </c>
      <c r="Q33" s="280">
        <v>54.8</v>
      </c>
    </row>
    <row r="34" spans="1:17" ht="15" customHeight="1" x14ac:dyDescent="0.25">
      <c r="A34" s="442">
        <v>29</v>
      </c>
      <c r="B34" s="14" t="s">
        <v>0</v>
      </c>
      <c r="C34" s="29" t="s">
        <v>117</v>
      </c>
      <c r="D34" s="14">
        <v>54.43</v>
      </c>
      <c r="E34" s="16">
        <v>56.958333333333336</v>
      </c>
      <c r="F34" s="37" t="s">
        <v>4</v>
      </c>
      <c r="G34" s="37" t="s">
        <v>152</v>
      </c>
      <c r="H34" s="272">
        <v>50.52</v>
      </c>
      <c r="I34" s="280">
        <v>53.3</v>
      </c>
      <c r="J34" s="37" t="s">
        <v>2</v>
      </c>
      <c r="K34" s="37" t="s">
        <v>73</v>
      </c>
      <c r="L34" s="272">
        <v>49.6</v>
      </c>
      <c r="M34" s="280">
        <v>52.6</v>
      </c>
      <c r="N34" s="37" t="s">
        <v>0</v>
      </c>
      <c r="O34" s="37" t="s">
        <v>117</v>
      </c>
      <c r="P34" s="272">
        <v>50.78</v>
      </c>
      <c r="Q34" s="280">
        <v>54.458333333333336</v>
      </c>
    </row>
    <row r="35" spans="1:17" ht="15" customHeight="1" thickBot="1" x14ac:dyDescent="0.3">
      <c r="A35" s="443">
        <v>30</v>
      </c>
      <c r="B35" s="17" t="s">
        <v>4</v>
      </c>
      <c r="C35" s="432" t="s">
        <v>59</v>
      </c>
      <c r="D35" s="17">
        <v>54.43</v>
      </c>
      <c r="E35" s="18">
        <v>56.6</v>
      </c>
      <c r="F35" s="154" t="s">
        <v>1</v>
      </c>
      <c r="G35" s="154" t="s">
        <v>109</v>
      </c>
      <c r="H35" s="273">
        <v>50.52</v>
      </c>
      <c r="I35" s="281">
        <v>53.3</v>
      </c>
      <c r="J35" s="154" t="s">
        <v>5</v>
      </c>
      <c r="K35" s="154" t="s">
        <v>39</v>
      </c>
      <c r="L35" s="273">
        <v>49.6</v>
      </c>
      <c r="M35" s="281">
        <v>52.4</v>
      </c>
      <c r="N35" s="154" t="s">
        <v>4</v>
      </c>
      <c r="O35" s="154" t="s">
        <v>34</v>
      </c>
      <c r="P35" s="273">
        <v>50.78</v>
      </c>
      <c r="Q35" s="281">
        <v>54</v>
      </c>
    </row>
    <row r="36" spans="1:17" ht="15" customHeight="1" x14ac:dyDescent="0.25">
      <c r="A36" s="441">
        <v>31</v>
      </c>
      <c r="B36" s="421" t="s">
        <v>0</v>
      </c>
      <c r="C36" s="423" t="s">
        <v>10</v>
      </c>
      <c r="D36" s="435">
        <v>54.43</v>
      </c>
      <c r="E36" s="437">
        <v>56.5</v>
      </c>
      <c r="F36" s="153" t="s">
        <v>3</v>
      </c>
      <c r="G36" s="153" t="s">
        <v>129</v>
      </c>
      <c r="H36" s="271">
        <v>50.52</v>
      </c>
      <c r="I36" s="279">
        <v>53.2</v>
      </c>
      <c r="J36" s="153" t="s">
        <v>1</v>
      </c>
      <c r="K36" s="153" t="s">
        <v>19</v>
      </c>
      <c r="L36" s="271">
        <v>49.6</v>
      </c>
      <c r="M36" s="279">
        <v>52</v>
      </c>
      <c r="N36" s="153" t="s">
        <v>1</v>
      </c>
      <c r="O36" s="153" t="s">
        <v>74</v>
      </c>
      <c r="P36" s="271">
        <v>50.78</v>
      </c>
      <c r="Q36" s="279">
        <v>54</v>
      </c>
    </row>
    <row r="37" spans="1:17" ht="15" customHeight="1" x14ac:dyDescent="0.25">
      <c r="A37" s="442">
        <v>32</v>
      </c>
      <c r="B37" s="14" t="s">
        <v>1</v>
      </c>
      <c r="C37" s="29" t="s">
        <v>131</v>
      </c>
      <c r="D37" s="14">
        <v>54.43</v>
      </c>
      <c r="E37" s="16">
        <v>56</v>
      </c>
      <c r="F37" s="37" t="s">
        <v>1</v>
      </c>
      <c r="G37" s="37" t="s">
        <v>13</v>
      </c>
      <c r="H37" s="272">
        <v>50.52</v>
      </c>
      <c r="I37" s="280">
        <v>53</v>
      </c>
      <c r="J37" s="37" t="s">
        <v>1</v>
      </c>
      <c r="K37" s="37" t="s">
        <v>11</v>
      </c>
      <c r="L37" s="272">
        <v>49.6</v>
      </c>
      <c r="M37" s="280">
        <v>52</v>
      </c>
      <c r="N37" s="37" t="s">
        <v>3</v>
      </c>
      <c r="O37" s="37" t="s">
        <v>60</v>
      </c>
      <c r="P37" s="272">
        <v>50.78</v>
      </c>
      <c r="Q37" s="280">
        <v>54</v>
      </c>
    </row>
    <row r="38" spans="1:17" ht="15" customHeight="1" x14ac:dyDescent="0.25">
      <c r="A38" s="442">
        <v>33</v>
      </c>
      <c r="B38" s="14" t="s">
        <v>3</v>
      </c>
      <c r="C38" s="29" t="s">
        <v>129</v>
      </c>
      <c r="D38" s="14">
        <v>54.43</v>
      </c>
      <c r="E38" s="16">
        <v>55.6</v>
      </c>
      <c r="F38" s="37" t="s">
        <v>5</v>
      </c>
      <c r="G38" s="37" t="s">
        <v>40</v>
      </c>
      <c r="H38" s="272">
        <v>50.52</v>
      </c>
      <c r="I38" s="280">
        <v>52.6</v>
      </c>
      <c r="J38" s="37" t="s">
        <v>6</v>
      </c>
      <c r="K38" s="37" t="s">
        <v>55</v>
      </c>
      <c r="L38" s="272">
        <v>49.6</v>
      </c>
      <c r="M38" s="280">
        <v>51.8</v>
      </c>
      <c r="N38" s="37" t="s">
        <v>5</v>
      </c>
      <c r="O38" s="37" t="s">
        <v>42</v>
      </c>
      <c r="P38" s="272">
        <v>50.78</v>
      </c>
      <c r="Q38" s="280">
        <v>53.3</v>
      </c>
    </row>
    <row r="39" spans="1:17" ht="15" customHeight="1" x14ac:dyDescent="0.25">
      <c r="A39" s="442">
        <v>34</v>
      </c>
      <c r="B39" s="14" t="s">
        <v>6</v>
      </c>
      <c r="C39" s="232" t="s">
        <v>55</v>
      </c>
      <c r="D39" s="14">
        <v>54.43</v>
      </c>
      <c r="E39" s="80">
        <v>55.333333333333336</v>
      </c>
      <c r="F39" s="37" t="s">
        <v>3</v>
      </c>
      <c r="G39" s="37" t="s">
        <v>27</v>
      </c>
      <c r="H39" s="272">
        <v>50.52</v>
      </c>
      <c r="I39" s="280">
        <v>52.3</v>
      </c>
      <c r="J39" s="37" t="s">
        <v>4</v>
      </c>
      <c r="K39" s="37" t="s">
        <v>125</v>
      </c>
      <c r="L39" s="272">
        <v>49.6</v>
      </c>
      <c r="M39" s="280">
        <v>51.8</v>
      </c>
      <c r="N39" s="37" t="s">
        <v>1</v>
      </c>
      <c r="O39" s="37" t="s">
        <v>108</v>
      </c>
      <c r="P39" s="272">
        <v>50.78</v>
      </c>
      <c r="Q39" s="280">
        <v>53.2</v>
      </c>
    </row>
    <row r="40" spans="1:17" ht="15" customHeight="1" x14ac:dyDescent="0.25">
      <c r="A40" s="442">
        <v>35</v>
      </c>
      <c r="B40" s="14" t="s">
        <v>1</v>
      </c>
      <c r="C40" s="29" t="s">
        <v>109</v>
      </c>
      <c r="D40" s="14">
        <v>54.43</v>
      </c>
      <c r="E40" s="16">
        <v>55</v>
      </c>
      <c r="F40" s="37" t="s">
        <v>3</v>
      </c>
      <c r="G40" s="37" t="s">
        <v>62</v>
      </c>
      <c r="H40" s="272">
        <v>50.52</v>
      </c>
      <c r="I40" s="280">
        <v>52.2</v>
      </c>
      <c r="J40" s="37" t="s">
        <v>3</v>
      </c>
      <c r="K40" s="37" t="s">
        <v>30</v>
      </c>
      <c r="L40" s="272">
        <v>49.6</v>
      </c>
      <c r="M40" s="280">
        <v>51.3</v>
      </c>
      <c r="N40" s="37" t="s">
        <v>3</v>
      </c>
      <c r="O40" s="37" t="s">
        <v>29</v>
      </c>
      <c r="P40" s="272">
        <v>50.78</v>
      </c>
      <c r="Q40" s="280">
        <v>53.1</v>
      </c>
    </row>
    <row r="41" spans="1:17" ht="15" customHeight="1" x14ac:dyDescent="0.25">
      <c r="A41" s="442">
        <v>36</v>
      </c>
      <c r="B41" s="14" t="s">
        <v>4</v>
      </c>
      <c r="C41" s="29" t="s">
        <v>126</v>
      </c>
      <c r="D41" s="14">
        <v>54.43</v>
      </c>
      <c r="E41" s="16">
        <v>54.2</v>
      </c>
      <c r="F41" s="37" t="s">
        <v>2</v>
      </c>
      <c r="G41" s="37" t="s">
        <v>20</v>
      </c>
      <c r="H41" s="272">
        <v>50.52</v>
      </c>
      <c r="I41" s="280">
        <v>52</v>
      </c>
      <c r="J41" s="37" t="s">
        <v>2</v>
      </c>
      <c r="K41" s="37" t="s">
        <v>70</v>
      </c>
      <c r="L41" s="272">
        <v>49.6</v>
      </c>
      <c r="M41" s="280">
        <v>51.3</v>
      </c>
      <c r="N41" s="37" t="s">
        <v>4</v>
      </c>
      <c r="O41" s="37" t="s">
        <v>33</v>
      </c>
      <c r="P41" s="272">
        <v>50.78</v>
      </c>
      <c r="Q41" s="280">
        <v>53</v>
      </c>
    </row>
    <row r="42" spans="1:17" ht="15" customHeight="1" x14ac:dyDescent="0.25">
      <c r="A42" s="442">
        <v>37</v>
      </c>
      <c r="B42" s="256" t="s">
        <v>4</v>
      </c>
      <c r="C42" s="29" t="s">
        <v>97</v>
      </c>
      <c r="D42" s="14">
        <v>54.43</v>
      </c>
      <c r="E42" s="16">
        <v>54</v>
      </c>
      <c r="F42" s="36" t="s">
        <v>1</v>
      </c>
      <c r="G42" s="36" t="s">
        <v>132</v>
      </c>
      <c r="H42" s="274">
        <v>50.52</v>
      </c>
      <c r="I42" s="282">
        <v>51.722222222222221</v>
      </c>
      <c r="J42" s="36" t="s">
        <v>1</v>
      </c>
      <c r="K42" s="36" t="s">
        <v>139</v>
      </c>
      <c r="L42" s="274">
        <v>49.6</v>
      </c>
      <c r="M42" s="282">
        <v>51.1</v>
      </c>
      <c r="N42" s="36" t="s">
        <v>3</v>
      </c>
      <c r="O42" s="36" t="s">
        <v>120</v>
      </c>
      <c r="P42" s="274">
        <v>50.78</v>
      </c>
      <c r="Q42" s="282">
        <v>53</v>
      </c>
    </row>
    <row r="43" spans="1:17" ht="15" customHeight="1" x14ac:dyDescent="0.25">
      <c r="A43" s="442">
        <v>38</v>
      </c>
      <c r="B43" s="14" t="s">
        <v>4</v>
      </c>
      <c r="C43" s="29" t="s">
        <v>34</v>
      </c>
      <c r="D43" s="10">
        <v>54.43</v>
      </c>
      <c r="E43" s="20">
        <v>54</v>
      </c>
      <c r="F43" s="37" t="s">
        <v>6</v>
      </c>
      <c r="G43" s="37" t="s">
        <v>54</v>
      </c>
      <c r="H43" s="272">
        <v>50.52</v>
      </c>
      <c r="I43" s="280">
        <v>51</v>
      </c>
      <c r="J43" s="37" t="s">
        <v>3</v>
      </c>
      <c r="K43" s="37" t="s">
        <v>120</v>
      </c>
      <c r="L43" s="272">
        <v>49.6</v>
      </c>
      <c r="M43" s="280">
        <v>51</v>
      </c>
      <c r="N43" s="37" t="s">
        <v>5</v>
      </c>
      <c r="O43" s="37" t="s">
        <v>43</v>
      </c>
      <c r="P43" s="272">
        <v>50.78</v>
      </c>
      <c r="Q43" s="280">
        <v>52.7</v>
      </c>
    </row>
    <row r="44" spans="1:17" ht="15" customHeight="1" x14ac:dyDescent="0.25">
      <c r="A44" s="442">
        <v>39</v>
      </c>
      <c r="B44" s="256" t="s">
        <v>3</v>
      </c>
      <c r="C44" s="146" t="s">
        <v>62</v>
      </c>
      <c r="D44" s="172">
        <v>54.43</v>
      </c>
      <c r="E44" s="173">
        <v>54</v>
      </c>
      <c r="F44" s="37" t="s">
        <v>3</v>
      </c>
      <c r="G44" s="37" t="s">
        <v>30</v>
      </c>
      <c r="H44" s="272">
        <v>50.52</v>
      </c>
      <c r="I44" s="280">
        <v>50.7</v>
      </c>
      <c r="J44" s="37" t="s">
        <v>3</v>
      </c>
      <c r="K44" s="37" t="s">
        <v>128</v>
      </c>
      <c r="L44" s="272">
        <v>49.6</v>
      </c>
      <c r="M44" s="280">
        <v>50.9</v>
      </c>
      <c r="N44" s="37" t="s">
        <v>0</v>
      </c>
      <c r="O44" s="37" t="s">
        <v>77</v>
      </c>
      <c r="P44" s="272">
        <v>50.78</v>
      </c>
      <c r="Q44" s="280">
        <v>52.5</v>
      </c>
    </row>
    <row r="45" spans="1:17" ht="15" customHeight="1" thickBot="1" x14ac:dyDescent="0.3">
      <c r="A45" s="443">
        <v>40</v>
      </c>
      <c r="B45" s="17" t="s">
        <v>1</v>
      </c>
      <c r="C45" s="30" t="s">
        <v>111</v>
      </c>
      <c r="D45" s="17">
        <v>54.43</v>
      </c>
      <c r="E45" s="18">
        <v>53.5</v>
      </c>
      <c r="F45" s="154" t="s">
        <v>2</v>
      </c>
      <c r="G45" s="154" t="s">
        <v>156</v>
      </c>
      <c r="H45" s="273">
        <v>50.52</v>
      </c>
      <c r="I45" s="281">
        <v>50</v>
      </c>
      <c r="J45" s="154" t="s">
        <v>4</v>
      </c>
      <c r="K45" s="154" t="s">
        <v>33</v>
      </c>
      <c r="L45" s="273">
        <v>49.6</v>
      </c>
      <c r="M45" s="281">
        <v>50.3</v>
      </c>
      <c r="N45" s="154" t="s">
        <v>4</v>
      </c>
      <c r="O45" s="154" t="s">
        <v>97</v>
      </c>
      <c r="P45" s="273">
        <v>50.78</v>
      </c>
      <c r="Q45" s="281">
        <v>51.8</v>
      </c>
    </row>
    <row r="46" spans="1:17" ht="15" customHeight="1" x14ac:dyDescent="0.25">
      <c r="A46" s="441">
        <v>41</v>
      </c>
      <c r="B46" s="11" t="s">
        <v>1</v>
      </c>
      <c r="C46" s="101" t="s">
        <v>166</v>
      </c>
      <c r="D46" s="11">
        <v>54.43</v>
      </c>
      <c r="E46" s="12">
        <v>52.6</v>
      </c>
      <c r="F46" s="153" t="s">
        <v>6</v>
      </c>
      <c r="G46" s="153" t="s">
        <v>52</v>
      </c>
      <c r="H46" s="271">
        <v>50.52</v>
      </c>
      <c r="I46" s="279">
        <v>49.6</v>
      </c>
      <c r="J46" s="153" t="s">
        <v>2</v>
      </c>
      <c r="K46" s="153" t="s">
        <v>146</v>
      </c>
      <c r="L46" s="271">
        <v>49.6</v>
      </c>
      <c r="M46" s="279">
        <v>50.1</v>
      </c>
      <c r="N46" s="153" t="s">
        <v>2</v>
      </c>
      <c r="O46" s="153" t="s">
        <v>22</v>
      </c>
      <c r="P46" s="271">
        <v>50.78</v>
      </c>
      <c r="Q46" s="279">
        <v>51.7</v>
      </c>
    </row>
    <row r="47" spans="1:17" ht="15" customHeight="1" x14ac:dyDescent="0.25">
      <c r="A47" s="442">
        <v>42</v>
      </c>
      <c r="B47" s="14" t="s">
        <v>1</v>
      </c>
      <c r="C47" s="289" t="s">
        <v>119</v>
      </c>
      <c r="D47" s="14">
        <v>54.43</v>
      </c>
      <c r="E47" s="16">
        <v>52.6</v>
      </c>
      <c r="F47" s="37" t="s">
        <v>1</v>
      </c>
      <c r="G47" s="37" t="s">
        <v>131</v>
      </c>
      <c r="H47" s="272">
        <v>50.52</v>
      </c>
      <c r="I47" s="280">
        <v>49.272727272727273</v>
      </c>
      <c r="J47" s="37" t="s">
        <v>6</v>
      </c>
      <c r="K47" s="37" t="s">
        <v>142</v>
      </c>
      <c r="L47" s="272">
        <v>49.6</v>
      </c>
      <c r="M47" s="280">
        <v>50</v>
      </c>
      <c r="N47" s="37" t="s">
        <v>6</v>
      </c>
      <c r="O47" s="37" t="s">
        <v>55</v>
      </c>
      <c r="P47" s="272">
        <v>50.78</v>
      </c>
      <c r="Q47" s="280">
        <v>51.533333333333331</v>
      </c>
    </row>
    <row r="48" spans="1:17" ht="15" customHeight="1" x14ac:dyDescent="0.25">
      <c r="A48" s="442">
        <v>43</v>
      </c>
      <c r="B48" s="14" t="s">
        <v>5</v>
      </c>
      <c r="C48" s="29" t="s">
        <v>149</v>
      </c>
      <c r="D48" s="14">
        <v>54.43</v>
      </c>
      <c r="E48" s="16">
        <v>52.5</v>
      </c>
      <c r="F48" s="37" t="s">
        <v>1</v>
      </c>
      <c r="G48" s="37" t="s">
        <v>110</v>
      </c>
      <c r="H48" s="272">
        <v>50.52</v>
      </c>
      <c r="I48" s="280">
        <v>48.727272727272727</v>
      </c>
      <c r="J48" s="37" t="s">
        <v>5</v>
      </c>
      <c r="K48" s="37" t="s">
        <v>37</v>
      </c>
      <c r="L48" s="272">
        <v>49.6</v>
      </c>
      <c r="M48" s="280">
        <v>50</v>
      </c>
      <c r="N48" s="37" t="s">
        <v>1</v>
      </c>
      <c r="O48" s="37" t="s">
        <v>137</v>
      </c>
      <c r="P48" s="272">
        <v>50.78</v>
      </c>
      <c r="Q48" s="280">
        <v>51</v>
      </c>
    </row>
    <row r="49" spans="1:17" ht="15" customHeight="1" x14ac:dyDescent="0.25">
      <c r="A49" s="442">
        <v>44</v>
      </c>
      <c r="B49" s="14" t="s">
        <v>1</v>
      </c>
      <c r="C49" s="29" t="s">
        <v>169</v>
      </c>
      <c r="D49" s="14">
        <v>54.43</v>
      </c>
      <c r="E49" s="16">
        <v>52.3</v>
      </c>
      <c r="F49" s="37" t="s">
        <v>1</v>
      </c>
      <c r="G49" s="37" t="s">
        <v>111</v>
      </c>
      <c r="H49" s="272">
        <v>50.52</v>
      </c>
      <c r="I49" s="280">
        <v>48</v>
      </c>
      <c r="J49" s="37" t="s">
        <v>1</v>
      </c>
      <c r="K49" s="37" t="s">
        <v>17</v>
      </c>
      <c r="L49" s="272">
        <v>49.6</v>
      </c>
      <c r="M49" s="280">
        <v>50</v>
      </c>
      <c r="N49" s="37" t="s">
        <v>6</v>
      </c>
      <c r="O49" s="37" t="s">
        <v>142</v>
      </c>
      <c r="P49" s="272">
        <v>50.78</v>
      </c>
      <c r="Q49" s="280">
        <v>50.625</v>
      </c>
    </row>
    <row r="50" spans="1:17" ht="15" customHeight="1" x14ac:dyDescent="0.25">
      <c r="A50" s="442">
        <v>45</v>
      </c>
      <c r="B50" s="14" t="s">
        <v>3</v>
      </c>
      <c r="C50" s="29" t="s">
        <v>178</v>
      </c>
      <c r="D50" s="14">
        <v>54.43</v>
      </c>
      <c r="E50" s="16">
        <v>52</v>
      </c>
      <c r="F50" s="37" t="s">
        <v>4</v>
      </c>
      <c r="G50" s="37" t="s">
        <v>59</v>
      </c>
      <c r="H50" s="272">
        <v>50.52</v>
      </c>
      <c r="I50" s="280">
        <v>47.7</v>
      </c>
      <c r="J50" s="37" t="s">
        <v>4</v>
      </c>
      <c r="K50" s="37" t="s">
        <v>32</v>
      </c>
      <c r="L50" s="272">
        <v>49.6</v>
      </c>
      <c r="M50" s="280">
        <v>49.6</v>
      </c>
      <c r="N50" s="37" t="s">
        <v>5</v>
      </c>
      <c r="O50" s="37" t="s">
        <v>123</v>
      </c>
      <c r="P50" s="272">
        <v>50.78</v>
      </c>
      <c r="Q50" s="280">
        <v>50.5</v>
      </c>
    </row>
    <row r="51" spans="1:17" ht="15" customHeight="1" x14ac:dyDescent="0.25">
      <c r="A51" s="442">
        <v>46</v>
      </c>
      <c r="B51" s="14" t="s">
        <v>2</v>
      </c>
      <c r="C51" s="29" t="s">
        <v>157</v>
      </c>
      <c r="D51" s="14">
        <v>54.43</v>
      </c>
      <c r="E51" s="16">
        <v>52</v>
      </c>
      <c r="F51" s="37" t="s">
        <v>2</v>
      </c>
      <c r="G51" s="37" t="s">
        <v>161</v>
      </c>
      <c r="H51" s="272">
        <v>50.52</v>
      </c>
      <c r="I51" s="280">
        <v>47.6</v>
      </c>
      <c r="J51" s="37" t="s">
        <v>3</v>
      </c>
      <c r="K51" s="37" t="s">
        <v>62</v>
      </c>
      <c r="L51" s="272">
        <v>49.6</v>
      </c>
      <c r="M51" s="280">
        <v>49.5</v>
      </c>
      <c r="N51" s="37" t="s">
        <v>1</v>
      </c>
      <c r="O51" s="37" t="s">
        <v>19</v>
      </c>
      <c r="P51" s="272">
        <v>50.78</v>
      </c>
      <c r="Q51" s="280">
        <v>50.5</v>
      </c>
    </row>
    <row r="52" spans="1:17" ht="15" customHeight="1" x14ac:dyDescent="0.25">
      <c r="A52" s="442">
        <v>47</v>
      </c>
      <c r="B52" s="14" t="s">
        <v>1</v>
      </c>
      <c r="C52" s="29" t="s">
        <v>15</v>
      </c>
      <c r="D52" s="14">
        <v>54.43</v>
      </c>
      <c r="E52" s="16">
        <v>52</v>
      </c>
      <c r="F52" s="37" t="s">
        <v>0</v>
      </c>
      <c r="G52" s="37" t="s">
        <v>122</v>
      </c>
      <c r="H52" s="272">
        <v>50.52</v>
      </c>
      <c r="I52" s="280">
        <v>47.5625</v>
      </c>
      <c r="J52" s="37" t="s">
        <v>6</v>
      </c>
      <c r="K52" s="37" t="s">
        <v>144</v>
      </c>
      <c r="L52" s="272">
        <v>49.6</v>
      </c>
      <c r="M52" s="280">
        <v>48.444444444444443</v>
      </c>
      <c r="N52" s="37" t="s">
        <v>5</v>
      </c>
      <c r="O52" s="37" t="s">
        <v>40</v>
      </c>
      <c r="P52" s="272">
        <v>50.78</v>
      </c>
      <c r="Q52" s="280">
        <v>49.8</v>
      </c>
    </row>
    <row r="53" spans="1:17" ht="15" customHeight="1" x14ac:dyDescent="0.25">
      <c r="A53" s="442">
        <v>48</v>
      </c>
      <c r="B53" s="14" t="s">
        <v>6</v>
      </c>
      <c r="C53" s="232" t="s">
        <v>176</v>
      </c>
      <c r="D53" s="14">
        <v>54.43</v>
      </c>
      <c r="E53" s="80">
        <v>51.5</v>
      </c>
      <c r="F53" s="37" t="s">
        <v>4</v>
      </c>
      <c r="G53" s="37" t="s">
        <v>31</v>
      </c>
      <c r="H53" s="272">
        <v>50.52</v>
      </c>
      <c r="I53" s="280">
        <v>47.5</v>
      </c>
      <c r="J53" s="37" t="s">
        <v>5</v>
      </c>
      <c r="K53" s="37" t="s">
        <v>40</v>
      </c>
      <c r="L53" s="272">
        <v>49.6</v>
      </c>
      <c r="M53" s="280">
        <v>48.1</v>
      </c>
      <c r="N53" s="37" t="s">
        <v>3</v>
      </c>
      <c r="O53" s="37" t="s">
        <v>173</v>
      </c>
      <c r="P53" s="272">
        <v>50.78</v>
      </c>
      <c r="Q53" s="280">
        <v>48</v>
      </c>
    </row>
    <row r="54" spans="1:17" ht="15" customHeight="1" x14ac:dyDescent="0.25">
      <c r="A54" s="442">
        <v>49</v>
      </c>
      <c r="B54" s="14" t="s">
        <v>4</v>
      </c>
      <c r="C54" s="146" t="s">
        <v>125</v>
      </c>
      <c r="D54" s="14">
        <v>54.43</v>
      </c>
      <c r="E54" s="16">
        <v>51.3</v>
      </c>
      <c r="F54" s="37" t="s">
        <v>2</v>
      </c>
      <c r="G54" s="37" t="s">
        <v>154</v>
      </c>
      <c r="H54" s="272">
        <v>50.52</v>
      </c>
      <c r="I54" s="280">
        <v>47.3</v>
      </c>
      <c r="J54" s="37" t="s">
        <v>1</v>
      </c>
      <c r="K54" s="37" t="s">
        <v>13</v>
      </c>
      <c r="L54" s="272">
        <v>49.6</v>
      </c>
      <c r="M54" s="280">
        <v>48</v>
      </c>
      <c r="N54" s="37" t="s">
        <v>1</v>
      </c>
      <c r="O54" s="37" t="s">
        <v>17</v>
      </c>
      <c r="P54" s="272">
        <v>50.78</v>
      </c>
      <c r="Q54" s="280">
        <v>48</v>
      </c>
    </row>
    <row r="55" spans="1:17" ht="15" customHeight="1" thickBot="1" x14ac:dyDescent="0.3">
      <c r="A55" s="443">
        <v>50</v>
      </c>
      <c r="B55" s="17" t="s">
        <v>5</v>
      </c>
      <c r="C55" s="30" t="s">
        <v>124</v>
      </c>
      <c r="D55" s="17">
        <v>54.43</v>
      </c>
      <c r="E55" s="18">
        <v>50.8</v>
      </c>
      <c r="F55" s="154" t="s">
        <v>1</v>
      </c>
      <c r="G55" s="154" t="s">
        <v>133</v>
      </c>
      <c r="H55" s="273">
        <v>50.52</v>
      </c>
      <c r="I55" s="281">
        <v>46.8</v>
      </c>
      <c r="J55" s="154" t="s">
        <v>0</v>
      </c>
      <c r="K55" s="154" t="s">
        <v>77</v>
      </c>
      <c r="L55" s="273">
        <v>49.6</v>
      </c>
      <c r="M55" s="281">
        <v>47.625</v>
      </c>
      <c r="N55" s="154" t="s">
        <v>1</v>
      </c>
      <c r="O55" s="154" t="s">
        <v>111</v>
      </c>
      <c r="P55" s="273">
        <v>50.78</v>
      </c>
      <c r="Q55" s="281">
        <v>48</v>
      </c>
    </row>
    <row r="56" spans="1:17" ht="15" customHeight="1" x14ac:dyDescent="0.25">
      <c r="A56" s="441">
        <v>51</v>
      </c>
      <c r="B56" s="10" t="s">
        <v>5</v>
      </c>
      <c r="C56" s="62" t="s">
        <v>40</v>
      </c>
      <c r="D56" s="10">
        <v>54.43</v>
      </c>
      <c r="E56" s="20">
        <v>50.7</v>
      </c>
      <c r="F56" s="153" t="s">
        <v>5</v>
      </c>
      <c r="G56" s="153" t="s">
        <v>124</v>
      </c>
      <c r="H56" s="271">
        <v>50.52</v>
      </c>
      <c r="I56" s="279">
        <v>46.6</v>
      </c>
      <c r="J56" s="153" t="s">
        <v>1</v>
      </c>
      <c r="K56" s="153" t="s">
        <v>74</v>
      </c>
      <c r="L56" s="271">
        <v>49.6</v>
      </c>
      <c r="M56" s="279">
        <v>47.4</v>
      </c>
      <c r="N56" s="153" t="s">
        <v>1</v>
      </c>
      <c r="O56" s="153" t="s">
        <v>134</v>
      </c>
      <c r="P56" s="271">
        <v>50.78</v>
      </c>
      <c r="Q56" s="279">
        <v>47.9</v>
      </c>
    </row>
    <row r="57" spans="1:17" ht="15" customHeight="1" x14ac:dyDescent="0.25">
      <c r="A57" s="442">
        <v>52</v>
      </c>
      <c r="B57" s="256" t="s">
        <v>3</v>
      </c>
      <c r="C57" s="29" t="s">
        <v>28</v>
      </c>
      <c r="D57" s="14">
        <v>54.43</v>
      </c>
      <c r="E57" s="16">
        <v>50.5</v>
      </c>
      <c r="F57" s="37" t="s">
        <v>1</v>
      </c>
      <c r="G57" s="37" t="s">
        <v>134</v>
      </c>
      <c r="H57" s="272">
        <v>50.52</v>
      </c>
      <c r="I57" s="280">
        <v>46.3</v>
      </c>
      <c r="J57" s="37" t="s">
        <v>3</v>
      </c>
      <c r="K57" s="37" t="s">
        <v>96</v>
      </c>
      <c r="L57" s="272">
        <v>49.6</v>
      </c>
      <c r="M57" s="280">
        <v>46.7</v>
      </c>
      <c r="N57" s="37" t="s">
        <v>4</v>
      </c>
      <c r="O57" s="37" t="s">
        <v>125</v>
      </c>
      <c r="P57" s="272">
        <v>50.78</v>
      </c>
      <c r="Q57" s="280">
        <v>47.8</v>
      </c>
    </row>
    <row r="58" spans="1:17" ht="15" customHeight="1" x14ac:dyDescent="0.25">
      <c r="A58" s="442">
        <v>53</v>
      </c>
      <c r="B58" s="14" t="s">
        <v>2</v>
      </c>
      <c r="C58" s="29" t="s">
        <v>67</v>
      </c>
      <c r="D58" s="14">
        <v>54.43</v>
      </c>
      <c r="E58" s="16">
        <v>50.5</v>
      </c>
      <c r="F58" s="37" t="s">
        <v>6</v>
      </c>
      <c r="G58" s="37" t="s">
        <v>55</v>
      </c>
      <c r="H58" s="272">
        <v>50.52</v>
      </c>
      <c r="I58" s="280">
        <v>46</v>
      </c>
      <c r="J58" s="37" t="s">
        <v>1</v>
      </c>
      <c r="K58" s="37" t="s">
        <v>131</v>
      </c>
      <c r="L58" s="272">
        <v>49.6</v>
      </c>
      <c r="M58" s="280">
        <v>46.3</v>
      </c>
      <c r="N58" s="37" t="s">
        <v>4</v>
      </c>
      <c r="O58" s="37" t="s">
        <v>126</v>
      </c>
      <c r="P58" s="272">
        <v>50.78</v>
      </c>
      <c r="Q58" s="280">
        <v>47.6</v>
      </c>
    </row>
    <row r="59" spans="1:17" ht="15" customHeight="1" x14ac:dyDescent="0.25">
      <c r="A59" s="442">
        <v>54</v>
      </c>
      <c r="B59" s="14" t="s">
        <v>5</v>
      </c>
      <c r="C59" s="29" t="s">
        <v>123</v>
      </c>
      <c r="D59" s="14">
        <v>54.43</v>
      </c>
      <c r="E59" s="16">
        <v>50.4</v>
      </c>
      <c r="F59" s="37" t="s">
        <v>5</v>
      </c>
      <c r="G59" s="37" t="s">
        <v>151</v>
      </c>
      <c r="H59" s="272">
        <v>50.52</v>
      </c>
      <c r="I59" s="280">
        <v>46</v>
      </c>
      <c r="J59" s="37" t="s">
        <v>4</v>
      </c>
      <c r="K59" s="37" t="s">
        <v>80</v>
      </c>
      <c r="L59" s="272">
        <v>49.6</v>
      </c>
      <c r="M59" s="280">
        <v>46</v>
      </c>
      <c r="N59" s="37" t="s">
        <v>5</v>
      </c>
      <c r="O59" s="37" t="s">
        <v>41</v>
      </c>
      <c r="P59" s="272">
        <v>50.78</v>
      </c>
      <c r="Q59" s="280">
        <v>47.2</v>
      </c>
    </row>
    <row r="60" spans="1:17" ht="15" customHeight="1" x14ac:dyDescent="0.25">
      <c r="A60" s="442">
        <v>55</v>
      </c>
      <c r="B60" s="14" t="s">
        <v>2</v>
      </c>
      <c r="C60" s="29" t="s">
        <v>20</v>
      </c>
      <c r="D60" s="14">
        <v>54.43</v>
      </c>
      <c r="E60" s="16">
        <v>50.3</v>
      </c>
      <c r="F60" s="37" t="s">
        <v>1</v>
      </c>
      <c r="G60" s="37" t="s">
        <v>166</v>
      </c>
      <c r="H60" s="272">
        <v>50.52</v>
      </c>
      <c r="I60" s="280">
        <v>46</v>
      </c>
      <c r="J60" s="37" t="s">
        <v>2</v>
      </c>
      <c r="K60" s="37" t="s">
        <v>68</v>
      </c>
      <c r="L60" s="272">
        <v>49.6</v>
      </c>
      <c r="M60" s="280">
        <v>45.8</v>
      </c>
      <c r="N60" s="37" t="s">
        <v>2</v>
      </c>
      <c r="O60" s="37" t="s">
        <v>21</v>
      </c>
      <c r="P60" s="272">
        <v>50.78</v>
      </c>
      <c r="Q60" s="280">
        <v>46.5</v>
      </c>
    </row>
    <row r="61" spans="1:17" ht="15" customHeight="1" x14ac:dyDescent="0.25">
      <c r="A61" s="442">
        <v>56</v>
      </c>
      <c r="B61" s="14" t="s">
        <v>6</v>
      </c>
      <c r="C61" s="232" t="s">
        <v>54</v>
      </c>
      <c r="D61" s="14">
        <v>54.43</v>
      </c>
      <c r="E61" s="80">
        <v>50.142857142857146</v>
      </c>
      <c r="F61" s="37" t="s">
        <v>1</v>
      </c>
      <c r="G61" s="37" t="s">
        <v>130</v>
      </c>
      <c r="H61" s="272">
        <v>50.52</v>
      </c>
      <c r="I61" s="280">
        <v>45.444444444444443</v>
      </c>
      <c r="J61" s="37" t="s">
        <v>4</v>
      </c>
      <c r="K61" s="37" t="s">
        <v>97</v>
      </c>
      <c r="L61" s="272">
        <v>49.6</v>
      </c>
      <c r="M61" s="280">
        <v>45.7</v>
      </c>
      <c r="N61" s="37" t="s">
        <v>4</v>
      </c>
      <c r="O61" s="37" t="s">
        <v>32</v>
      </c>
      <c r="P61" s="272">
        <v>50.78</v>
      </c>
      <c r="Q61" s="280">
        <v>46.3</v>
      </c>
    </row>
    <row r="62" spans="1:17" ht="15" customHeight="1" x14ac:dyDescent="0.25">
      <c r="A62" s="442">
        <v>57</v>
      </c>
      <c r="B62" s="14" t="s">
        <v>2</v>
      </c>
      <c r="C62" s="29" t="s">
        <v>66</v>
      </c>
      <c r="D62" s="14">
        <v>54.43</v>
      </c>
      <c r="E62" s="16">
        <v>50</v>
      </c>
      <c r="F62" s="37" t="s">
        <v>1</v>
      </c>
      <c r="G62" s="37" t="s">
        <v>108</v>
      </c>
      <c r="H62" s="272">
        <v>50.52</v>
      </c>
      <c r="I62" s="280">
        <v>45.411764705882355</v>
      </c>
      <c r="J62" s="37" t="s">
        <v>5</v>
      </c>
      <c r="K62" s="37" t="s">
        <v>42</v>
      </c>
      <c r="L62" s="272">
        <v>49.6</v>
      </c>
      <c r="M62" s="280">
        <v>45.6</v>
      </c>
      <c r="N62" s="37" t="s">
        <v>3</v>
      </c>
      <c r="O62" s="37" t="s">
        <v>28</v>
      </c>
      <c r="P62" s="272">
        <v>50.78</v>
      </c>
      <c r="Q62" s="280">
        <v>46</v>
      </c>
    </row>
    <row r="63" spans="1:17" ht="15" customHeight="1" x14ac:dyDescent="0.25">
      <c r="A63" s="442">
        <v>58</v>
      </c>
      <c r="B63" s="14" t="s">
        <v>1</v>
      </c>
      <c r="C63" s="29" t="s">
        <v>108</v>
      </c>
      <c r="D63" s="14">
        <v>54.43</v>
      </c>
      <c r="E63" s="16">
        <v>50</v>
      </c>
      <c r="F63" s="37" t="s">
        <v>1</v>
      </c>
      <c r="G63" s="37" t="s">
        <v>119</v>
      </c>
      <c r="H63" s="272">
        <v>50.52</v>
      </c>
      <c r="I63" s="280">
        <v>45.153846153846153</v>
      </c>
      <c r="J63" s="37" t="s">
        <v>1</v>
      </c>
      <c r="K63" s="37" t="s">
        <v>12</v>
      </c>
      <c r="L63" s="272">
        <v>49.6</v>
      </c>
      <c r="M63" s="280">
        <v>45.6</v>
      </c>
      <c r="N63" s="37" t="s">
        <v>0</v>
      </c>
      <c r="O63" s="37" t="s">
        <v>121</v>
      </c>
      <c r="P63" s="272">
        <v>50.78</v>
      </c>
      <c r="Q63" s="280">
        <v>45.833333333333336</v>
      </c>
    </row>
    <row r="64" spans="1:17" ht="15" customHeight="1" x14ac:dyDescent="0.25">
      <c r="A64" s="442">
        <v>59</v>
      </c>
      <c r="B64" s="14" t="s">
        <v>0</v>
      </c>
      <c r="C64" s="29" t="s">
        <v>78</v>
      </c>
      <c r="D64" s="23">
        <v>54.43</v>
      </c>
      <c r="E64" s="24">
        <v>50</v>
      </c>
      <c r="F64" s="37" t="s">
        <v>2</v>
      </c>
      <c r="G64" s="37" t="s">
        <v>158</v>
      </c>
      <c r="H64" s="272">
        <v>50.52</v>
      </c>
      <c r="I64" s="280">
        <v>45</v>
      </c>
      <c r="J64" s="37" t="s">
        <v>3</v>
      </c>
      <c r="K64" s="37" t="s">
        <v>23</v>
      </c>
      <c r="L64" s="272">
        <v>49.6</v>
      </c>
      <c r="M64" s="280">
        <v>45.3</v>
      </c>
      <c r="N64" s="37" t="s">
        <v>5</v>
      </c>
      <c r="O64" s="37" t="s">
        <v>150</v>
      </c>
      <c r="P64" s="272">
        <v>50.78</v>
      </c>
      <c r="Q64" s="280">
        <v>45.8</v>
      </c>
    </row>
    <row r="65" spans="1:17" ht="15" customHeight="1" thickBot="1" x14ac:dyDescent="0.3">
      <c r="A65" s="443">
        <v>60</v>
      </c>
      <c r="B65" s="17" t="s">
        <v>6</v>
      </c>
      <c r="C65" s="434" t="s">
        <v>142</v>
      </c>
      <c r="D65" s="17">
        <v>54.43</v>
      </c>
      <c r="E65" s="436">
        <v>49.363636363636367</v>
      </c>
      <c r="F65" s="154" t="s">
        <v>0</v>
      </c>
      <c r="G65" s="154" t="s">
        <v>78</v>
      </c>
      <c r="H65" s="273">
        <v>50.52</v>
      </c>
      <c r="I65" s="281">
        <v>45</v>
      </c>
      <c r="J65" s="154" t="s">
        <v>1</v>
      </c>
      <c r="K65" s="154" t="s">
        <v>14</v>
      </c>
      <c r="L65" s="273">
        <v>49.6</v>
      </c>
      <c r="M65" s="281">
        <v>44.3</v>
      </c>
      <c r="N65" s="154" t="s">
        <v>1</v>
      </c>
      <c r="O65" s="154" t="s">
        <v>109</v>
      </c>
      <c r="P65" s="273">
        <v>50.78</v>
      </c>
      <c r="Q65" s="281">
        <v>45</v>
      </c>
    </row>
    <row r="66" spans="1:17" ht="15" customHeight="1" x14ac:dyDescent="0.25">
      <c r="A66" s="441">
        <v>61</v>
      </c>
      <c r="B66" s="11" t="s">
        <v>4</v>
      </c>
      <c r="C66" s="433" t="s">
        <v>35</v>
      </c>
      <c r="D66" s="11">
        <v>54.43</v>
      </c>
      <c r="E66" s="12">
        <v>49</v>
      </c>
      <c r="F66" s="153" t="s">
        <v>1</v>
      </c>
      <c r="G66" s="153" t="s">
        <v>163</v>
      </c>
      <c r="H66" s="271">
        <v>50.52</v>
      </c>
      <c r="I66" s="279">
        <v>44.25</v>
      </c>
      <c r="J66" s="153" t="s">
        <v>5</v>
      </c>
      <c r="K66" s="153" t="s">
        <v>43</v>
      </c>
      <c r="L66" s="271">
        <v>49.6</v>
      </c>
      <c r="M66" s="279">
        <v>44.1</v>
      </c>
      <c r="N66" s="153" t="s">
        <v>1</v>
      </c>
      <c r="O66" s="153" t="s">
        <v>18</v>
      </c>
      <c r="P66" s="271">
        <v>50.78</v>
      </c>
      <c r="Q66" s="279">
        <v>45</v>
      </c>
    </row>
    <row r="67" spans="1:17" ht="15" customHeight="1" x14ac:dyDescent="0.25">
      <c r="A67" s="442">
        <v>62</v>
      </c>
      <c r="B67" s="14" t="s">
        <v>4</v>
      </c>
      <c r="C67" s="89" t="s">
        <v>152</v>
      </c>
      <c r="D67" s="14">
        <v>54.43</v>
      </c>
      <c r="E67" s="16">
        <v>48</v>
      </c>
      <c r="F67" s="37" t="s">
        <v>0</v>
      </c>
      <c r="G67" s="37" t="s">
        <v>117</v>
      </c>
      <c r="H67" s="272">
        <v>50.52</v>
      </c>
      <c r="I67" s="280">
        <v>44.1</v>
      </c>
      <c r="J67" s="37" t="s">
        <v>4</v>
      </c>
      <c r="K67" s="37" t="s">
        <v>126</v>
      </c>
      <c r="L67" s="272">
        <v>49.6</v>
      </c>
      <c r="M67" s="280">
        <v>44</v>
      </c>
      <c r="N67" s="37" t="s">
        <v>4</v>
      </c>
      <c r="O67" s="37" t="s">
        <v>59</v>
      </c>
      <c r="P67" s="272">
        <v>50.78</v>
      </c>
      <c r="Q67" s="280">
        <v>44.8</v>
      </c>
    </row>
    <row r="68" spans="1:17" ht="15" customHeight="1" x14ac:dyDescent="0.25">
      <c r="A68" s="442">
        <v>63</v>
      </c>
      <c r="B68" s="14" t="s">
        <v>1</v>
      </c>
      <c r="C68" s="29" t="s">
        <v>139</v>
      </c>
      <c r="D68" s="14">
        <v>54.43</v>
      </c>
      <c r="E68" s="16">
        <v>48</v>
      </c>
      <c r="F68" s="37" t="s">
        <v>5</v>
      </c>
      <c r="G68" s="37" t="s">
        <v>43</v>
      </c>
      <c r="H68" s="272">
        <v>50.52</v>
      </c>
      <c r="I68" s="280">
        <v>44</v>
      </c>
      <c r="J68" s="37" t="s">
        <v>2</v>
      </c>
      <c r="K68" s="37" t="s">
        <v>67</v>
      </c>
      <c r="L68" s="272">
        <v>49.6</v>
      </c>
      <c r="M68" s="280">
        <v>44</v>
      </c>
      <c r="N68" s="37" t="s">
        <v>4</v>
      </c>
      <c r="O68" s="37" t="s">
        <v>57</v>
      </c>
      <c r="P68" s="272">
        <v>50.78</v>
      </c>
      <c r="Q68" s="280">
        <v>44.7</v>
      </c>
    </row>
    <row r="69" spans="1:17" ht="15" customHeight="1" x14ac:dyDescent="0.25">
      <c r="A69" s="442">
        <v>64</v>
      </c>
      <c r="B69" s="14" t="s">
        <v>1</v>
      </c>
      <c r="C69" s="29" t="s">
        <v>132</v>
      </c>
      <c r="D69" s="14">
        <v>54.43</v>
      </c>
      <c r="E69" s="16">
        <v>47.8</v>
      </c>
      <c r="F69" s="37" t="s">
        <v>1</v>
      </c>
      <c r="G69" s="37" t="s">
        <v>137</v>
      </c>
      <c r="H69" s="272">
        <v>50.52</v>
      </c>
      <c r="I69" s="280">
        <v>43.666666666666664</v>
      </c>
      <c r="J69" s="37" t="s">
        <v>4</v>
      </c>
      <c r="K69" s="37" t="s">
        <v>35</v>
      </c>
      <c r="L69" s="272">
        <v>49.6</v>
      </c>
      <c r="M69" s="280">
        <v>43.7</v>
      </c>
      <c r="N69" s="37" t="s">
        <v>2</v>
      </c>
      <c r="O69" s="37" t="s">
        <v>73</v>
      </c>
      <c r="P69" s="272">
        <v>50.78</v>
      </c>
      <c r="Q69" s="280">
        <v>44.7</v>
      </c>
    </row>
    <row r="70" spans="1:17" ht="15" customHeight="1" x14ac:dyDescent="0.25">
      <c r="A70" s="442">
        <v>65</v>
      </c>
      <c r="B70" s="14" t="s">
        <v>4</v>
      </c>
      <c r="C70" s="29" t="s">
        <v>33</v>
      </c>
      <c r="D70" s="14">
        <v>54.43</v>
      </c>
      <c r="E70" s="16">
        <v>46.3</v>
      </c>
      <c r="F70" s="36" t="s">
        <v>3</v>
      </c>
      <c r="G70" s="36" t="s">
        <v>28</v>
      </c>
      <c r="H70" s="274">
        <v>50.52</v>
      </c>
      <c r="I70" s="282">
        <v>43.3</v>
      </c>
      <c r="J70" s="36" t="s">
        <v>4</v>
      </c>
      <c r="K70" s="36" t="s">
        <v>59</v>
      </c>
      <c r="L70" s="274">
        <v>49.6</v>
      </c>
      <c r="M70" s="282">
        <v>43.5</v>
      </c>
      <c r="N70" s="36" t="s">
        <v>5</v>
      </c>
      <c r="O70" s="36" t="s">
        <v>39</v>
      </c>
      <c r="P70" s="274">
        <v>50.78</v>
      </c>
      <c r="Q70" s="282">
        <v>44.1</v>
      </c>
    </row>
    <row r="71" spans="1:17" ht="15" customHeight="1" x14ac:dyDescent="0.25">
      <c r="A71" s="442">
        <v>66</v>
      </c>
      <c r="B71" s="14" t="s">
        <v>1</v>
      </c>
      <c r="C71" s="29" t="s">
        <v>12</v>
      </c>
      <c r="D71" s="14">
        <v>54.43</v>
      </c>
      <c r="E71" s="16">
        <v>46.2</v>
      </c>
      <c r="F71" s="37" t="s">
        <v>4</v>
      </c>
      <c r="G71" s="37" t="s">
        <v>57</v>
      </c>
      <c r="H71" s="272">
        <v>50.52</v>
      </c>
      <c r="I71" s="280">
        <v>43.2</v>
      </c>
      <c r="J71" s="37" t="s">
        <v>3</v>
      </c>
      <c r="K71" s="37" t="s">
        <v>64</v>
      </c>
      <c r="L71" s="272">
        <v>49.6</v>
      </c>
      <c r="M71" s="280">
        <v>43.2</v>
      </c>
      <c r="N71" s="37" t="s">
        <v>2</v>
      </c>
      <c r="O71" s="37" t="s">
        <v>67</v>
      </c>
      <c r="P71" s="272">
        <v>50.78</v>
      </c>
      <c r="Q71" s="280">
        <v>44</v>
      </c>
    </row>
    <row r="72" spans="1:17" ht="15" customHeight="1" x14ac:dyDescent="0.25">
      <c r="A72" s="442">
        <v>67</v>
      </c>
      <c r="B72" s="14" t="s">
        <v>2</v>
      </c>
      <c r="C72" s="29" t="s">
        <v>156</v>
      </c>
      <c r="D72" s="14">
        <v>54.43</v>
      </c>
      <c r="E72" s="16">
        <v>46</v>
      </c>
      <c r="F72" s="37" t="s">
        <v>6</v>
      </c>
      <c r="G72" s="37" t="s">
        <v>143</v>
      </c>
      <c r="H72" s="272">
        <v>50.52</v>
      </c>
      <c r="I72" s="280">
        <v>42.8</v>
      </c>
      <c r="J72" s="37" t="s">
        <v>2</v>
      </c>
      <c r="K72" s="37" t="s">
        <v>21</v>
      </c>
      <c r="L72" s="272">
        <v>49.6</v>
      </c>
      <c r="M72" s="280">
        <v>41.6</v>
      </c>
      <c r="N72" s="37" t="s">
        <v>6</v>
      </c>
      <c r="O72" s="37" t="s">
        <v>145</v>
      </c>
      <c r="P72" s="272">
        <v>50.78</v>
      </c>
      <c r="Q72" s="280">
        <v>43.727272727272727</v>
      </c>
    </row>
    <row r="73" spans="1:17" ht="15" customHeight="1" x14ac:dyDescent="0.25">
      <c r="A73" s="442">
        <v>68</v>
      </c>
      <c r="B73" s="14" t="s">
        <v>1</v>
      </c>
      <c r="C73" s="29" t="s">
        <v>165</v>
      </c>
      <c r="D73" s="10">
        <v>54.43</v>
      </c>
      <c r="E73" s="20">
        <v>46</v>
      </c>
      <c r="F73" s="37" t="s">
        <v>1</v>
      </c>
      <c r="G73" s="37" t="s">
        <v>135</v>
      </c>
      <c r="H73" s="272">
        <v>50.52</v>
      </c>
      <c r="I73" s="280">
        <v>42.583333333333336</v>
      </c>
      <c r="J73" s="37" t="s">
        <v>2</v>
      </c>
      <c r="K73" s="37" t="s">
        <v>69</v>
      </c>
      <c r="L73" s="272">
        <v>49.6</v>
      </c>
      <c r="M73" s="280">
        <v>41</v>
      </c>
      <c r="N73" s="37" t="s">
        <v>2</v>
      </c>
      <c r="O73" s="37" t="s">
        <v>70</v>
      </c>
      <c r="P73" s="272">
        <v>50.78</v>
      </c>
      <c r="Q73" s="280">
        <v>43.6</v>
      </c>
    </row>
    <row r="74" spans="1:17" ht="15" customHeight="1" x14ac:dyDescent="0.25">
      <c r="A74" s="442">
        <v>69</v>
      </c>
      <c r="B74" s="14" t="s">
        <v>0</v>
      </c>
      <c r="C74" s="289" t="s">
        <v>168</v>
      </c>
      <c r="D74" s="10">
        <v>54.43</v>
      </c>
      <c r="E74" s="20">
        <v>45.666666666666664</v>
      </c>
      <c r="F74" s="36" t="s">
        <v>1</v>
      </c>
      <c r="G74" s="36" t="s">
        <v>12</v>
      </c>
      <c r="H74" s="274">
        <v>50.52</v>
      </c>
      <c r="I74" s="282">
        <v>42</v>
      </c>
      <c r="J74" s="36" t="s">
        <v>0</v>
      </c>
      <c r="K74" s="36" t="s">
        <v>117</v>
      </c>
      <c r="L74" s="274">
        <v>49.6</v>
      </c>
      <c r="M74" s="282">
        <v>40.416666666666664</v>
      </c>
      <c r="N74" s="36" t="s">
        <v>3</v>
      </c>
      <c r="O74" s="36" t="s">
        <v>30</v>
      </c>
      <c r="P74" s="274">
        <v>50.78</v>
      </c>
      <c r="Q74" s="282">
        <v>42.8</v>
      </c>
    </row>
    <row r="75" spans="1:17" ht="15" customHeight="1" thickBot="1" x14ac:dyDescent="0.3">
      <c r="A75" s="443">
        <v>70</v>
      </c>
      <c r="B75" s="17" t="s">
        <v>1</v>
      </c>
      <c r="C75" s="30" t="s">
        <v>14</v>
      </c>
      <c r="D75" s="17">
        <v>54.43</v>
      </c>
      <c r="E75" s="18">
        <v>45.57</v>
      </c>
      <c r="F75" s="154" t="s">
        <v>1</v>
      </c>
      <c r="G75" s="154" t="s">
        <v>170</v>
      </c>
      <c r="H75" s="273">
        <v>50.52</v>
      </c>
      <c r="I75" s="281">
        <v>41.769230769230766</v>
      </c>
      <c r="J75" s="154" t="s">
        <v>3</v>
      </c>
      <c r="K75" s="154" t="s">
        <v>24</v>
      </c>
      <c r="L75" s="273">
        <v>49.6</v>
      </c>
      <c r="M75" s="281">
        <v>40.1</v>
      </c>
      <c r="N75" s="154" t="s">
        <v>2</v>
      </c>
      <c r="O75" s="154" t="s">
        <v>71</v>
      </c>
      <c r="P75" s="273">
        <v>50.78</v>
      </c>
      <c r="Q75" s="281">
        <v>42</v>
      </c>
    </row>
    <row r="76" spans="1:17" ht="15" customHeight="1" x14ac:dyDescent="0.25">
      <c r="A76" s="441">
        <v>71</v>
      </c>
      <c r="B76" s="11" t="s">
        <v>2</v>
      </c>
      <c r="C76" s="28" t="s">
        <v>155</v>
      </c>
      <c r="D76" s="11">
        <v>54.43</v>
      </c>
      <c r="E76" s="12">
        <v>45.1</v>
      </c>
      <c r="F76" s="153" t="s">
        <v>2</v>
      </c>
      <c r="G76" s="153" t="s">
        <v>160</v>
      </c>
      <c r="H76" s="271">
        <v>50.52</v>
      </c>
      <c r="I76" s="279">
        <v>41.2</v>
      </c>
      <c r="J76" s="153" t="s">
        <v>1</v>
      </c>
      <c r="K76" s="153" t="s">
        <v>132</v>
      </c>
      <c r="L76" s="271">
        <v>49.6</v>
      </c>
      <c r="M76" s="279">
        <v>40</v>
      </c>
      <c r="N76" s="153" t="s">
        <v>3</v>
      </c>
      <c r="O76" s="153" t="s">
        <v>96</v>
      </c>
      <c r="P76" s="271">
        <v>50.78</v>
      </c>
      <c r="Q76" s="279">
        <v>41.9</v>
      </c>
    </row>
    <row r="77" spans="1:17" ht="15" customHeight="1" x14ac:dyDescent="0.25">
      <c r="A77" s="442">
        <v>72</v>
      </c>
      <c r="B77" s="14" t="s">
        <v>1</v>
      </c>
      <c r="C77" s="100" t="s">
        <v>161</v>
      </c>
      <c r="D77" s="14">
        <v>54.43</v>
      </c>
      <c r="E77" s="16">
        <v>44</v>
      </c>
      <c r="F77" s="37" t="s">
        <v>3</v>
      </c>
      <c r="G77" s="37" t="s">
        <v>29</v>
      </c>
      <c r="H77" s="272">
        <v>50.52</v>
      </c>
      <c r="I77" s="280">
        <v>41</v>
      </c>
      <c r="J77" s="37" t="s">
        <v>1</v>
      </c>
      <c r="K77" s="37" t="s">
        <v>147</v>
      </c>
      <c r="L77" s="272">
        <v>49.6</v>
      </c>
      <c r="M77" s="280">
        <v>40</v>
      </c>
      <c r="N77" s="37" t="s">
        <v>1</v>
      </c>
      <c r="O77" s="37" t="s">
        <v>139</v>
      </c>
      <c r="P77" s="272">
        <v>50.78</v>
      </c>
      <c r="Q77" s="280">
        <v>40.4</v>
      </c>
    </row>
    <row r="78" spans="1:17" ht="15" customHeight="1" x14ac:dyDescent="0.25">
      <c r="A78" s="442">
        <v>73</v>
      </c>
      <c r="B78" s="14" t="s">
        <v>1</v>
      </c>
      <c r="C78" s="29" t="s">
        <v>135</v>
      </c>
      <c r="D78" s="14">
        <v>54.43</v>
      </c>
      <c r="E78" s="16">
        <v>43.8</v>
      </c>
      <c r="F78" s="37" t="s">
        <v>5</v>
      </c>
      <c r="G78" s="37" t="s">
        <v>149</v>
      </c>
      <c r="H78" s="272">
        <v>50.52</v>
      </c>
      <c r="I78" s="280">
        <v>40.5</v>
      </c>
      <c r="J78" s="37" t="s">
        <v>5</v>
      </c>
      <c r="K78" s="37" t="s">
        <v>41</v>
      </c>
      <c r="L78" s="272">
        <v>49.6</v>
      </c>
      <c r="M78" s="280">
        <v>38.799999999999997</v>
      </c>
      <c r="N78" s="37" t="s">
        <v>1</v>
      </c>
      <c r="O78" s="37" t="s">
        <v>130</v>
      </c>
      <c r="P78" s="272">
        <v>50.78</v>
      </c>
      <c r="Q78" s="280">
        <v>40</v>
      </c>
    </row>
    <row r="79" spans="1:17" ht="15" customHeight="1" x14ac:dyDescent="0.25">
      <c r="A79" s="442">
        <v>74</v>
      </c>
      <c r="B79" s="14" t="s">
        <v>1</v>
      </c>
      <c r="C79" s="29" t="s">
        <v>170</v>
      </c>
      <c r="D79" s="14">
        <v>54.43</v>
      </c>
      <c r="E79" s="16">
        <v>43.4</v>
      </c>
      <c r="F79" s="37" t="s">
        <v>4</v>
      </c>
      <c r="G79" s="37" t="s">
        <v>32</v>
      </c>
      <c r="H79" s="272">
        <v>50.52</v>
      </c>
      <c r="I79" s="280">
        <v>40.200000000000003</v>
      </c>
      <c r="J79" s="37" t="s">
        <v>5</v>
      </c>
      <c r="K79" s="37" t="s">
        <v>123</v>
      </c>
      <c r="L79" s="272">
        <v>49.6</v>
      </c>
      <c r="M79" s="280">
        <v>38.799999999999997</v>
      </c>
      <c r="N79" s="37" t="s">
        <v>5</v>
      </c>
      <c r="O79" s="37" t="s">
        <v>124</v>
      </c>
      <c r="P79" s="272">
        <v>50.78</v>
      </c>
      <c r="Q79" s="280">
        <v>39.1</v>
      </c>
    </row>
    <row r="80" spans="1:17" ht="15" customHeight="1" x14ac:dyDescent="0.25">
      <c r="A80" s="442">
        <v>75</v>
      </c>
      <c r="B80" s="14" t="s">
        <v>4</v>
      </c>
      <c r="C80" s="29" t="s">
        <v>36</v>
      </c>
      <c r="D80" s="14">
        <v>54.43</v>
      </c>
      <c r="E80" s="16">
        <v>43.3</v>
      </c>
      <c r="F80" s="37" t="s">
        <v>1</v>
      </c>
      <c r="G80" s="37" t="s">
        <v>164</v>
      </c>
      <c r="H80" s="272">
        <v>50.52</v>
      </c>
      <c r="I80" s="280">
        <v>40.18181818181818</v>
      </c>
      <c r="J80" s="37" t="s">
        <v>3</v>
      </c>
      <c r="K80" s="37" t="s">
        <v>129</v>
      </c>
      <c r="L80" s="272">
        <v>49.6</v>
      </c>
      <c r="M80" s="280">
        <v>38.799999999999997</v>
      </c>
      <c r="N80" s="37" t="s">
        <v>6</v>
      </c>
      <c r="O80" s="37" t="s">
        <v>144</v>
      </c>
      <c r="P80" s="272">
        <v>50.78</v>
      </c>
      <c r="Q80" s="280">
        <v>38.142857142857146</v>
      </c>
    </row>
    <row r="81" spans="1:17" ht="15" customHeight="1" x14ac:dyDescent="0.25">
      <c r="A81" s="442">
        <v>76</v>
      </c>
      <c r="B81" s="14" t="s">
        <v>4</v>
      </c>
      <c r="C81" s="146" t="s">
        <v>32</v>
      </c>
      <c r="D81" s="14">
        <v>54.43</v>
      </c>
      <c r="E81" s="16">
        <v>42.8</v>
      </c>
      <c r="F81" s="37" t="s">
        <v>6</v>
      </c>
      <c r="G81" s="37" t="s">
        <v>142</v>
      </c>
      <c r="H81" s="272">
        <v>50.52</v>
      </c>
      <c r="I81" s="280">
        <v>40.1</v>
      </c>
      <c r="J81" s="37" t="s">
        <v>3</v>
      </c>
      <c r="K81" s="37" t="s">
        <v>25</v>
      </c>
      <c r="L81" s="272">
        <v>49.6</v>
      </c>
      <c r="M81" s="280">
        <v>38</v>
      </c>
      <c r="N81" s="37" t="s">
        <v>2</v>
      </c>
      <c r="O81" s="37" t="s">
        <v>69</v>
      </c>
      <c r="P81" s="272">
        <v>50.78</v>
      </c>
      <c r="Q81" s="280">
        <v>38</v>
      </c>
    </row>
    <row r="82" spans="1:17" ht="15" customHeight="1" x14ac:dyDescent="0.25">
      <c r="A82" s="442">
        <v>77</v>
      </c>
      <c r="B82" s="14" t="s">
        <v>3</v>
      </c>
      <c r="C82" s="29" t="s">
        <v>180</v>
      </c>
      <c r="D82" s="23">
        <v>54.43</v>
      </c>
      <c r="E82" s="24">
        <v>42.8</v>
      </c>
      <c r="F82" s="37" t="s">
        <v>3</v>
      </c>
      <c r="G82" s="37" t="s">
        <v>61</v>
      </c>
      <c r="H82" s="272">
        <v>50.52</v>
      </c>
      <c r="I82" s="280">
        <v>40</v>
      </c>
      <c r="J82" s="37" t="s">
        <v>3</v>
      </c>
      <c r="K82" s="37" t="s">
        <v>27</v>
      </c>
      <c r="L82" s="272">
        <v>49.6</v>
      </c>
      <c r="M82" s="280">
        <v>38</v>
      </c>
      <c r="N82" s="37" t="s">
        <v>3</v>
      </c>
      <c r="O82" s="37" t="s">
        <v>24</v>
      </c>
      <c r="P82" s="272">
        <v>50.78</v>
      </c>
      <c r="Q82" s="280">
        <v>37.6</v>
      </c>
    </row>
    <row r="83" spans="1:17" ht="15" customHeight="1" x14ac:dyDescent="0.25">
      <c r="A83" s="442">
        <v>78</v>
      </c>
      <c r="B83" s="427" t="s">
        <v>6</v>
      </c>
      <c r="C83" s="29" t="s">
        <v>145</v>
      </c>
      <c r="D83" s="14">
        <v>54.43</v>
      </c>
      <c r="E83" s="16">
        <v>42.333333333333336</v>
      </c>
      <c r="F83" s="36" t="s">
        <v>2</v>
      </c>
      <c r="G83" s="36" t="s">
        <v>159</v>
      </c>
      <c r="H83" s="274">
        <v>50.52</v>
      </c>
      <c r="I83" s="282">
        <v>40</v>
      </c>
      <c r="J83" s="36" t="s">
        <v>1</v>
      </c>
      <c r="K83" s="36" t="s">
        <v>138</v>
      </c>
      <c r="L83" s="274">
        <v>49.6</v>
      </c>
      <c r="M83" s="282">
        <v>38</v>
      </c>
      <c r="N83" s="36" t="s">
        <v>0</v>
      </c>
      <c r="O83" s="36" t="s">
        <v>78</v>
      </c>
      <c r="P83" s="274">
        <v>50.78</v>
      </c>
      <c r="Q83" s="282">
        <v>37.333333333333336</v>
      </c>
    </row>
    <row r="84" spans="1:17" ht="15" customHeight="1" x14ac:dyDescent="0.25">
      <c r="A84" s="442">
        <v>79</v>
      </c>
      <c r="B84" s="14" t="s">
        <v>1</v>
      </c>
      <c r="C84" s="29" t="s">
        <v>13</v>
      </c>
      <c r="D84" s="14">
        <v>54.43</v>
      </c>
      <c r="E84" s="16">
        <v>42.2</v>
      </c>
      <c r="F84" s="37" t="s">
        <v>4</v>
      </c>
      <c r="G84" s="37" t="s">
        <v>125</v>
      </c>
      <c r="H84" s="272">
        <v>50.52</v>
      </c>
      <c r="I84" s="280">
        <v>39.200000000000003</v>
      </c>
      <c r="J84" s="37" t="s">
        <v>6</v>
      </c>
      <c r="K84" s="37" t="s">
        <v>143</v>
      </c>
      <c r="L84" s="272">
        <v>49.6</v>
      </c>
      <c r="M84" s="280">
        <v>37.333333333333336</v>
      </c>
      <c r="N84" s="37" t="s">
        <v>4</v>
      </c>
      <c r="O84" s="37" t="s">
        <v>127</v>
      </c>
      <c r="P84" s="272">
        <v>50.78</v>
      </c>
      <c r="Q84" s="280">
        <v>37</v>
      </c>
    </row>
    <row r="85" spans="1:17" ht="15" customHeight="1" thickBot="1" x14ac:dyDescent="0.3">
      <c r="A85" s="443">
        <v>80</v>
      </c>
      <c r="B85" s="17" t="s">
        <v>2</v>
      </c>
      <c r="C85" s="30" t="s">
        <v>175</v>
      </c>
      <c r="D85" s="17">
        <v>54.43</v>
      </c>
      <c r="E85" s="18">
        <v>42</v>
      </c>
      <c r="F85" s="154" t="s">
        <v>3</v>
      </c>
      <c r="G85" s="154" t="s">
        <v>64</v>
      </c>
      <c r="H85" s="273">
        <v>50.52</v>
      </c>
      <c r="I85" s="281">
        <v>38.9</v>
      </c>
      <c r="J85" s="154" t="s">
        <v>1</v>
      </c>
      <c r="K85" s="154" t="s">
        <v>134</v>
      </c>
      <c r="L85" s="273">
        <v>49.6</v>
      </c>
      <c r="M85" s="281">
        <v>37.1</v>
      </c>
      <c r="N85" s="154" t="s">
        <v>4</v>
      </c>
      <c r="O85" s="154" t="s">
        <v>172</v>
      </c>
      <c r="P85" s="273">
        <v>50.78</v>
      </c>
      <c r="Q85" s="281">
        <v>37</v>
      </c>
    </row>
    <row r="86" spans="1:17" ht="15" customHeight="1" x14ac:dyDescent="0.25">
      <c r="A86" s="441">
        <v>81</v>
      </c>
      <c r="B86" s="11" t="s">
        <v>2</v>
      </c>
      <c r="C86" s="28" t="s">
        <v>154</v>
      </c>
      <c r="D86" s="11">
        <v>54.43</v>
      </c>
      <c r="E86" s="12">
        <v>42</v>
      </c>
      <c r="F86" s="153" t="s">
        <v>5</v>
      </c>
      <c r="G86" s="153" t="s">
        <v>41</v>
      </c>
      <c r="H86" s="271">
        <v>50.52</v>
      </c>
      <c r="I86" s="279">
        <v>38</v>
      </c>
      <c r="J86" s="153" t="s">
        <v>4</v>
      </c>
      <c r="K86" s="153" t="s">
        <v>58</v>
      </c>
      <c r="L86" s="271">
        <v>49.6</v>
      </c>
      <c r="M86" s="279">
        <v>37</v>
      </c>
      <c r="N86" s="153" t="s">
        <v>1</v>
      </c>
      <c r="O86" s="153" t="s">
        <v>136</v>
      </c>
      <c r="P86" s="271">
        <v>50.78</v>
      </c>
      <c r="Q86" s="279">
        <v>36.799999999999997</v>
      </c>
    </row>
    <row r="87" spans="1:17" ht="15" customHeight="1" x14ac:dyDescent="0.25">
      <c r="A87" s="442">
        <v>82</v>
      </c>
      <c r="B87" s="14" t="s">
        <v>1</v>
      </c>
      <c r="C87" s="100" t="s">
        <v>164</v>
      </c>
      <c r="D87" s="14">
        <v>54.43</v>
      </c>
      <c r="E87" s="16">
        <v>42</v>
      </c>
      <c r="F87" s="37" t="s">
        <v>3</v>
      </c>
      <c r="G87" s="37" t="s">
        <v>96</v>
      </c>
      <c r="H87" s="272">
        <v>50.52</v>
      </c>
      <c r="I87" s="280">
        <v>37.6</v>
      </c>
      <c r="J87" s="37" t="s">
        <v>1</v>
      </c>
      <c r="K87" s="37" t="s">
        <v>18</v>
      </c>
      <c r="L87" s="272">
        <v>49.6</v>
      </c>
      <c r="M87" s="280">
        <v>37</v>
      </c>
      <c r="N87" s="37" t="s">
        <v>5</v>
      </c>
      <c r="O87" s="37" t="s">
        <v>151</v>
      </c>
      <c r="P87" s="272">
        <v>50.78</v>
      </c>
      <c r="Q87" s="280">
        <v>36.4</v>
      </c>
    </row>
    <row r="88" spans="1:17" ht="15" customHeight="1" x14ac:dyDescent="0.25">
      <c r="A88" s="442">
        <v>83</v>
      </c>
      <c r="B88" s="14" t="s">
        <v>2</v>
      </c>
      <c r="C88" s="29" t="s">
        <v>158</v>
      </c>
      <c r="D88" s="14">
        <v>54.43</v>
      </c>
      <c r="E88" s="16">
        <v>41.3</v>
      </c>
      <c r="F88" s="37" t="s">
        <v>4</v>
      </c>
      <c r="G88" s="37" t="s">
        <v>58</v>
      </c>
      <c r="H88" s="272">
        <v>50.52</v>
      </c>
      <c r="I88" s="280">
        <v>36.299999999999997</v>
      </c>
      <c r="J88" s="37" t="s">
        <v>1</v>
      </c>
      <c r="K88" s="37" t="s">
        <v>133</v>
      </c>
      <c r="L88" s="272">
        <v>49.6</v>
      </c>
      <c r="M88" s="280">
        <v>37</v>
      </c>
      <c r="N88" s="37" t="s">
        <v>4</v>
      </c>
      <c r="O88" s="37" t="s">
        <v>171</v>
      </c>
      <c r="P88" s="272">
        <v>50.78</v>
      </c>
      <c r="Q88" s="280">
        <v>36.200000000000003</v>
      </c>
    </row>
    <row r="89" spans="1:17" ht="15" customHeight="1" x14ac:dyDescent="0.25">
      <c r="A89" s="442">
        <v>84</v>
      </c>
      <c r="B89" s="14" t="s">
        <v>1</v>
      </c>
      <c r="C89" s="29" t="s">
        <v>134</v>
      </c>
      <c r="D89" s="14">
        <v>54.43</v>
      </c>
      <c r="E89" s="16">
        <v>41.1</v>
      </c>
      <c r="F89" s="37" t="s">
        <v>6</v>
      </c>
      <c r="G89" s="37" t="s">
        <v>144</v>
      </c>
      <c r="H89" s="272">
        <v>50.52</v>
      </c>
      <c r="I89" s="280">
        <v>36</v>
      </c>
      <c r="J89" s="37" t="s">
        <v>0</v>
      </c>
      <c r="K89" s="37" t="s">
        <v>121</v>
      </c>
      <c r="L89" s="272">
        <v>49.6</v>
      </c>
      <c r="M89" s="280">
        <v>36.700000000000003</v>
      </c>
      <c r="N89" s="37" t="s">
        <v>5</v>
      </c>
      <c r="O89" s="37" t="s">
        <v>37</v>
      </c>
      <c r="P89" s="272">
        <v>50.78</v>
      </c>
      <c r="Q89" s="280">
        <v>36.1</v>
      </c>
    </row>
    <row r="90" spans="1:17" ht="15" customHeight="1" x14ac:dyDescent="0.25">
      <c r="A90" s="442">
        <v>85</v>
      </c>
      <c r="B90" s="256" t="s">
        <v>3</v>
      </c>
      <c r="C90" s="146" t="s">
        <v>179</v>
      </c>
      <c r="D90" s="14">
        <v>54.43</v>
      </c>
      <c r="E90" s="16">
        <v>40.6</v>
      </c>
      <c r="F90" s="37" t="s">
        <v>1</v>
      </c>
      <c r="G90" s="37" t="s">
        <v>169</v>
      </c>
      <c r="H90" s="272">
        <v>50.52</v>
      </c>
      <c r="I90" s="280">
        <v>35.875</v>
      </c>
      <c r="J90" s="37" t="s">
        <v>3</v>
      </c>
      <c r="K90" s="37" t="s">
        <v>29</v>
      </c>
      <c r="L90" s="272">
        <v>49.6</v>
      </c>
      <c r="M90" s="280">
        <v>36.4</v>
      </c>
      <c r="N90" s="37" t="s">
        <v>1</v>
      </c>
      <c r="O90" s="37" t="s">
        <v>13</v>
      </c>
      <c r="P90" s="272">
        <v>50.78</v>
      </c>
      <c r="Q90" s="280">
        <v>36</v>
      </c>
    </row>
    <row r="91" spans="1:17" ht="15" customHeight="1" x14ac:dyDescent="0.25">
      <c r="A91" s="442">
        <v>86</v>
      </c>
      <c r="B91" s="14" t="s">
        <v>6</v>
      </c>
      <c r="C91" s="232" t="s">
        <v>144</v>
      </c>
      <c r="D91" s="14">
        <v>54.43</v>
      </c>
      <c r="E91" s="80">
        <v>40.5</v>
      </c>
      <c r="F91" s="37" t="s">
        <v>4</v>
      </c>
      <c r="G91" s="37" t="s">
        <v>127</v>
      </c>
      <c r="H91" s="272">
        <v>50.52</v>
      </c>
      <c r="I91" s="280">
        <v>35.5</v>
      </c>
      <c r="J91" s="37" t="s">
        <v>1</v>
      </c>
      <c r="K91" s="37" t="s">
        <v>16</v>
      </c>
      <c r="L91" s="272">
        <v>49.6</v>
      </c>
      <c r="M91" s="280">
        <v>35.799999999999997</v>
      </c>
      <c r="N91" s="37" t="s">
        <v>1</v>
      </c>
      <c r="O91" s="37" t="s">
        <v>163</v>
      </c>
      <c r="P91" s="272">
        <v>50.78</v>
      </c>
      <c r="Q91" s="280">
        <v>35</v>
      </c>
    </row>
    <row r="92" spans="1:17" ht="15" customHeight="1" x14ac:dyDescent="0.25">
      <c r="A92" s="442">
        <v>87</v>
      </c>
      <c r="B92" s="14" t="s">
        <v>2</v>
      </c>
      <c r="C92" s="29" t="s">
        <v>65</v>
      </c>
      <c r="D92" s="14">
        <v>54.43</v>
      </c>
      <c r="E92" s="16">
        <v>40.1</v>
      </c>
      <c r="F92" s="37" t="s">
        <v>4</v>
      </c>
      <c r="G92" s="37" t="s">
        <v>97</v>
      </c>
      <c r="H92" s="272">
        <v>50.52</v>
      </c>
      <c r="I92" s="280">
        <v>35</v>
      </c>
      <c r="J92" s="37" t="s">
        <v>5</v>
      </c>
      <c r="K92" s="37" t="s">
        <v>46</v>
      </c>
      <c r="L92" s="272">
        <v>49.6</v>
      </c>
      <c r="M92" s="280">
        <v>35.299999999999997</v>
      </c>
      <c r="N92" s="37" t="s">
        <v>1</v>
      </c>
      <c r="O92" s="37" t="s">
        <v>138</v>
      </c>
      <c r="P92" s="272">
        <v>50.78</v>
      </c>
      <c r="Q92" s="280">
        <v>34.700000000000003</v>
      </c>
    </row>
    <row r="93" spans="1:17" ht="15" customHeight="1" x14ac:dyDescent="0.25">
      <c r="A93" s="442">
        <v>88</v>
      </c>
      <c r="B93" s="256" t="s">
        <v>4</v>
      </c>
      <c r="C93" s="89" t="s">
        <v>58</v>
      </c>
      <c r="D93" s="14">
        <v>54.43</v>
      </c>
      <c r="E93" s="16">
        <v>40</v>
      </c>
      <c r="F93" s="37" t="s">
        <v>3</v>
      </c>
      <c r="G93" s="37" t="s">
        <v>153</v>
      </c>
      <c r="H93" s="272">
        <v>50.52</v>
      </c>
      <c r="I93" s="280">
        <v>35</v>
      </c>
      <c r="J93" s="37" t="s">
        <v>4</v>
      </c>
      <c r="K93" s="37" t="s">
        <v>34</v>
      </c>
      <c r="L93" s="272">
        <v>49.6</v>
      </c>
      <c r="M93" s="280">
        <v>35.299999999999997</v>
      </c>
      <c r="N93" s="37" t="s">
        <v>4</v>
      </c>
      <c r="O93" s="37" t="s">
        <v>58</v>
      </c>
      <c r="P93" s="272">
        <v>50.78</v>
      </c>
      <c r="Q93" s="280">
        <v>33.9</v>
      </c>
    </row>
    <row r="94" spans="1:17" ht="15" customHeight="1" x14ac:dyDescent="0.25">
      <c r="A94" s="442">
        <v>89</v>
      </c>
      <c r="B94" s="291" t="s">
        <v>3</v>
      </c>
      <c r="C94" s="29" t="s">
        <v>120</v>
      </c>
      <c r="D94" s="14">
        <v>54.43</v>
      </c>
      <c r="E94" s="16">
        <v>38</v>
      </c>
      <c r="F94" s="37" t="s">
        <v>2</v>
      </c>
      <c r="G94" s="37" t="s">
        <v>155</v>
      </c>
      <c r="H94" s="272">
        <v>50.52</v>
      </c>
      <c r="I94" s="280">
        <v>35</v>
      </c>
      <c r="J94" s="37" t="s">
        <v>2</v>
      </c>
      <c r="K94" s="37" t="s">
        <v>20</v>
      </c>
      <c r="L94" s="272">
        <v>49.6</v>
      </c>
      <c r="M94" s="280">
        <v>35.299999999999997</v>
      </c>
      <c r="N94" s="37" t="s">
        <v>2</v>
      </c>
      <c r="O94" s="37" t="s">
        <v>72</v>
      </c>
      <c r="P94" s="272">
        <v>50.78</v>
      </c>
      <c r="Q94" s="280">
        <v>33.6</v>
      </c>
    </row>
    <row r="95" spans="1:17" ht="15" customHeight="1" thickBot="1" x14ac:dyDescent="0.3">
      <c r="A95" s="443">
        <v>90</v>
      </c>
      <c r="B95" s="17" t="s">
        <v>3</v>
      </c>
      <c r="C95" s="30" t="s">
        <v>26</v>
      </c>
      <c r="D95" s="17">
        <v>54.43</v>
      </c>
      <c r="E95" s="18">
        <v>36.6</v>
      </c>
      <c r="F95" s="154" t="s">
        <v>1</v>
      </c>
      <c r="G95" s="154" t="s">
        <v>162</v>
      </c>
      <c r="H95" s="273">
        <v>50.52</v>
      </c>
      <c r="I95" s="281">
        <v>35</v>
      </c>
      <c r="J95" s="154" t="s">
        <v>0</v>
      </c>
      <c r="K95" s="154" t="s">
        <v>9</v>
      </c>
      <c r="L95" s="273">
        <v>49.6</v>
      </c>
      <c r="M95" s="281">
        <v>35</v>
      </c>
      <c r="N95" s="154" t="s">
        <v>1</v>
      </c>
      <c r="O95" s="154" t="s">
        <v>141</v>
      </c>
      <c r="P95" s="273">
        <v>50.78</v>
      </c>
      <c r="Q95" s="281">
        <v>32.799999999999997</v>
      </c>
    </row>
    <row r="96" spans="1:17" ht="15" customHeight="1" x14ac:dyDescent="0.25">
      <c r="A96" s="441">
        <v>91</v>
      </c>
      <c r="B96" s="11" t="s">
        <v>1</v>
      </c>
      <c r="C96" s="28" t="s">
        <v>130</v>
      </c>
      <c r="D96" s="11">
        <v>54.43</v>
      </c>
      <c r="E96" s="12">
        <v>36.5</v>
      </c>
      <c r="F96" s="153" t="s">
        <v>3</v>
      </c>
      <c r="G96" s="153" t="s">
        <v>24</v>
      </c>
      <c r="H96" s="271">
        <v>50.52</v>
      </c>
      <c r="I96" s="279">
        <v>34</v>
      </c>
      <c r="J96" s="153" t="s">
        <v>0</v>
      </c>
      <c r="K96" s="153" t="s">
        <v>78</v>
      </c>
      <c r="L96" s="271">
        <v>49.6</v>
      </c>
      <c r="M96" s="279">
        <v>34.714285714285715</v>
      </c>
      <c r="N96" s="153" t="s">
        <v>0</v>
      </c>
      <c r="O96" s="153" t="s">
        <v>10</v>
      </c>
      <c r="P96" s="271">
        <v>50.78</v>
      </c>
      <c r="Q96" s="279">
        <v>32.333333333333336</v>
      </c>
    </row>
    <row r="97" spans="1:17" ht="15" customHeight="1" x14ac:dyDescent="0.25">
      <c r="A97" s="442">
        <v>92</v>
      </c>
      <c r="B97" s="14" t="s">
        <v>3</v>
      </c>
      <c r="C97" s="29" t="s">
        <v>29</v>
      </c>
      <c r="D97" s="14">
        <v>54.43</v>
      </c>
      <c r="E97" s="16">
        <v>35</v>
      </c>
      <c r="F97" s="37" t="s">
        <v>5</v>
      </c>
      <c r="G97" s="37" t="s">
        <v>150</v>
      </c>
      <c r="H97" s="272">
        <v>50.52</v>
      </c>
      <c r="I97" s="280">
        <v>33.799999999999997</v>
      </c>
      <c r="J97" s="37" t="s">
        <v>1</v>
      </c>
      <c r="K97" s="37" t="s">
        <v>137</v>
      </c>
      <c r="L97" s="272">
        <v>49.6</v>
      </c>
      <c r="M97" s="280">
        <v>34.6</v>
      </c>
      <c r="N97" s="37" t="s">
        <v>1</v>
      </c>
      <c r="O97" s="37" t="s">
        <v>135</v>
      </c>
      <c r="P97" s="272">
        <v>50.78</v>
      </c>
      <c r="Q97" s="280">
        <v>32</v>
      </c>
    </row>
    <row r="98" spans="1:17" ht="15" customHeight="1" x14ac:dyDescent="0.25">
      <c r="A98" s="442">
        <v>93</v>
      </c>
      <c r="B98" s="14" t="s">
        <v>6</v>
      </c>
      <c r="C98" s="232" t="s">
        <v>143</v>
      </c>
      <c r="D98" s="71">
        <v>54.43</v>
      </c>
      <c r="E98" s="16">
        <v>33.5</v>
      </c>
      <c r="F98" s="37" t="s">
        <v>4</v>
      </c>
      <c r="G98" s="37" t="s">
        <v>34</v>
      </c>
      <c r="H98" s="272">
        <v>50.52</v>
      </c>
      <c r="I98" s="280">
        <v>32.6</v>
      </c>
      <c r="J98" s="37" t="s">
        <v>1</v>
      </c>
      <c r="K98" s="37" t="s">
        <v>135</v>
      </c>
      <c r="L98" s="272">
        <v>49.6</v>
      </c>
      <c r="M98" s="280">
        <v>34.5</v>
      </c>
      <c r="N98" s="37" t="s">
        <v>3</v>
      </c>
      <c r="O98" s="37" t="s">
        <v>27</v>
      </c>
      <c r="P98" s="272">
        <v>50.78</v>
      </c>
      <c r="Q98" s="280">
        <v>31.8</v>
      </c>
    </row>
    <row r="99" spans="1:17" ht="15" customHeight="1" x14ac:dyDescent="0.25">
      <c r="A99" s="442">
        <v>94</v>
      </c>
      <c r="B99" s="14" t="s">
        <v>5</v>
      </c>
      <c r="C99" s="29" t="s">
        <v>41</v>
      </c>
      <c r="D99" s="14">
        <v>54.43</v>
      </c>
      <c r="E99" s="16">
        <v>33</v>
      </c>
      <c r="F99" s="37" t="s">
        <v>4</v>
      </c>
      <c r="G99" s="37" t="s">
        <v>126</v>
      </c>
      <c r="H99" s="272">
        <v>50.52</v>
      </c>
      <c r="I99" s="280">
        <v>30.2</v>
      </c>
      <c r="J99" s="37" t="s">
        <v>4</v>
      </c>
      <c r="K99" s="37" t="s">
        <v>31</v>
      </c>
      <c r="L99" s="272">
        <v>49.6</v>
      </c>
      <c r="M99" s="280">
        <v>34</v>
      </c>
      <c r="N99" s="37" t="s">
        <v>1</v>
      </c>
      <c r="O99" s="37" t="s">
        <v>12</v>
      </c>
      <c r="P99" s="272">
        <v>50.78</v>
      </c>
      <c r="Q99" s="280">
        <v>31</v>
      </c>
    </row>
    <row r="100" spans="1:17" ht="15" customHeight="1" x14ac:dyDescent="0.25">
      <c r="A100" s="442">
        <v>95</v>
      </c>
      <c r="B100" s="431" t="s">
        <v>3</v>
      </c>
      <c r="C100" s="424" t="s">
        <v>27</v>
      </c>
      <c r="D100" s="425">
        <v>54.43</v>
      </c>
      <c r="E100" s="426">
        <v>32.71</v>
      </c>
      <c r="F100" s="37" t="s">
        <v>1</v>
      </c>
      <c r="G100" s="37" t="s">
        <v>138</v>
      </c>
      <c r="H100" s="272">
        <v>50.52</v>
      </c>
      <c r="I100" s="280">
        <v>29.333333333333332</v>
      </c>
      <c r="J100" s="37" t="s">
        <v>1</v>
      </c>
      <c r="K100" s="37" t="s">
        <v>141</v>
      </c>
      <c r="L100" s="272">
        <v>49.6</v>
      </c>
      <c r="M100" s="280">
        <v>33.200000000000003</v>
      </c>
      <c r="N100" s="37" t="s">
        <v>5</v>
      </c>
      <c r="O100" s="37" t="s">
        <v>46</v>
      </c>
      <c r="P100" s="272">
        <v>50.78</v>
      </c>
      <c r="Q100" s="280">
        <v>30.3</v>
      </c>
    </row>
    <row r="101" spans="1:17" ht="15" customHeight="1" x14ac:dyDescent="0.25">
      <c r="A101" s="442">
        <v>96</v>
      </c>
      <c r="B101" s="14" t="s">
        <v>3</v>
      </c>
      <c r="C101" s="29" t="s">
        <v>24</v>
      </c>
      <c r="D101" s="14">
        <v>54.43</v>
      </c>
      <c r="E101" s="16">
        <v>31</v>
      </c>
      <c r="F101" s="37" t="s">
        <v>0</v>
      </c>
      <c r="G101" s="37" t="s">
        <v>168</v>
      </c>
      <c r="H101" s="272">
        <v>50.52</v>
      </c>
      <c r="I101" s="280">
        <v>29.3</v>
      </c>
      <c r="J101" s="37" t="s">
        <v>4</v>
      </c>
      <c r="K101" s="37" t="s">
        <v>127</v>
      </c>
      <c r="L101" s="272">
        <v>49.6</v>
      </c>
      <c r="M101" s="280">
        <v>31</v>
      </c>
      <c r="N101" s="37" t="s">
        <v>2</v>
      </c>
      <c r="O101" s="37" t="s">
        <v>68</v>
      </c>
      <c r="P101" s="272">
        <v>50.78</v>
      </c>
      <c r="Q101" s="280">
        <v>27</v>
      </c>
    </row>
    <row r="102" spans="1:17" ht="15" customHeight="1" x14ac:dyDescent="0.25">
      <c r="A102" s="442">
        <v>97</v>
      </c>
      <c r="B102" s="14" t="s">
        <v>1</v>
      </c>
      <c r="C102" s="29" t="s">
        <v>162</v>
      </c>
      <c r="D102" s="14">
        <v>54.43</v>
      </c>
      <c r="E102" s="16">
        <v>29.3</v>
      </c>
      <c r="F102" s="37" t="s">
        <v>4</v>
      </c>
      <c r="G102" s="37" t="s">
        <v>36</v>
      </c>
      <c r="H102" s="272">
        <v>50.52</v>
      </c>
      <c r="I102" s="280">
        <v>27.3</v>
      </c>
      <c r="J102" s="37" t="s">
        <v>2</v>
      </c>
      <c r="K102" s="37" t="s">
        <v>118</v>
      </c>
      <c r="L102" s="272">
        <v>49.6</v>
      </c>
      <c r="M102" s="280">
        <v>29</v>
      </c>
      <c r="N102" s="37"/>
      <c r="O102" s="37"/>
      <c r="P102" s="272"/>
      <c r="Q102" s="280"/>
    </row>
    <row r="103" spans="1:17" ht="15" customHeight="1" x14ac:dyDescent="0.25">
      <c r="A103" s="442">
        <v>98</v>
      </c>
      <c r="B103" s="429" t="s">
        <v>3</v>
      </c>
      <c r="C103" s="59" t="s">
        <v>181</v>
      </c>
      <c r="D103" s="23">
        <v>54.43</v>
      </c>
      <c r="E103" s="24">
        <v>27</v>
      </c>
      <c r="F103" s="36" t="s">
        <v>3</v>
      </c>
      <c r="G103" s="36" t="s">
        <v>26</v>
      </c>
      <c r="H103" s="274">
        <v>50.52</v>
      </c>
      <c r="I103" s="282">
        <v>23</v>
      </c>
      <c r="J103" s="36" t="s">
        <v>1</v>
      </c>
      <c r="K103" s="36" t="s">
        <v>136</v>
      </c>
      <c r="L103" s="274">
        <v>49.6</v>
      </c>
      <c r="M103" s="282">
        <v>27</v>
      </c>
      <c r="N103" s="36"/>
      <c r="O103" s="36"/>
      <c r="P103" s="274"/>
      <c r="Q103" s="282"/>
    </row>
    <row r="104" spans="1:17" ht="15" customHeight="1" x14ac:dyDescent="0.25">
      <c r="A104" s="442">
        <v>99</v>
      </c>
      <c r="B104" s="14" t="s">
        <v>5</v>
      </c>
      <c r="C104" s="29" t="s">
        <v>43</v>
      </c>
      <c r="D104" s="14">
        <v>54.43</v>
      </c>
      <c r="E104" s="16">
        <v>24</v>
      </c>
      <c r="F104" s="37" t="s">
        <v>6</v>
      </c>
      <c r="G104" s="37" t="s">
        <v>145</v>
      </c>
      <c r="H104" s="272">
        <v>50.52</v>
      </c>
      <c r="I104" s="280"/>
      <c r="J104" s="37" t="s">
        <v>3</v>
      </c>
      <c r="K104" s="37" t="s">
        <v>26</v>
      </c>
      <c r="L104" s="272">
        <v>49.6</v>
      </c>
      <c r="M104" s="280">
        <v>26</v>
      </c>
      <c r="N104" s="37"/>
      <c r="O104" s="37"/>
      <c r="P104" s="272"/>
      <c r="Q104" s="280"/>
    </row>
    <row r="105" spans="1:17" ht="15" customHeight="1" thickBot="1" x14ac:dyDescent="0.3">
      <c r="A105" s="443">
        <v>100</v>
      </c>
      <c r="B105" s="459" t="s">
        <v>5</v>
      </c>
      <c r="C105" s="457" t="s">
        <v>150</v>
      </c>
      <c r="D105" s="457">
        <v>54.43</v>
      </c>
      <c r="E105" s="458"/>
      <c r="F105" s="154" t="s">
        <v>5</v>
      </c>
      <c r="G105" s="154" t="s">
        <v>174</v>
      </c>
      <c r="H105" s="273">
        <v>50.52</v>
      </c>
      <c r="I105" s="281"/>
      <c r="J105" s="154" t="s">
        <v>4</v>
      </c>
      <c r="K105" s="154" t="s">
        <v>36</v>
      </c>
      <c r="L105" s="273">
        <v>49.6</v>
      </c>
      <c r="M105" s="281">
        <v>25.5</v>
      </c>
      <c r="N105" s="154"/>
      <c r="O105" s="154"/>
      <c r="P105" s="273"/>
      <c r="Q105" s="281"/>
    </row>
    <row r="106" spans="1:17" ht="15" customHeight="1" x14ac:dyDescent="0.25">
      <c r="A106" s="444">
        <v>101</v>
      </c>
      <c r="B106" s="460" t="s">
        <v>5</v>
      </c>
      <c r="C106" s="348" t="s">
        <v>182</v>
      </c>
      <c r="D106" s="348">
        <v>54.43</v>
      </c>
      <c r="E106" s="448"/>
      <c r="F106" s="348" t="s">
        <v>4</v>
      </c>
      <c r="G106" s="348" t="s">
        <v>171</v>
      </c>
      <c r="H106" s="349">
        <v>50.52</v>
      </c>
      <c r="I106" s="355"/>
      <c r="J106" s="347" t="s">
        <v>3</v>
      </c>
      <c r="K106" s="348" t="s">
        <v>61</v>
      </c>
      <c r="L106" s="349">
        <v>49.6</v>
      </c>
      <c r="M106" s="350">
        <v>7</v>
      </c>
      <c r="N106" s="348"/>
      <c r="O106" s="348"/>
      <c r="P106" s="349"/>
      <c r="Q106" s="350"/>
    </row>
    <row r="107" spans="1:17" ht="15" customHeight="1" x14ac:dyDescent="0.25">
      <c r="A107" s="442">
        <v>102</v>
      </c>
      <c r="B107" s="314" t="s">
        <v>4</v>
      </c>
      <c r="C107" s="37" t="s">
        <v>188</v>
      </c>
      <c r="D107" s="37">
        <v>54.43</v>
      </c>
      <c r="E107" s="446"/>
      <c r="F107" s="37" t="s">
        <v>4</v>
      </c>
      <c r="G107" s="314" t="s">
        <v>35</v>
      </c>
      <c r="H107" s="315">
        <v>50.52</v>
      </c>
      <c r="I107" s="356"/>
      <c r="J107" s="83" t="s">
        <v>5</v>
      </c>
      <c r="K107" s="314" t="s">
        <v>150</v>
      </c>
      <c r="L107" s="315">
        <v>49.6</v>
      </c>
      <c r="M107" s="351"/>
      <c r="N107" s="37"/>
      <c r="O107" s="314"/>
      <c r="P107" s="315"/>
      <c r="Q107" s="351"/>
    </row>
    <row r="108" spans="1:17" ht="15" customHeight="1" x14ac:dyDescent="0.25">
      <c r="A108" s="442">
        <v>103</v>
      </c>
      <c r="B108" s="314" t="s">
        <v>4</v>
      </c>
      <c r="C108" s="37" t="s">
        <v>183</v>
      </c>
      <c r="D108" s="37">
        <v>54.43</v>
      </c>
      <c r="E108" s="446"/>
      <c r="F108" s="37" t="s">
        <v>4</v>
      </c>
      <c r="G108" s="314" t="s">
        <v>172</v>
      </c>
      <c r="H108" s="315">
        <v>50.52</v>
      </c>
      <c r="I108" s="356"/>
      <c r="J108" s="83" t="s">
        <v>5</v>
      </c>
      <c r="K108" s="314" t="s">
        <v>151</v>
      </c>
      <c r="L108" s="315">
        <v>49.6</v>
      </c>
      <c r="M108" s="351"/>
      <c r="N108" s="37"/>
      <c r="O108" s="314"/>
      <c r="P108" s="315"/>
      <c r="Q108" s="351"/>
    </row>
    <row r="109" spans="1:17" ht="15" customHeight="1" x14ac:dyDescent="0.25">
      <c r="A109" s="442">
        <v>104</v>
      </c>
      <c r="B109" s="314" t="s">
        <v>3</v>
      </c>
      <c r="C109" s="37" t="s">
        <v>61</v>
      </c>
      <c r="D109" s="37">
        <v>54.43</v>
      </c>
      <c r="E109" s="446"/>
      <c r="F109" s="37" t="s">
        <v>3</v>
      </c>
      <c r="G109" s="314" t="s">
        <v>173</v>
      </c>
      <c r="H109" s="315">
        <v>50.52</v>
      </c>
      <c r="I109" s="356"/>
      <c r="J109" s="83" t="s">
        <v>4</v>
      </c>
      <c r="K109" s="314" t="s">
        <v>171</v>
      </c>
      <c r="L109" s="315">
        <v>49.6</v>
      </c>
      <c r="M109" s="351"/>
      <c r="N109" s="37"/>
      <c r="O109" s="314"/>
      <c r="P109" s="315"/>
      <c r="Q109" s="351"/>
    </row>
    <row r="110" spans="1:17" ht="15" customHeight="1" x14ac:dyDescent="0.25">
      <c r="A110" s="442">
        <v>105</v>
      </c>
      <c r="B110" s="314" t="s">
        <v>3</v>
      </c>
      <c r="C110" s="37" t="s">
        <v>173</v>
      </c>
      <c r="D110" s="37">
        <v>54.43</v>
      </c>
      <c r="E110" s="446"/>
      <c r="F110" s="37" t="s">
        <v>3</v>
      </c>
      <c r="G110" s="314" t="s">
        <v>63</v>
      </c>
      <c r="H110" s="315">
        <v>50.52</v>
      </c>
      <c r="I110" s="356"/>
      <c r="J110" s="83" t="s">
        <v>4</v>
      </c>
      <c r="K110" s="314" t="s">
        <v>172</v>
      </c>
      <c r="L110" s="315">
        <v>49.6</v>
      </c>
      <c r="M110" s="351"/>
      <c r="N110" s="37"/>
      <c r="O110" s="314"/>
      <c r="P110" s="315"/>
      <c r="Q110" s="351"/>
    </row>
    <row r="111" spans="1:17" ht="15" customHeight="1" x14ac:dyDescent="0.25">
      <c r="A111" s="442">
        <v>106</v>
      </c>
      <c r="B111" s="314" t="s">
        <v>3</v>
      </c>
      <c r="C111" s="37" t="s">
        <v>63</v>
      </c>
      <c r="D111" s="37">
        <v>54.43</v>
      </c>
      <c r="E111" s="446"/>
      <c r="F111" s="37" t="s">
        <v>2</v>
      </c>
      <c r="G111" s="314" t="s">
        <v>175</v>
      </c>
      <c r="H111" s="315">
        <v>50.52</v>
      </c>
      <c r="I111" s="356"/>
      <c r="J111" s="83" t="s">
        <v>3</v>
      </c>
      <c r="K111" s="314" t="s">
        <v>173</v>
      </c>
      <c r="L111" s="315">
        <v>49.6</v>
      </c>
      <c r="M111" s="351"/>
      <c r="N111" s="37"/>
      <c r="O111" s="314"/>
      <c r="P111" s="315"/>
      <c r="Q111" s="351"/>
    </row>
    <row r="112" spans="1:17" ht="15" customHeight="1" x14ac:dyDescent="0.25">
      <c r="A112" s="442">
        <v>107</v>
      </c>
      <c r="B112" s="314" t="s">
        <v>3</v>
      </c>
      <c r="C112" s="37" t="s">
        <v>64</v>
      </c>
      <c r="D112" s="37">
        <v>54.43</v>
      </c>
      <c r="E112" s="446"/>
      <c r="F112" s="37" t="s">
        <v>0</v>
      </c>
      <c r="G112" s="314" t="s">
        <v>10</v>
      </c>
      <c r="H112" s="315">
        <v>50.52</v>
      </c>
      <c r="I112" s="356"/>
      <c r="J112" s="83" t="s">
        <v>1</v>
      </c>
      <c r="K112" s="314" t="s">
        <v>163</v>
      </c>
      <c r="L112" s="315">
        <v>49.6</v>
      </c>
      <c r="M112" s="351"/>
      <c r="N112" s="37"/>
      <c r="O112" s="314"/>
      <c r="P112" s="315"/>
      <c r="Q112" s="351"/>
    </row>
    <row r="113" spans="1:17" ht="15" customHeight="1" x14ac:dyDescent="0.25">
      <c r="A113" s="450">
        <v>108</v>
      </c>
      <c r="B113" s="453" t="s">
        <v>2</v>
      </c>
      <c r="C113" s="451" t="s">
        <v>159</v>
      </c>
      <c r="D113" s="451">
        <v>54.43</v>
      </c>
      <c r="E113" s="452"/>
      <c r="F113" s="451" t="s">
        <v>0</v>
      </c>
      <c r="G113" s="453" t="s">
        <v>9</v>
      </c>
      <c r="H113" s="454">
        <v>50.52</v>
      </c>
      <c r="I113" s="455"/>
      <c r="J113" s="428"/>
      <c r="K113" s="453"/>
      <c r="L113" s="454"/>
      <c r="M113" s="456"/>
      <c r="N113" s="451"/>
      <c r="O113" s="453"/>
      <c r="P113" s="454"/>
      <c r="Q113" s="456"/>
    </row>
    <row r="114" spans="1:17" ht="15" customHeight="1" x14ac:dyDescent="0.25">
      <c r="A114" s="450">
        <v>109</v>
      </c>
      <c r="B114" s="453" t="s">
        <v>1</v>
      </c>
      <c r="C114" s="451" t="s">
        <v>163</v>
      </c>
      <c r="D114" s="451">
        <v>54.53</v>
      </c>
      <c r="E114" s="452"/>
      <c r="F114" s="451"/>
      <c r="G114" s="453"/>
      <c r="H114" s="454"/>
      <c r="I114" s="455"/>
      <c r="J114" s="428"/>
      <c r="K114" s="453"/>
      <c r="L114" s="454"/>
      <c r="M114" s="456"/>
      <c r="N114" s="451"/>
      <c r="O114" s="453"/>
      <c r="P114" s="454"/>
      <c r="Q114" s="456"/>
    </row>
    <row r="115" spans="1:17" ht="15" customHeight="1" thickBot="1" x14ac:dyDescent="0.3">
      <c r="A115" s="443">
        <v>110</v>
      </c>
      <c r="B115" s="352" t="s">
        <v>0</v>
      </c>
      <c r="C115" s="154" t="s">
        <v>9</v>
      </c>
      <c r="D115" s="154">
        <v>54.43</v>
      </c>
      <c r="E115" s="447"/>
      <c r="F115" s="154"/>
      <c r="G115" s="352"/>
      <c r="H115" s="353"/>
      <c r="I115" s="357"/>
      <c r="J115" s="84"/>
      <c r="K115" s="352"/>
      <c r="L115" s="353"/>
      <c r="M115" s="354"/>
      <c r="N115" s="154"/>
      <c r="O115" s="352"/>
      <c r="P115" s="353"/>
      <c r="Q115" s="354"/>
    </row>
    <row r="116" spans="1:17" ht="15" x14ac:dyDescent="0.25">
      <c r="C116" s="449" t="s">
        <v>84</v>
      </c>
      <c r="D116" s="449"/>
      <c r="E116" s="155">
        <f>AVERAGE(E6:E106)</f>
        <v>51.023257769166889</v>
      </c>
      <c r="G116" s="165"/>
      <c r="I116" s="155">
        <f>AVERAGE(I6:I106)</f>
        <v>47.903198423725129</v>
      </c>
      <c r="K116" s="165"/>
      <c r="M116" s="155">
        <f>AVERAGE(M6:M106)</f>
        <v>46.447237604038015</v>
      </c>
      <c r="O116" s="165"/>
      <c r="Q116" s="155">
        <f>AVERAGE(Q6:Q106)</f>
        <v>48.162179631710877</v>
      </c>
    </row>
  </sheetData>
  <sortState ref="J120:K125">
    <sortCondition ref="J120"/>
  </sortState>
  <mergeCells count="5">
    <mergeCell ref="A4:A5"/>
    <mergeCell ref="N4:Q4"/>
    <mergeCell ref="F4:I4"/>
    <mergeCell ref="J4:M4"/>
    <mergeCell ref="B4:E4"/>
  </mergeCells>
  <conditionalFormatting sqref="Q6:Q115">
    <cfRule type="containsBlanks" dxfId="42" priority="6">
      <formula>LEN(TRIM(Q6))=0</formula>
    </cfRule>
    <cfRule type="cellIs" dxfId="41" priority="15" operator="lessThan">
      <formula>50</formula>
    </cfRule>
    <cfRule type="cellIs" dxfId="40" priority="16" operator="between">
      <formula>50</formula>
      <formula>50.004</formula>
    </cfRule>
    <cfRule type="cellIs" dxfId="39" priority="17" operator="between">
      <formula>75</formula>
      <formula>50</formula>
    </cfRule>
  </conditionalFormatting>
  <conditionalFormatting sqref="I6:I115">
    <cfRule type="containsBlanks" dxfId="38" priority="7">
      <formula>LEN(TRIM(I6))=0</formula>
    </cfRule>
    <cfRule type="cellIs" dxfId="37" priority="12" operator="lessThan">
      <formula>50</formula>
    </cfRule>
    <cfRule type="cellIs" dxfId="36" priority="13" operator="between">
      <formula>50</formula>
      <formula>50.004</formula>
    </cfRule>
    <cfRule type="cellIs" dxfId="35" priority="14" operator="between">
      <formula>75</formula>
      <formula>50</formula>
    </cfRule>
  </conditionalFormatting>
  <conditionalFormatting sqref="M6:M115">
    <cfRule type="containsBlanks" dxfId="34" priority="8">
      <formula>LEN(TRIM(M6))=0</formula>
    </cfRule>
    <cfRule type="cellIs" dxfId="33" priority="9" operator="lessThan">
      <formula>50</formula>
    </cfRule>
    <cfRule type="cellIs" dxfId="32" priority="10" operator="between">
      <formula>50</formula>
      <formula>50.004</formula>
    </cfRule>
    <cfRule type="cellIs" dxfId="31" priority="11" operator="between">
      <formula>75</formula>
      <formula>50</formula>
    </cfRule>
  </conditionalFormatting>
  <conditionalFormatting sqref="E6:E104">
    <cfRule type="cellIs" dxfId="30" priority="1" operator="equal">
      <formula>$E$108</formula>
    </cfRule>
    <cfRule type="cellIs" dxfId="29" priority="2" stopIfTrue="1" operator="lessThan">
      <formula>50</formula>
    </cfRule>
    <cfRule type="cellIs" dxfId="28" priority="3" stopIfTrue="1" operator="between">
      <formula>50</formula>
      <formula>$E$108</formula>
    </cfRule>
    <cfRule type="cellIs" dxfId="27" priority="4" stopIfTrue="1" operator="between">
      <formula>74.99</formula>
      <formula>$E$108</formula>
    </cfRule>
    <cfRule type="cellIs" dxfId="26" priority="5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17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9.140625" defaultRowHeight="12.75" x14ac:dyDescent="0.2"/>
  <cols>
    <col min="1" max="1" width="4.7109375" style="3" customWidth="1"/>
    <col min="2" max="2" width="18.7109375" style="4" customWidth="1"/>
    <col min="3" max="3" width="31.7109375" style="4" customWidth="1"/>
    <col min="4" max="15" width="7.7109375" style="4" customWidth="1"/>
    <col min="16" max="18" width="6.7109375" style="4" customWidth="1"/>
    <col min="19" max="19" width="6.7109375" style="3" customWidth="1"/>
    <col min="20" max="20" width="7.7109375" style="3" customWidth="1"/>
    <col min="21" max="21" width="6.5703125" style="3" customWidth="1"/>
    <col min="22" max="16384" width="9.140625" style="3"/>
  </cols>
  <sheetData>
    <row r="1" spans="1:91" ht="15" x14ac:dyDescent="0.25">
      <c r="V1" s="77"/>
      <c r="W1" s="40" t="s">
        <v>89</v>
      </c>
    </row>
    <row r="2" spans="1:91" ht="15.75" x14ac:dyDescent="0.25">
      <c r="B2" s="608" t="s">
        <v>79</v>
      </c>
      <c r="C2" s="608"/>
      <c r="D2" s="408"/>
      <c r="E2" s="408"/>
      <c r="F2" s="408"/>
      <c r="G2" s="287"/>
      <c r="H2" s="287"/>
      <c r="I2" s="287"/>
      <c r="J2" s="287"/>
      <c r="K2" s="287"/>
      <c r="L2" s="287"/>
      <c r="M2" s="174"/>
      <c r="N2" s="174"/>
      <c r="O2" s="174"/>
      <c r="P2" s="408"/>
      <c r="Q2" s="287"/>
      <c r="R2" s="287"/>
      <c r="V2" s="98"/>
      <c r="W2" s="40" t="s">
        <v>90</v>
      </c>
    </row>
    <row r="3" spans="1:91" ht="15.75" thickBot="1" x14ac:dyDescent="0.3">
      <c r="V3" s="288"/>
      <c r="W3" s="40" t="s">
        <v>91</v>
      </c>
    </row>
    <row r="4" spans="1:91" ht="18" customHeight="1" thickBot="1" x14ac:dyDescent="0.3">
      <c r="A4" s="613" t="s">
        <v>47</v>
      </c>
      <c r="B4" s="615" t="s">
        <v>48</v>
      </c>
      <c r="C4" s="617" t="s">
        <v>45</v>
      </c>
      <c r="D4" s="619">
        <v>2024</v>
      </c>
      <c r="E4" s="611"/>
      <c r="F4" s="611"/>
      <c r="G4" s="619">
        <v>2023</v>
      </c>
      <c r="H4" s="611"/>
      <c r="I4" s="611"/>
      <c r="J4" s="619">
        <v>2022</v>
      </c>
      <c r="K4" s="611"/>
      <c r="L4" s="612"/>
      <c r="M4" s="611">
        <v>2021</v>
      </c>
      <c r="N4" s="611"/>
      <c r="O4" s="612"/>
      <c r="P4" s="620" t="s">
        <v>81</v>
      </c>
      <c r="Q4" s="621"/>
      <c r="R4" s="621"/>
      <c r="S4" s="622"/>
      <c r="T4" s="609" t="s">
        <v>82</v>
      </c>
      <c r="V4" s="41"/>
      <c r="W4" s="40" t="s">
        <v>92</v>
      </c>
    </row>
    <row r="5" spans="1:91" s="35" customFormat="1" ht="39" thickBot="1" x14ac:dyDescent="0.25">
      <c r="A5" s="614"/>
      <c r="B5" s="616"/>
      <c r="C5" s="618"/>
      <c r="D5" s="152" t="s">
        <v>83</v>
      </c>
      <c r="E5" s="114" t="s">
        <v>94</v>
      </c>
      <c r="F5" s="293" t="s">
        <v>95</v>
      </c>
      <c r="G5" s="152" t="s">
        <v>83</v>
      </c>
      <c r="H5" s="114" t="s">
        <v>94</v>
      </c>
      <c r="I5" s="293" t="s">
        <v>95</v>
      </c>
      <c r="J5" s="152" t="s">
        <v>83</v>
      </c>
      <c r="K5" s="114" t="s">
        <v>94</v>
      </c>
      <c r="L5" s="151" t="s">
        <v>95</v>
      </c>
      <c r="M5" s="293" t="s">
        <v>83</v>
      </c>
      <c r="N5" s="114" t="s">
        <v>94</v>
      </c>
      <c r="O5" s="293" t="s">
        <v>95</v>
      </c>
      <c r="P5" s="461">
        <v>2024</v>
      </c>
      <c r="Q5" s="293">
        <v>2023</v>
      </c>
      <c r="R5" s="310">
        <v>2022</v>
      </c>
      <c r="S5" s="151">
        <v>2021</v>
      </c>
      <c r="T5" s="610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</row>
    <row r="6" spans="1:91" ht="15" customHeight="1" x14ac:dyDescent="0.25">
      <c r="A6" s="6">
        <v>1</v>
      </c>
      <c r="B6" s="11" t="s">
        <v>1</v>
      </c>
      <c r="C6" s="156" t="s">
        <v>140</v>
      </c>
      <c r="D6" s="216">
        <v>71</v>
      </c>
      <c r="E6" s="223">
        <v>69.7</v>
      </c>
      <c r="F6" s="295">
        <v>54.43</v>
      </c>
      <c r="G6" s="237">
        <v>58</v>
      </c>
      <c r="H6" s="223">
        <v>66</v>
      </c>
      <c r="I6" s="262">
        <v>50.52</v>
      </c>
      <c r="J6" s="216">
        <v>82</v>
      </c>
      <c r="K6" s="223">
        <v>62</v>
      </c>
      <c r="L6" s="295">
        <v>49.6</v>
      </c>
      <c r="M6" s="237">
        <v>58</v>
      </c>
      <c r="N6" s="223">
        <v>68.099999999999994</v>
      </c>
      <c r="O6" s="262">
        <v>50.78</v>
      </c>
      <c r="P6" s="462">
        <v>5</v>
      </c>
      <c r="Q6" s="463">
        <v>5</v>
      </c>
      <c r="R6" s="464">
        <v>7</v>
      </c>
      <c r="S6" s="465">
        <v>2</v>
      </c>
      <c r="T6" s="322">
        <f t="shared" ref="T6:T37" si="0">SUM(P6:S6)</f>
        <v>19</v>
      </c>
    </row>
    <row r="7" spans="1:91" ht="15" customHeight="1" x14ac:dyDescent="0.25">
      <c r="A7" s="7">
        <v>2</v>
      </c>
      <c r="B7" s="10" t="s">
        <v>6</v>
      </c>
      <c r="C7" s="247" t="s">
        <v>53</v>
      </c>
      <c r="D7" s="296">
        <v>21</v>
      </c>
      <c r="E7" s="180">
        <v>67</v>
      </c>
      <c r="F7" s="297">
        <v>54.43</v>
      </c>
      <c r="G7" s="196">
        <v>9</v>
      </c>
      <c r="H7" s="180">
        <v>63.9</v>
      </c>
      <c r="I7" s="258">
        <v>50.52</v>
      </c>
      <c r="J7" s="296">
        <v>14</v>
      </c>
      <c r="K7" s="180">
        <v>68.642857142857139</v>
      </c>
      <c r="L7" s="297">
        <v>49.6</v>
      </c>
      <c r="M7" s="196">
        <v>13</v>
      </c>
      <c r="N7" s="180">
        <v>64.538461538461533</v>
      </c>
      <c r="O7" s="258">
        <v>50.78</v>
      </c>
      <c r="P7" s="466">
        <v>8</v>
      </c>
      <c r="Q7" s="467">
        <v>7</v>
      </c>
      <c r="R7" s="468">
        <v>1</v>
      </c>
      <c r="S7" s="469">
        <v>5</v>
      </c>
      <c r="T7" s="112">
        <f t="shared" si="0"/>
        <v>21</v>
      </c>
    </row>
    <row r="8" spans="1:91" ht="15" customHeight="1" x14ac:dyDescent="0.25">
      <c r="A8" s="7">
        <v>3</v>
      </c>
      <c r="B8" s="14" t="s">
        <v>0</v>
      </c>
      <c r="C8" s="159" t="s">
        <v>76</v>
      </c>
      <c r="D8" s="184">
        <v>18</v>
      </c>
      <c r="E8" s="187">
        <v>66.666666666666671</v>
      </c>
      <c r="F8" s="300">
        <v>54.43</v>
      </c>
      <c r="G8" s="241">
        <v>17</v>
      </c>
      <c r="H8" s="187">
        <v>59.6</v>
      </c>
      <c r="I8" s="260">
        <v>50.52</v>
      </c>
      <c r="J8" s="184">
        <v>19</v>
      </c>
      <c r="K8" s="187">
        <v>54.473684210526315</v>
      </c>
      <c r="L8" s="300">
        <v>49.6</v>
      </c>
      <c r="M8" s="241">
        <v>12</v>
      </c>
      <c r="N8" s="187">
        <v>62.333333333333336</v>
      </c>
      <c r="O8" s="260">
        <v>50.78</v>
      </c>
      <c r="P8" s="471">
        <v>9</v>
      </c>
      <c r="Q8" s="467">
        <v>15</v>
      </c>
      <c r="R8" s="468">
        <v>23</v>
      </c>
      <c r="S8" s="469">
        <v>7</v>
      </c>
      <c r="T8" s="112">
        <f t="shared" si="0"/>
        <v>54</v>
      </c>
    </row>
    <row r="9" spans="1:91" ht="15" customHeight="1" x14ac:dyDescent="0.25">
      <c r="A9" s="7">
        <v>4</v>
      </c>
      <c r="B9" s="14" t="s">
        <v>4</v>
      </c>
      <c r="C9" s="158" t="s">
        <v>56</v>
      </c>
      <c r="D9" s="182">
        <v>11</v>
      </c>
      <c r="E9" s="185">
        <v>72</v>
      </c>
      <c r="F9" s="299">
        <v>54.43</v>
      </c>
      <c r="G9" s="239">
        <v>22</v>
      </c>
      <c r="H9" s="185">
        <v>53.4</v>
      </c>
      <c r="I9" s="259">
        <v>50.52</v>
      </c>
      <c r="J9" s="182">
        <v>15</v>
      </c>
      <c r="K9" s="185">
        <v>56.3</v>
      </c>
      <c r="L9" s="299">
        <v>49.6</v>
      </c>
      <c r="M9" s="239">
        <v>22</v>
      </c>
      <c r="N9" s="185">
        <v>57.5</v>
      </c>
      <c r="O9" s="259">
        <v>50.78</v>
      </c>
      <c r="P9" s="470">
        <v>4</v>
      </c>
      <c r="Q9" s="467">
        <v>28</v>
      </c>
      <c r="R9" s="468">
        <v>18</v>
      </c>
      <c r="S9" s="469">
        <v>14</v>
      </c>
      <c r="T9" s="112">
        <f t="shared" si="0"/>
        <v>64</v>
      </c>
    </row>
    <row r="10" spans="1:91" ht="15" customHeight="1" x14ac:dyDescent="0.25">
      <c r="A10" s="7">
        <v>5</v>
      </c>
      <c r="B10" s="10" t="s">
        <v>0</v>
      </c>
      <c r="C10" s="574" t="s">
        <v>75</v>
      </c>
      <c r="D10" s="576">
        <v>13</v>
      </c>
      <c r="E10" s="578">
        <v>58.307692307692307</v>
      </c>
      <c r="F10" s="580">
        <v>54.43</v>
      </c>
      <c r="G10" s="581">
        <v>10</v>
      </c>
      <c r="H10" s="578">
        <v>59.3</v>
      </c>
      <c r="I10" s="583">
        <v>50.52</v>
      </c>
      <c r="J10" s="576">
        <v>13</v>
      </c>
      <c r="K10" s="578">
        <v>57.384615384615387</v>
      </c>
      <c r="L10" s="580">
        <v>49.6</v>
      </c>
      <c r="M10" s="581">
        <v>13</v>
      </c>
      <c r="N10" s="578">
        <v>59.07692307692308</v>
      </c>
      <c r="O10" s="583">
        <v>50.78</v>
      </c>
      <c r="P10" s="584">
        <v>23</v>
      </c>
      <c r="Q10" s="467">
        <v>16</v>
      </c>
      <c r="R10" s="468">
        <v>16</v>
      </c>
      <c r="S10" s="469">
        <v>10</v>
      </c>
      <c r="T10" s="112">
        <f t="shared" si="0"/>
        <v>65</v>
      </c>
    </row>
    <row r="11" spans="1:91" ht="15" customHeight="1" x14ac:dyDescent="0.25">
      <c r="A11" s="7">
        <v>6</v>
      </c>
      <c r="B11" s="14" t="s">
        <v>3</v>
      </c>
      <c r="C11" s="158" t="s">
        <v>60</v>
      </c>
      <c r="D11" s="298">
        <v>19</v>
      </c>
      <c r="E11" s="178">
        <v>67.400000000000006</v>
      </c>
      <c r="F11" s="299">
        <v>54.43</v>
      </c>
      <c r="G11" s="197">
        <v>35</v>
      </c>
      <c r="H11" s="178">
        <v>60.5</v>
      </c>
      <c r="I11" s="259">
        <v>50.52</v>
      </c>
      <c r="J11" s="298">
        <v>27</v>
      </c>
      <c r="K11" s="178">
        <v>56</v>
      </c>
      <c r="L11" s="299">
        <v>49.6</v>
      </c>
      <c r="M11" s="197">
        <v>33</v>
      </c>
      <c r="N11" s="178">
        <v>54</v>
      </c>
      <c r="O11" s="259">
        <v>50.78</v>
      </c>
      <c r="P11" s="470">
        <v>7</v>
      </c>
      <c r="Q11" s="467">
        <v>14</v>
      </c>
      <c r="R11" s="468">
        <v>19</v>
      </c>
      <c r="S11" s="469">
        <v>32</v>
      </c>
      <c r="T11" s="112">
        <f t="shared" si="0"/>
        <v>72</v>
      </c>
    </row>
    <row r="12" spans="1:91" ht="15" customHeight="1" x14ac:dyDescent="0.25">
      <c r="A12" s="7">
        <v>7</v>
      </c>
      <c r="B12" s="14" t="s">
        <v>3</v>
      </c>
      <c r="C12" s="158" t="s">
        <v>128</v>
      </c>
      <c r="D12" s="298">
        <v>30</v>
      </c>
      <c r="E12" s="178">
        <v>61.2</v>
      </c>
      <c r="F12" s="299">
        <v>54.43</v>
      </c>
      <c r="G12" s="197">
        <v>34</v>
      </c>
      <c r="H12" s="178">
        <v>62</v>
      </c>
      <c r="I12" s="259">
        <v>50.52</v>
      </c>
      <c r="J12" s="298">
        <v>35</v>
      </c>
      <c r="K12" s="178">
        <v>50.9</v>
      </c>
      <c r="L12" s="299">
        <v>49.6</v>
      </c>
      <c r="M12" s="197">
        <v>30</v>
      </c>
      <c r="N12" s="178">
        <v>59.3</v>
      </c>
      <c r="O12" s="259">
        <v>50.78</v>
      </c>
      <c r="P12" s="470">
        <v>15</v>
      </c>
      <c r="Q12" s="467">
        <v>9</v>
      </c>
      <c r="R12" s="468">
        <v>39</v>
      </c>
      <c r="S12" s="469">
        <v>9</v>
      </c>
      <c r="T12" s="112">
        <f t="shared" si="0"/>
        <v>72</v>
      </c>
    </row>
    <row r="13" spans="1:91" ht="15" customHeight="1" x14ac:dyDescent="0.25">
      <c r="A13" s="7">
        <v>8</v>
      </c>
      <c r="B13" s="14" t="s">
        <v>5</v>
      </c>
      <c r="C13" s="244" t="s">
        <v>38</v>
      </c>
      <c r="D13" s="298">
        <v>17</v>
      </c>
      <c r="E13" s="178">
        <v>58</v>
      </c>
      <c r="F13" s="299">
        <v>54.43</v>
      </c>
      <c r="G13" s="197">
        <v>9</v>
      </c>
      <c r="H13" s="178">
        <v>57.6</v>
      </c>
      <c r="I13" s="259">
        <v>50.52</v>
      </c>
      <c r="J13" s="298">
        <v>12</v>
      </c>
      <c r="K13" s="178">
        <v>57.8</v>
      </c>
      <c r="L13" s="299">
        <v>49.6</v>
      </c>
      <c r="M13" s="197">
        <v>11</v>
      </c>
      <c r="N13" s="178">
        <v>55.6</v>
      </c>
      <c r="O13" s="259">
        <v>50.78</v>
      </c>
      <c r="P13" s="470">
        <v>24</v>
      </c>
      <c r="Q13" s="467">
        <v>18</v>
      </c>
      <c r="R13" s="468">
        <v>15</v>
      </c>
      <c r="S13" s="469">
        <v>22</v>
      </c>
      <c r="T13" s="112">
        <f t="shared" si="0"/>
        <v>79</v>
      </c>
    </row>
    <row r="14" spans="1:91" ht="15" customHeight="1" x14ac:dyDescent="0.25">
      <c r="A14" s="7">
        <v>9</v>
      </c>
      <c r="B14" s="14" t="s">
        <v>1</v>
      </c>
      <c r="C14" s="158" t="s">
        <v>11</v>
      </c>
      <c r="D14" s="182">
        <v>27</v>
      </c>
      <c r="E14" s="185">
        <v>59.2</v>
      </c>
      <c r="F14" s="299">
        <v>54.43</v>
      </c>
      <c r="G14" s="239">
        <v>29</v>
      </c>
      <c r="H14" s="185">
        <v>65.67</v>
      </c>
      <c r="I14" s="259">
        <v>50.52</v>
      </c>
      <c r="J14" s="182">
        <v>31</v>
      </c>
      <c r="K14" s="185">
        <v>52</v>
      </c>
      <c r="L14" s="299">
        <v>49.6</v>
      </c>
      <c r="M14" s="239">
        <v>35</v>
      </c>
      <c r="N14" s="185">
        <v>55</v>
      </c>
      <c r="O14" s="259">
        <v>50.78</v>
      </c>
      <c r="P14" s="470">
        <v>19</v>
      </c>
      <c r="Q14" s="467">
        <v>6</v>
      </c>
      <c r="R14" s="468">
        <v>32</v>
      </c>
      <c r="S14" s="469">
        <v>25</v>
      </c>
      <c r="T14" s="112">
        <f t="shared" si="0"/>
        <v>82</v>
      </c>
    </row>
    <row r="15" spans="1:91" ht="15" customHeight="1" thickBot="1" x14ac:dyDescent="0.3">
      <c r="A15" s="48">
        <v>10</v>
      </c>
      <c r="B15" s="74" t="s">
        <v>1</v>
      </c>
      <c r="C15" s="545" t="s">
        <v>184</v>
      </c>
      <c r="D15" s="301">
        <v>8</v>
      </c>
      <c r="E15" s="251">
        <v>52</v>
      </c>
      <c r="F15" s="302">
        <v>54.43</v>
      </c>
      <c r="G15" s="198">
        <v>2</v>
      </c>
      <c r="H15" s="251">
        <v>66.5</v>
      </c>
      <c r="I15" s="261">
        <v>50.52</v>
      </c>
      <c r="J15" s="301">
        <v>5</v>
      </c>
      <c r="K15" s="251">
        <v>61.9</v>
      </c>
      <c r="L15" s="302">
        <v>49.6</v>
      </c>
      <c r="M15" s="198">
        <v>5</v>
      </c>
      <c r="N15" s="251">
        <v>54.8</v>
      </c>
      <c r="O15" s="261">
        <v>50.78</v>
      </c>
      <c r="P15" s="472">
        <v>47</v>
      </c>
      <c r="Q15" s="473">
        <v>4</v>
      </c>
      <c r="R15" s="474">
        <v>8</v>
      </c>
      <c r="S15" s="475">
        <v>28</v>
      </c>
      <c r="T15" s="476">
        <f t="shared" si="0"/>
        <v>87</v>
      </c>
    </row>
    <row r="16" spans="1:91" ht="15" customHeight="1" x14ac:dyDescent="0.25">
      <c r="A16" s="6">
        <v>11</v>
      </c>
      <c r="B16" s="11" t="s">
        <v>2</v>
      </c>
      <c r="C16" s="575" t="s">
        <v>66</v>
      </c>
      <c r="D16" s="577">
        <v>10</v>
      </c>
      <c r="E16" s="579">
        <v>50</v>
      </c>
      <c r="F16" s="565">
        <v>54.43</v>
      </c>
      <c r="G16" s="582">
        <v>6</v>
      </c>
      <c r="H16" s="579">
        <v>56</v>
      </c>
      <c r="I16" s="570">
        <v>50.52</v>
      </c>
      <c r="J16" s="577">
        <v>5</v>
      </c>
      <c r="K16" s="579">
        <v>62</v>
      </c>
      <c r="L16" s="565">
        <v>49.6</v>
      </c>
      <c r="M16" s="582">
        <v>13</v>
      </c>
      <c r="N16" s="579">
        <v>68</v>
      </c>
      <c r="O16" s="570">
        <v>50.78</v>
      </c>
      <c r="P16" s="523">
        <v>57</v>
      </c>
      <c r="Q16" s="477">
        <v>22</v>
      </c>
      <c r="R16" s="478">
        <v>6</v>
      </c>
      <c r="S16" s="479">
        <v>3</v>
      </c>
      <c r="T16" s="480">
        <f t="shared" si="0"/>
        <v>88</v>
      </c>
    </row>
    <row r="17" spans="1:20" ht="15" customHeight="1" x14ac:dyDescent="0.25">
      <c r="A17" s="7">
        <v>12</v>
      </c>
      <c r="B17" s="14" t="s">
        <v>0</v>
      </c>
      <c r="C17" s="244" t="s">
        <v>122</v>
      </c>
      <c r="D17" s="298">
        <v>4</v>
      </c>
      <c r="E17" s="178">
        <v>76.25</v>
      </c>
      <c r="F17" s="299">
        <v>54.43</v>
      </c>
      <c r="G17" s="197">
        <v>16</v>
      </c>
      <c r="H17" s="178">
        <v>47.5625</v>
      </c>
      <c r="I17" s="259">
        <v>50.52</v>
      </c>
      <c r="J17" s="298">
        <v>9</v>
      </c>
      <c r="K17" s="178">
        <v>59.111111111111114</v>
      </c>
      <c r="L17" s="299">
        <v>49.6</v>
      </c>
      <c r="M17" s="197">
        <v>8</v>
      </c>
      <c r="N17" s="178">
        <v>54.875</v>
      </c>
      <c r="O17" s="259">
        <v>50.78</v>
      </c>
      <c r="P17" s="470">
        <v>3</v>
      </c>
      <c r="Q17" s="467">
        <v>47</v>
      </c>
      <c r="R17" s="468">
        <v>12</v>
      </c>
      <c r="S17" s="469">
        <v>27</v>
      </c>
      <c r="T17" s="112">
        <f t="shared" si="0"/>
        <v>89</v>
      </c>
    </row>
    <row r="18" spans="1:20" ht="15" customHeight="1" x14ac:dyDescent="0.25">
      <c r="A18" s="7">
        <v>13</v>
      </c>
      <c r="B18" s="14" t="s">
        <v>1</v>
      </c>
      <c r="C18" s="323" t="s">
        <v>167</v>
      </c>
      <c r="D18" s="298">
        <v>3</v>
      </c>
      <c r="E18" s="178">
        <v>82.3</v>
      </c>
      <c r="F18" s="299">
        <v>54.43</v>
      </c>
      <c r="G18" s="197">
        <v>5</v>
      </c>
      <c r="H18" s="178">
        <v>62</v>
      </c>
      <c r="I18" s="259">
        <v>50.52</v>
      </c>
      <c r="J18" s="298">
        <v>2</v>
      </c>
      <c r="K18" s="178">
        <v>52</v>
      </c>
      <c r="L18" s="299">
        <v>49.6</v>
      </c>
      <c r="M18" s="197">
        <v>2</v>
      </c>
      <c r="N18" s="178">
        <v>50.5</v>
      </c>
      <c r="O18" s="259">
        <v>50.78</v>
      </c>
      <c r="P18" s="470">
        <v>1</v>
      </c>
      <c r="Q18" s="467">
        <v>12</v>
      </c>
      <c r="R18" s="468">
        <v>31</v>
      </c>
      <c r="S18" s="469">
        <v>46</v>
      </c>
      <c r="T18" s="112">
        <f t="shared" si="0"/>
        <v>90</v>
      </c>
    </row>
    <row r="19" spans="1:20" ht="15" customHeight="1" x14ac:dyDescent="0.25">
      <c r="A19" s="7">
        <v>14</v>
      </c>
      <c r="B19" s="14" t="s">
        <v>1</v>
      </c>
      <c r="C19" s="158" t="s">
        <v>110</v>
      </c>
      <c r="D19" s="298">
        <v>29</v>
      </c>
      <c r="E19" s="178">
        <v>58</v>
      </c>
      <c r="F19" s="299">
        <v>54.43</v>
      </c>
      <c r="G19" s="197">
        <v>11</v>
      </c>
      <c r="H19" s="178">
        <v>48.727272727272727</v>
      </c>
      <c r="I19" s="259">
        <v>50.52</v>
      </c>
      <c r="J19" s="298">
        <v>18</v>
      </c>
      <c r="K19" s="178">
        <v>59</v>
      </c>
      <c r="L19" s="299">
        <v>49.6</v>
      </c>
      <c r="M19" s="197">
        <v>25</v>
      </c>
      <c r="N19" s="178">
        <v>57</v>
      </c>
      <c r="O19" s="259">
        <v>50.78</v>
      </c>
      <c r="P19" s="470">
        <v>26</v>
      </c>
      <c r="Q19" s="467">
        <v>43</v>
      </c>
      <c r="R19" s="468">
        <v>13</v>
      </c>
      <c r="S19" s="469">
        <v>18</v>
      </c>
      <c r="T19" s="112">
        <f t="shared" si="0"/>
        <v>100</v>
      </c>
    </row>
    <row r="20" spans="1:20" ht="15" customHeight="1" x14ac:dyDescent="0.25">
      <c r="A20" s="7">
        <v>15</v>
      </c>
      <c r="B20" s="14" t="s">
        <v>6</v>
      </c>
      <c r="C20" s="542" t="s">
        <v>176</v>
      </c>
      <c r="D20" s="298">
        <v>4</v>
      </c>
      <c r="E20" s="178">
        <v>51.5</v>
      </c>
      <c r="F20" s="299">
        <v>54.43</v>
      </c>
      <c r="G20" s="197">
        <v>12</v>
      </c>
      <c r="H20" s="178">
        <v>49.6</v>
      </c>
      <c r="I20" s="259">
        <v>50.52</v>
      </c>
      <c r="J20" s="298">
        <v>8</v>
      </c>
      <c r="K20" s="178">
        <v>64.25</v>
      </c>
      <c r="L20" s="299">
        <v>49.6</v>
      </c>
      <c r="M20" s="197">
        <v>9</v>
      </c>
      <c r="N20" s="178">
        <v>58.555555555555557</v>
      </c>
      <c r="O20" s="259">
        <v>50.78</v>
      </c>
      <c r="P20" s="470">
        <v>48</v>
      </c>
      <c r="Q20" s="467">
        <v>41</v>
      </c>
      <c r="R20" s="468">
        <v>2</v>
      </c>
      <c r="S20" s="469">
        <v>11</v>
      </c>
      <c r="T20" s="112">
        <f t="shared" si="0"/>
        <v>102</v>
      </c>
    </row>
    <row r="21" spans="1:20" ht="15" customHeight="1" x14ac:dyDescent="0.25">
      <c r="A21" s="7">
        <v>16</v>
      </c>
      <c r="B21" s="14" t="s">
        <v>2</v>
      </c>
      <c r="C21" s="158" t="s">
        <v>65</v>
      </c>
      <c r="D21" s="298">
        <v>4</v>
      </c>
      <c r="E21" s="178">
        <v>40.1</v>
      </c>
      <c r="F21" s="299">
        <v>54.43</v>
      </c>
      <c r="G21" s="197">
        <v>15</v>
      </c>
      <c r="H21" s="178">
        <v>74.3</v>
      </c>
      <c r="I21" s="259">
        <v>50.52</v>
      </c>
      <c r="J21" s="298">
        <v>15</v>
      </c>
      <c r="K21" s="178">
        <v>64</v>
      </c>
      <c r="L21" s="299">
        <v>49.6</v>
      </c>
      <c r="M21" s="197">
        <v>9</v>
      </c>
      <c r="N21" s="178">
        <v>57</v>
      </c>
      <c r="O21" s="259">
        <v>50.78</v>
      </c>
      <c r="P21" s="470">
        <v>87</v>
      </c>
      <c r="Q21" s="467">
        <v>1</v>
      </c>
      <c r="R21" s="468">
        <v>3</v>
      </c>
      <c r="S21" s="469">
        <v>17</v>
      </c>
      <c r="T21" s="112">
        <f t="shared" si="0"/>
        <v>108</v>
      </c>
    </row>
    <row r="22" spans="1:20" ht="15" customHeight="1" x14ac:dyDescent="0.25">
      <c r="A22" s="7">
        <v>17</v>
      </c>
      <c r="B22" s="14" t="s">
        <v>2</v>
      </c>
      <c r="C22" s="158" t="s">
        <v>73</v>
      </c>
      <c r="D22" s="298">
        <v>8</v>
      </c>
      <c r="E22" s="178">
        <v>63.3</v>
      </c>
      <c r="F22" s="299">
        <v>54.43</v>
      </c>
      <c r="G22" s="197">
        <v>4</v>
      </c>
      <c r="H22" s="178">
        <v>62</v>
      </c>
      <c r="I22" s="259">
        <v>50.52</v>
      </c>
      <c r="J22" s="298">
        <v>13</v>
      </c>
      <c r="K22" s="178">
        <v>52.6</v>
      </c>
      <c r="L22" s="299">
        <v>49.6</v>
      </c>
      <c r="M22" s="197">
        <v>9</v>
      </c>
      <c r="N22" s="178">
        <v>44.7</v>
      </c>
      <c r="O22" s="259">
        <v>50.78</v>
      </c>
      <c r="P22" s="470">
        <v>10</v>
      </c>
      <c r="Q22" s="467">
        <v>11</v>
      </c>
      <c r="R22" s="468">
        <v>29</v>
      </c>
      <c r="S22" s="469">
        <v>64</v>
      </c>
      <c r="T22" s="112">
        <f t="shared" si="0"/>
        <v>114</v>
      </c>
    </row>
    <row r="23" spans="1:20" ht="15" customHeight="1" x14ac:dyDescent="0.25">
      <c r="A23" s="7">
        <v>18</v>
      </c>
      <c r="B23" s="14" t="s">
        <v>1</v>
      </c>
      <c r="C23" s="244" t="s">
        <v>74</v>
      </c>
      <c r="D23" s="298">
        <v>16</v>
      </c>
      <c r="E23" s="178">
        <v>59</v>
      </c>
      <c r="F23" s="299">
        <v>54.43</v>
      </c>
      <c r="G23" s="197">
        <v>5</v>
      </c>
      <c r="H23" s="178">
        <v>61.2</v>
      </c>
      <c r="I23" s="259">
        <v>50.52</v>
      </c>
      <c r="J23" s="298">
        <v>12</v>
      </c>
      <c r="K23" s="178">
        <v>47.4</v>
      </c>
      <c r="L23" s="299">
        <v>49.6</v>
      </c>
      <c r="M23" s="197">
        <v>17</v>
      </c>
      <c r="N23" s="178">
        <v>54</v>
      </c>
      <c r="O23" s="259">
        <v>50.78</v>
      </c>
      <c r="P23" s="470">
        <v>20</v>
      </c>
      <c r="Q23" s="467">
        <v>13</v>
      </c>
      <c r="R23" s="468">
        <v>51</v>
      </c>
      <c r="S23" s="469">
        <v>31</v>
      </c>
      <c r="T23" s="112">
        <f t="shared" si="0"/>
        <v>115</v>
      </c>
    </row>
    <row r="24" spans="1:20" ht="15" customHeight="1" x14ac:dyDescent="0.25">
      <c r="A24" s="7">
        <v>19</v>
      </c>
      <c r="B24" s="14" t="s">
        <v>2</v>
      </c>
      <c r="C24" s="323" t="s">
        <v>157</v>
      </c>
      <c r="D24" s="182">
        <v>11</v>
      </c>
      <c r="E24" s="185">
        <v>52</v>
      </c>
      <c r="F24" s="299">
        <v>54.43</v>
      </c>
      <c r="G24" s="239">
        <v>8</v>
      </c>
      <c r="H24" s="185">
        <v>57.5</v>
      </c>
      <c r="I24" s="259">
        <v>50.52</v>
      </c>
      <c r="J24" s="182">
        <v>3</v>
      </c>
      <c r="K24" s="185">
        <v>59.3</v>
      </c>
      <c r="L24" s="299">
        <v>49.6</v>
      </c>
      <c r="M24" s="239">
        <v>11</v>
      </c>
      <c r="N24" s="185">
        <v>51.7</v>
      </c>
      <c r="O24" s="259">
        <v>50.78</v>
      </c>
      <c r="P24" s="470">
        <v>46</v>
      </c>
      <c r="Q24" s="467">
        <v>20</v>
      </c>
      <c r="R24" s="468">
        <v>11</v>
      </c>
      <c r="S24" s="469">
        <v>41</v>
      </c>
      <c r="T24" s="112">
        <f t="shared" si="0"/>
        <v>118</v>
      </c>
    </row>
    <row r="25" spans="1:20" ht="15" customHeight="1" thickBot="1" x14ac:dyDescent="0.3">
      <c r="A25" s="8">
        <v>20</v>
      </c>
      <c r="B25" s="17" t="s">
        <v>3</v>
      </c>
      <c r="C25" s="161" t="s">
        <v>23</v>
      </c>
      <c r="D25" s="307">
        <v>10</v>
      </c>
      <c r="E25" s="177">
        <v>62.3</v>
      </c>
      <c r="F25" s="306">
        <v>54.43</v>
      </c>
      <c r="G25" s="199">
        <v>4</v>
      </c>
      <c r="H25" s="177">
        <v>54.8</v>
      </c>
      <c r="I25" s="265">
        <v>50.52</v>
      </c>
      <c r="J25" s="307">
        <v>8</v>
      </c>
      <c r="K25" s="177">
        <v>45.3</v>
      </c>
      <c r="L25" s="306">
        <v>49.6</v>
      </c>
      <c r="M25" s="199">
        <v>8</v>
      </c>
      <c r="N25" s="177">
        <v>54.9</v>
      </c>
      <c r="O25" s="265">
        <v>50.78</v>
      </c>
      <c r="P25" s="482">
        <v>12</v>
      </c>
      <c r="Q25" s="483">
        <v>25</v>
      </c>
      <c r="R25" s="484">
        <v>59</v>
      </c>
      <c r="S25" s="485">
        <v>26</v>
      </c>
      <c r="T25" s="486">
        <f t="shared" si="0"/>
        <v>122</v>
      </c>
    </row>
    <row r="26" spans="1:20" ht="15" customHeight="1" x14ac:dyDescent="0.25">
      <c r="A26" s="9">
        <v>21</v>
      </c>
      <c r="B26" s="10" t="s">
        <v>5</v>
      </c>
      <c r="C26" s="157" t="s">
        <v>42</v>
      </c>
      <c r="D26" s="296">
        <v>11</v>
      </c>
      <c r="E26" s="180">
        <v>59.4</v>
      </c>
      <c r="F26" s="297">
        <v>54.43</v>
      </c>
      <c r="G26" s="196">
        <v>11</v>
      </c>
      <c r="H26" s="180">
        <v>56.8</v>
      </c>
      <c r="I26" s="258">
        <v>50.52</v>
      </c>
      <c r="J26" s="296">
        <v>5</v>
      </c>
      <c r="K26" s="180">
        <v>45.6</v>
      </c>
      <c r="L26" s="297">
        <v>49.6</v>
      </c>
      <c r="M26" s="196">
        <v>11</v>
      </c>
      <c r="N26" s="180">
        <v>53.3</v>
      </c>
      <c r="O26" s="258">
        <v>50.78</v>
      </c>
      <c r="P26" s="462">
        <v>17</v>
      </c>
      <c r="Q26" s="463">
        <v>21</v>
      </c>
      <c r="R26" s="464">
        <v>57</v>
      </c>
      <c r="S26" s="465">
        <v>33</v>
      </c>
      <c r="T26" s="322">
        <f t="shared" si="0"/>
        <v>128</v>
      </c>
    </row>
    <row r="27" spans="1:20" ht="15" customHeight="1" x14ac:dyDescent="0.25">
      <c r="A27" s="7">
        <v>22</v>
      </c>
      <c r="B27" s="14" t="s">
        <v>0</v>
      </c>
      <c r="C27" s="158" t="s">
        <v>77</v>
      </c>
      <c r="D27" s="215">
        <v>8</v>
      </c>
      <c r="E27" s="220">
        <v>60.5</v>
      </c>
      <c r="F27" s="297">
        <v>54.43</v>
      </c>
      <c r="G27" s="238">
        <v>15</v>
      </c>
      <c r="H27" s="220">
        <v>55.1</v>
      </c>
      <c r="I27" s="258">
        <v>50.52</v>
      </c>
      <c r="J27" s="215">
        <v>12</v>
      </c>
      <c r="K27" s="220">
        <v>47.625</v>
      </c>
      <c r="L27" s="297">
        <v>49.6</v>
      </c>
      <c r="M27" s="238">
        <v>8</v>
      </c>
      <c r="N27" s="220">
        <v>52.5</v>
      </c>
      <c r="O27" s="258">
        <v>50.78</v>
      </c>
      <c r="P27" s="466">
        <v>16</v>
      </c>
      <c r="Q27" s="477">
        <v>24</v>
      </c>
      <c r="R27" s="478">
        <v>50</v>
      </c>
      <c r="S27" s="479">
        <v>39</v>
      </c>
      <c r="T27" s="112">
        <f t="shared" si="0"/>
        <v>129</v>
      </c>
    </row>
    <row r="28" spans="1:20" ht="15" customHeight="1" x14ac:dyDescent="0.25">
      <c r="A28" s="7">
        <v>23</v>
      </c>
      <c r="B28" s="10" t="s">
        <v>1</v>
      </c>
      <c r="C28" s="247" t="s">
        <v>131</v>
      </c>
      <c r="D28" s="215">
        <v>3</v>
      </c>
      <c r="E28" s="220">
        <v>56</v>
      </c>
      <c r="F28" s="297">
        <v>54.43</v>
      </c>
      <c r="G28" s="238">
        <v>11</v>
      </c>
      <c r="H28" s="220">
        <v>49.272727272727273</v>
      </c>
      <c r="I28" s="258">
        <v>50.52</v>
      </c>
      <c r="J28" s="215">
        <v>10</v>
      </c>
      <c r="K28" s="220">
        <v>46.3</v>
      </c>
      <c r="L28" s="297">
        <v>49.6</v>
      </c>
      <c r="M28" s="238">
        <v>7</v>
      </c>
      <c r="N28" s="220">
        <v>65.3</v>
      </c>
      <c r="O28" s="258">
        <v>50.78</v>
      </c>
      <c r="P28" s="466">
        <v>32</v>
      </c>
      <c r="Q28" s="467">
        <v>42</v>
      </c>
      <c r="R28" s="468">
        <v>53</v>
      </c>
      <c r="S28" s="469">
        <v>4</v>
      </c>
      <c r="T28" s="112">
        <f t="shared" si="0"/>
        <v>131</v>
      </c>
    </row>
    <row r="29" spans="1:20" ht="15" customHeight="1" x14ac:dyDescent="0.25">
      <c r="A29" s="7">
        <v>24</v>
      </c>
      <c r="B29" s="14" t="s">
        <v>3</v>
      </c>
      <c r="C29" s="244" t="s">
        <v>62</v>
      </c>
      <c r="D29" s="298">
        <v>11</v>
      </c>
      <c r="E29" s="178">
        <v>54</v>
      </c>
      <c r="F29" s="299">
        <v>54.43</v>
      </c>
      <c r="G29" s="197">
        <v>19</v>
      </c>
      <c r="H29" s="178">
        <v>52.2</v>
      </c>
      <c r="I29" s="259">
        <v>50.52</v>
      </c>
      <c r="J29" s="298">
        <v>10</v>
      </c>
      <c r="K29" s="178">
        <v>49.5</v>
      </c>
      <c r="L29" s="299">
        <v>49.6</v>
      </c>
      <c r="M29" s="197">
        <v>11</v>
      </c>
      <c r="N29" s="178">
        <v>57.5</v>
      </c>
      <c r="O29" s="259">
        <v>50.78</v>
      </c>
      <c r="P29" s="470">
        <v>39</v>
      </c>
      <c r="Q29" s="467">
        <v>35</v>
      </c>
      <c r="R29" s="468">
        <v>46</v>
      </c>
      <c r="S29" s="469">
        <v>13</v>
      </c>
      <c r="T29" s="112">
        <f t="shared" si="0"/>
        <v>133</v>
      </c>
    </row>
    <row r="30" spans="1:20" ht="15" customHeight="1" x14ac:dyDescent="0.25">
      <c r="A30" s="7">
        <v>25</v>
      </c>
      <c r="B30" s="14" t="s">
        <v>6</v>
      </c>
      <c r="C30" s="158" t="s">
        <v>54</v>
      </c>
      <c r="D30" s="182">
        <v>14</v>
      </c>
      <c r="E30" s="185">
        <v>50.142857142857146</v>
      </c>
      <c r="F30" s="299">
        <v>54.43</v>
      </c>
      <c r="G30" s="239">
        <v>18</v>
      </c>
      <c r="H30" s="185">
        <v>51</v>
      </c>
      <c r="I30" s="259">
        <v>50.52</v>
      </c>
      <c r="J30" s="182">
        <v>16</v>
      </c>
      <c r="K30" s="185">
        <v>55.375</v>
      </c>
      <c r="L30" s="299">
        <v>49.6</v>
      </c>
      <c r="M30" s="239">
        <v>21</v>
      </c>
      <c r="N30" s="185">
        <v>56.38095238095238</v>
      </c>
      <c r="O30" s="259">
        <v>50.78</v>
      </c>
      <c r="P30" s="470">
        <v>56</v>
      </c>
      <c r="Q30" s="467">
        <v>38</v>
      </c>
      <c r="R30" s="468">
        <v>20</v>
      </c>
      <c r="S30" s="469">
        <v>19</v>
      </c>
      <c r="T30" s="112">
        <f t="shared" si="0"/>
        <v>133</v>
      </c>
    </row>
    <row r="31" spans="1:20" ht="15" customHeight="1" x14ac:dyDescent="0.25">
      <c r="A31" s="7">
        <v>26</v>
      </c>
      <c r="B31" s="14" t="s">
        <v>1</v>
      </c>
      <c r="C31" s="158" t="s">
        <v>109</v>
      </c>
      <c r="D31" s="298">
        <v>20</v>
      </c>
      <c r="E31" s="178">
        <v>55</v>
      </c>
      <c r="F31" s="299">
        <v>54.43</v>
      </c>
      <c r="G31" s="197">
        <v>10</v>
      </c>
      <c r="H31" s="178">
        <v>53.3</v>
      </c>
      <c r="I31" s="259">
        <v>50.52</v>
      </c>
      <c r="J31" s="298">
        <v>8</v>
      </c>
      <c r="K31" s="178">
        <v>60</v>
      </c>
      <c r="L31" s="299">
        <v>49.6</v>
      </c>
      <c r="M31" s="197">
        <v>8</v>
      </c>
      <c r="N31" s="178">
        <v>45</v>
      </c>
      <c r="O31" s="259">
        <v>50.78</v>
      </c>
      <c r="P31" s="470">
        <v>35</v>
      </c>
      <c r="Q31" s="467">
        <v>30</v>
      </c>
      <c r="R31" s="468">
        <v>10</v>
      </c>
      <c r="S31" s="469">
        <v>60</v>
      </c>
      <c r="T31" s="112">
        <f t="shared" si="0"/>
        <v>135</v>
      </c>
    </row>
    <row r="32" spans="1:20" ht="15" customHeight="1" x14ac:dyDescent="0.25">
      <c r="A32" s="7">
        <v>27</v>
      </c>
      <c r="B32" s="14" t="s">
        <v>1</v>
      </c>
      <c r="C32" s="245" t="s">
        <v>119</v>
      </c>
      <c r="D32" s="561">
        <v>5</v>
      </c>
      <c r="E32" s="563">
        <v>52.6</v>
      </c>
      <c r="F32" s="566">
        <v>54.43</v>
      </c>
      <c r="G32" s="568">
        <v>14</v>
      </c>
      <c r="H32" s="563">
        <v>45.153846153846153</v>
      </c>
      <c r="I32" s="571">
        <v>50.52</v>
      </c>
      <c r="J32" s="561">
        <v>7</v>
      </c>
      <c r="K32" s="563">
        <v>59</v>
      </c>
      <c r="L32" s="566">
        <v>49.6</v>
      </c>
      <c r="M32" s="568">
        <v>12</v>
      </c>
      <c r="N32" s="563">
        <v>55.1</v>
      </c>
      <c r="O32" s="571">
        <v>50.78</v>
      </c>
      <c r="P32" s="573">
        <v>42</v>
      </c>
      <c r="Q32" s="467">
        <v>58</v>
      </c>
      <c r="R32" s="468">
        <v>14</v>
      </c>
      <c r="S32" s="469">
        <v>23</v>
      </c>
      <c r="T32" s="112">
        <f t="shared" si="0"/>
        <v>137</v>
      </c>
    </row>
    <row r="33" spans="1:20" ht="15" customHeight="1" x14ac:dyDescent="0.25">
      <c r="A33" s="7">
        <v>28</v>
      </c>
      <c r="B33" s="14" t="s">
        <v>5</v>
      </c>
      <c r="C33" s="323" t="s">
        <v>148</v>
      </c>
      <c r="D33" s="296">
        <v>6</v>
      </c>
      <c r="E33" s="180">
        <v>58.8</v>
      </c>
      <c r="F33" s="297">
        <v>54.43</v>
      </c>
      <c r="G33" s="196">
        <v>6</v>
      </c>
      <c r="H33" s="180">
        <v>54.3</v>
      </c>
      <c r="I33" s="258">
        <v>50.52</v>
      </c>
      <c r="J33" s="296">
        <v>7</v>
      </c>
      <c r="K33" s="180">
        <v>52.4</v>
      </c>
      <c r="L33" s="297">
        <v>49.6</v>
      </c>
      <c r="M33" s="196">
        <v>11</v>
      </c>
      <c r="N33" s="180">
        <v>44.1</v>
      </c>
      <c r="O33" s="258">
        <v>50.78</v>
      </c>
      <c r="P33" s="466">
        <v>21</v>
      </c>
      <c r="Q33" s="467">
        <v>26</v>
      </c>
      <c r="R33" s="468">
        <v>30</v>
      </c>
      <c r="S33" s="469">
        <v>65</v>
      </c>
      <c r="T33" s="112">
        <f t="shared" si="0"/>
        <v>142</v>
      </c>
    </row>
    <row r="34" spans="1:20" ht="15" customHeight="1" x14ac:dyDescent="0.25">
      <c r="A34" s="7">
        <v>29</v>
      </c>
      <c r="B34" s="14" t="s">
        <v>3</v>
      </c>
      <c r="C34" s="158" t="s">
        <v>129</v>
      </c>
      <c r="D34" s="298">
        <v>7</v>
      </c>
      <c r="E34" s="178">
        <v>55.6</v>
      </c>
      <c r="F34" s="299">
        <v>54.43</v>
      </c>
      <c r="G34" s="197">
        <v>9</v>
      </c>
      <c r="H34" s="178">
        <v>53.2</v>
      </c>
      <c r="I34" s="259">
        <v>50.52</v>
      </c>
      <c r="J34" s="298">
        <v>6</v>
      </c>
      <c r="K34" s="178">
        <v>38.799999999999997</v>
      </c>
      <c r="L34" s="299">
        <v>49.6</v>
      </c>
      <c r="M34" s="197">
        <v>8</v>
      </c>
      <c r="N34" s="178">
        <v>58.3</v>
      </c>
      <c r="O34" s="259">
        <v>50.78</v>
      </c>
      <c r="P34" s="470">
        <v>33</v>
      </c>
      <c r="Q34" s="467">
        <v>31</v>
      </c>
      <c r="R34" s="468">
        <v>75</v>
      </c>
      <c r="S34" s="469">
        <v>12</v>
      </c>
      <c r="T34" s="112">
        <f t="shared" si="0"/>
        <v>151</v>
      </c>
    </row>
    <row r="35" spans="1:20" ht="15" customHeight="1" thickBot="1" x14ac:dyDescent="0.3">
      <c r="A35" s="8">
        <v>30</v>
      </c>
      <c r="B35" s="17" t="s">
        <v>1</v>
      </c>
      <c r="C35" s="543" t="s">
        <v>185</v>
      </c>
      <c r="D35" s="217">
        <v>7</v>
      </c>
      <c r="E35" s="224">
        <v>45.57</v>
      </c>
      <c r="F35" s="306">
        <v>54.43</v>
      </c>
      <c r="G35" s="242">
        <v>4</v>
      </c>
      <c r="H35" s="224">
        <v>55.75</v>
      </c>
      <c r="I35" s="265">
        <v>50.52</v>
      </c>
      <c r="J35" s="217">
        <v>3</v>
      </c>
      <c r="K35" s="224">
        <v>44.3</v>
      </c>
      <c r="L35" s="306">
        <v>49.6</v>
      </c>
      <c r="M35" s="242">
        <v>8</v>
      </c>
      <c r="N35" s="224">
        <v>71.5</v>
      </c>
      <c r="O35" s="265">
        <v>50.78</v>
      </c>
      <c r="P35" s="488">
        <v>70</v>
      </c>
      <c r="Q35" s="489">
        <v>23</v>
      </c>
      <c r="R35" s="490">
        <v>60</v>
      </c>
      <c r="S35" s="491">
        <v>1</v>
      </c>
      <c r="T35" s="492">
        <f t="shared" si="0"/>
        <v>154</v>
      </c>
    </row>
    <row r="36" spans="1:20" ht="15" customHeight="1" x14ac:dyDescent="0.25">
      <c r="A36" s="6">
        <v>31</v>
      </c>
      <c r="B36" s="11" t="s">
        <v>1</v>
      </c>
      <c r="C36" s="156" t="s">
        <v>111</v>
      </c>
      <c r="D36" s="294">
        <v>30</v>
      </c>
      <c r="E36" s="179">
        <v>53.5</v>
      </c>
      <c r="F36" s="295">
        <v>54.43</v>
      </c>
      <c r="G36" s="195">
        <v>29</v>
      </c>
      <c r="H36" s="179">
        <v>48</v>
      </c>
      <c r="I36" s="262">
        <v>50.52</v>
      </c>
      <c r="J36" s="294">
        <v>17</v>
      </c>
      <c r="K36" s="179">
        <v>55</v>
      </c>
      <c r="L36" s="295">
        <v>49.6</v>
      </c>
      <c r="M36" s="195">
        <v>30</v>
      </c>
      <c r="N36" s="179">
        <v>48</v>
      </c>
      <c r="O36" s="262">
        <v>50.78</v>
      </c>
      <c r="P36" s="466">
        <v>40</v>
      </c>
      <c r="Q36" s="477">
        <v>44</v>
      </c>
      <c r="R36" s="478">
        <v>22</v>
      </c>
      <c r="S36" s="479">
        <v>50</v>
      </c>
      <c r="T36" s="480">
        <f t="shared" si="0"/>
        <v>156</v>
      </c>
    </row>
    <row r="37" spans="1:20" ht="15" customHeight="1" x14ac:dyDescent="0.25">
      <c r="A37" s="7">
        <v>32</v>
      </c>
      <c r="B37" s="14" t="s">
        <v>4</v>
      </c>
      <c r="C37" s="158" t="s">
        <v>33</v>
      </c>
      <c r="D37" s="298">
        <v>3</v>
      </c>
      <c r="E37" s="178">
        <v>46.3</v>
      </c>
      <c r="F37" s="299">
        <v>54.43</v>
      </c>
      <c r="G37" s="197">
        <v>5</v>
      </c>
      <c r="H37" s="178">
        <v>57.6</v>
      </c>
      <c r="I37" s="259">
        <v>50.52</v>
      </c>
      <c r="J37" s="298">
        <v>3</v>
      </c>
      <c r="K37" s="178">
        <v>50.3</v>
      </c>
      <c r="L37" s="299">
        <v>49.6</v>
      </c>
      <c r="M37" s="197">
        <v>7</v>
      </c>
      <c r="N37" s="178">
        <v>53</v>
      </c>
      <c r="O37" s="259">
        <v>50.78</v>
      </c>
      <c r="P37" s="470">
        <v>65</v>
      </c>
      <c r="Q37" s="467">
        <v>19</v>
      </c>
      <c r="R37" s="468">
        <v>40</v>
      </c>
      <c r="S37" s="469">
        <v>36</v>
      </c>
      <c r="T37" s="112">
        <f t="shared" si="0"/>
        <v>160</v>
      </c>
    </row>
    <row r="38" spans="1:20" ht="15" customHeight="1" x14ac:dyDescent="0.25">
      <c r="A38" s="7">
        <v>33</v>
      </c>
      <c r="B38" s="14" t="s">
        <v>6</v>
      </c>
      <c r="C38" s="159" t="s">
        <v>55</v>
      </c>
      <c r="D38" s="511">
        <v>9</v>
      </c>
      <c r="E38" s="514">
        <v>55.333333333333336</v>
      </c>
      <c r="F38" s="516">
        <v>54.43</v>
      </c>
      <c r="G38" s="519">
        <v>9</v>
      </c>
      <c r="H38" s="514">
        <v>46</v>
      </c>
      <c r="I38" s="521">
        <v>50.52</v>
      </c>
      <c r="J38" s="511">
        <v>5</v>
      </c>
      <c r="K38" s="514">
        <v>51.8</v>
      </c>
      <c r="L38" s="516">
        <v>49.6</v>
      </c>
      <c r="M38" s="519">
        <v>14</v>
      </c>
      <c r="N38" s="514">
        <v>51.533333333333331</v>
      </c>
      <c r="O38" s="521">
        <v>50.78</v>
      </c>
      <c r="P38" s="523">
        <v>34</v>
      </c>
      <c r="Q38" s="467">
        <v>53</v>
      </c>
      <c r="R38" s="468">
        <v>33</v>
      </c>
      <c r="S38" s="469">
        <v>42</v>
      </c>
      <c r="T38" s="112">
        <f t="shared" ref="T38:T69" si="1">SUM(P38:S38)</f>
        <v>162</v>
      </c>
    </row>
    <row r="39" spans="1:20" ht="15" customHeight="1" x14ac:dyDescent="0.25">
      <c r="A39" s="7">
        <v>34</v>
      </c>
      <c r="B39" s="14" t="s">
        <v>1</v>
      </c>
      <c r="C39" s="323" t="s">
        <v>165</v>
      </c>
      <c r="D39" s="298">
        <v>8</v>
      </c>
      <c r="E39" s="178">
        <v>46</v>
      </c>
      <c r="F39" s="299">
        <v>54.43</v>
      </c>
      <c r="G39" s="197">
        <v>7</v>
      </c>
      <c r="H39" s="178">
        <v>66.714285714285708</v>
      </c>
      <c r="I39" s="259">
        <v>50.52</v>
      </c>
      <c r="J39" s="298">
        <v>9</v>
      </c>
      <c r="K39" s="178">
        <v>50</v>
      </c>
      <c r="L39" s="299">
        <v>49.6</v>
      </c>
      <c r="M39" s="197">
        <v>10</v>
      </c>
      <c r="N39" s="178">
        <v>48</v>
      </c>
      <c r="O39" s="259">
        <v>50.78</v>
      </c>
      <c r="P39" s="470">
        <v>68</v>
      </c>
      <c r="Q39" s="467">
        <v>3</v>
      </c>
      <c r="R39" s="468">
        <v>44</v>
      </c>
      <c r="S39" s="469">
        <v>49</v>
      </c>
      <c r="T39" s="112">
        <f t="shared" si="1"/>
        <v>164</v>
      </c>
    </row>
    <row r="40" spans="1:20" ht="15" customHeight="1" x14ac:dyDescent="0.25">
      <c r="A40" s="7">
        <v>35</v>
      </c>
      <c r="B40" s="14" t="s">
        <v>4</v>
      </c>
      <c r="C40" s="323" t="s">
        <v>152</v>
      </c>
      <c r="D40" s="298">
        <v>3</v>
      </c>
      <c r="E40" s="178">
        <v>48</v>
      </c>
      <c r="F40" s="299">
        <v>54.43</v>
      </c>
      <c r="G40" s="197">
        <v>4</v>
      </c>
      <c r="H40" s="178">
        <v>53.3</v>
      </c>
      <c r="I40" s="259">
        <v>50.52</v>
      </c>
      <c r="J40" s="298">
        <v>4</v>
      </c>
      <c r="K40" s="178">
        <v>46</v>
      </c>
      <c r="L40" s="299">
        <v>49.6</v>
      </c>
      <c r="M40" s="197">
        <v>3</v>
      </c>
      <c r="N40" s="178">
        <v>55</v>
      </c>
      <c r="O40" s="259">
        <v>50.78</v>
      </c>
      <c r="P40" s="470">
        <v>62</v>
      </c>
      <c r="Q40" s="467">
        <v>29</v>
      </c>
      <c r="R40" s="468">
        <v>54</v>
      </c>
      <c r="S40" s="469">
        <v>24</v>
      </c>
      <c r="T40" s="112">
        <f t="shared" si="1"/>
        <v>169</v>
      </c>
    </row>
    <row r="41" spans="1:20" ht="15" customHeight="1" x14ac:dyDescent="0.25">
      <c r="A41" s="7">
        <v>36</v>
      </c>
      <c r="B41" s="14" t="s">
        <v>1</v>
      </c>
      <c r="C41" s="158" t="s">
        <v>108</v>
      </c>
      <c r="D41" s="298">
        <v>25</v>
      </c>
      <c r="E41" s="178">
        <v>50</v>
      </c>
      <c r="F41" s="299">
        <v>54.43</v>
      </c>
      <c r="G41" s="197">
        <v>17</v>
      </c>
      <c r="H41" s="178">
        <v>45.411764705882355</v>
      </c>
      <c r="I41" s="259">
        <v>50.52</v>
      </c>
      <c r="J41" s="298">
        <v>19</v>
      </c>
      <c r="K41" s="178">
        <v>55.1</v>
      </c>
      <c r="L41" s="299">
        <v>49.6</v>
      </c>
      <c r="M41" s="197">
        <v>21</v>
      </c>
      <c r="N41" s="178">
        <v>53.2</v>
      </c>
      <c r="O41" s="259">
        <v>50.78</v>
      </c>
      <c r="P41" s="470">
        <v>58</v>
      </c>
      <c r="Q41" s="467">
        <v>57</v>
      </c>
      <c r="R41" s="468">
        <v>21</v>
      </c>
      <c r="S41" s="469">
        <v>34</v>
      </c>
      <c r="T41" s="112">
        <f t="shared" si="1"/>
        <v>170</v>
      </c>
    </row>
    <row r="42" spans="1:20" ht="15" customHeight="1" x14ac:dyDescent="0.25">
      <c r="A42" s="7">
        <v>37</v>
      </c>
      <c r="B42" s="10" t="s">
        <v>3</v>
      </c>
      <c r="C42" s="325" t="s">
        <v>153</v>
      </c>
      <c r="D42" s="296">
        <v>2</v>
      </c>
      <c r="E42" s="180">
        <v>78</v>
      </c>
      <c r="F42" s="297">
        <v>54.43</v>
      </c>
      <c r="G42" s="196">
        <v>4</v>
      </c>
      <c r="H42" s="180">
        <v>35</v>
      </c>
      <c r="I42" s="258">
        <v>50.52</v>
      </c>
      <c r="J42" s="296">
        <v>2</v>
      </c>
      <c r="K42" s="180">
        <v>38</v>
      </c>
      <c r="L42" s="297">
        <v>49.6</v>
      </c>
      <c r="M42" s="196">
        <v>4</v>
      </c>
      <c r="N42" s="180">
        <v>64</v>
      </c>
      <c r="O42" s="258">
        <v>50.78</v>
      </c>
      <c r="P42" s="466">
        <v>2</v>
      </c>
      <c r="Q42" s="467">
        <v>88</v>
      </c>
      <c r="R42" s="468">
        <v>76</v>
      </c>
      <c r="S42" s="469">
        <v>6</v>
      </c>
      <c r="T42" s="112">
        <f t="shared" si="1"/>
        <v>172</v>
      </c>
    </row>
    <row r="43" spans="1:20" ht="15" customHeight="1" x14ac:dyDescent="0.25">
      <c r="A43" s="7">
        <v>38</v>
      </c>
      <c r="B43" s="14" t="s">
        <v>1</v>
      </c>
      <c r="C43" s="158" t="s">
        <v>133</v>
      </c>
      <c r="D43" s="182">
        <v>6</v>
      </c>
      <c r="E43" s="185">
        <v>59.2</v>
      </c>
      <c r="F43" s="299">
        <v>54.43</v>
      </c>
      <c r="G43" s="239">
        <v>5</v>
      </c>
      <c r="H43" s="185">
        <v>46.8</v>
      </c>
      <c r="I43" s="259">
        <v>50.52</v>
      </c>
      <c r="J43" s="182">
        <v>7</v>
      </c>
      <c r="K43" s="185">
        <v>37</v>
      </c>
      <c r="L43" s="299">
        <v>49.6</v>
      </c>
      <c r="M43" s="239">
        <v>10</v>
      </c>
      <c r="N43" s="185">
        <v>55.9</v>
      </c>
      <c r="O43" s="259">
        <v>50.78</v>
      </c>
      <c r="P43" s="470">
        <v>18</v>
      </c>
      <c r="Q43" s="467">
        <v>50</v>
      </c>
      <c r="R43" s="468">
        <v>83</v>
      </c>
      <c r="S43" s="469">
        <v>21</v>
      </c>
      <c r="T43" s="112">
        <f t="shared" si="1"/>
        <v>172</v>
      </c>
    </row>
    <row r="44" spans="1:20" ht="15" customHeight="1" x14ac:dyDescent="0.25">
      <c r="A44" s="7">
        <v>39</v>
      </c>
      <c r="B44" s="14" t="s">
        <v>3</v>
      </c>
      <c r="C44" s="164" t="s">
        <v>120</v>
      </c>
      <c r="D44" s="304">
        <v>5</v>
      </c>
      <c r="E44" s="194">
        <v>38</v>
      </c>
      <c r="F44" s="305">
        <v>54.43</v>
      </c>
      <c r="G44" s="200">
        <v>6</v>
      </c>
      <c r="H44" s="194">
        <v>63.8</v>
      </c>
      <c r="I44" s="264">
        <v>50.52</v>
      </c>
      <c r="J44" s="304">
        <v>4</v>
      </c>
      <c r="K44" s="194">
        <v>51</v>
      </c>
      <c r="L44" s="305">
        <v>49.6</v>
      </c>
      <c r="M44" s="200">
        <v>8</v>
      </c>
      <c r="N44" s="194">
        <v>53</v>
      </c>
      <c r="O44" s="264">
        <v>50.78</v>
      </c>
      <c r="P44" s="481">
        <v>89</v>
      </c>
      <c r="Q44" s="467">
        <v>8</v>
      </c>
      <c r="R44" s="468">
        <v>38</v>
      </c>
      <c r="S44" s="469">
        <v>37</v>
      </c>
      <c r="T44" s="112">
        <f t="shared" si="1"/>
        <v>172</v>
      </c>
    </row>
    <row r="45" spans="1:20" ht="15" customHeight="1" thickBot="1" x14ac:dyDescent="0.3">
      <c r="A45" s="8">
        <v>40</v>
      </c>
      <c r="B45" s="17" t="s">
        <v>4</v>
      </c>
      <c r="C45" s="246" t="s">
        <v>57</v>
      </c>
      <c r="D45" s="307">
        <v>7</v>
      </c>
      <c r="E45" s="177">
        <v>58.7</v>
      </c>
      <c r="F45" s="306">
        <v>54.43</v>
      </c>
      <c r="G45" s="199">
        <v>6</v>
      </c>
      <c r="H45" s="177">
        <v>43.2</v>
      </c>
      <c r="I45" s="265">
        <v>50.52</v>
      </c>
      <c r="J45" s="307">
        <v>10</v>
      </c>
      <c r="K45" s="177">
        <v>53</v>
      </c>
      <c r="L45" s="306">
        <v>49.6</v>
      </c>
      <c r="M45" s="199">
        <v>7</v>
      </c>
      <c r="N45" s="177">
        <v>44.7</v>
      </c>
      <c r="O45" s="265">
        <v>50.78</v>
      </c>
      <c r="P45" s="482">
        <v>22</v>
      </c>
      <c r="Q45" s="483">
        <v>66</v>
      </c>
      <c r="R45" s="484">
        <v>25</v>
      </c>
      <c r="S45" s="485">
        <v>63</v>
      </c>
      <c r="T45" s="486">
        <f t="shared" si="1"/>
        <v>176</v>
      </c>
    </row>
    <row r="46" spans="1:20" ht="15" customHeight="1" x14ac:dyDescent="0.25">
      <c r="A46" s="6">
        <v>41</v>
      </c>
      <c r="B46" s="11" t="s">
        <v>3</v>
      </c>
      <c r="C46" s="156" t="s">
        <v>28</v>
      </c>
      <c r="D46" s="294">
        <v>8</v>
      </c>
      <c r="E46" s="179">
        <v>50.5</v>
      </c>
      <c r="F46" s="295">
        <v>54.43</v>
      </c>
      <c r="G46" s="195">
        <v>3</v>
      </c>
      <c r="H46" s="179">
        <v>43.3</v>
      </c>
      <c r="I46" s="262">
        <v>50.52</v>
      </c>
      <c r="J46" s="294">
        <v>7</v>
      </c>
      <c r="K46" s="179">
        <v>63.4</v>
      </c>
      <c r="L46" s="295">
        <v>49.6</v>
      </c>
      <c r="M46" s="195">
        <v>8</v>
      </c>
      <c r="N46" s="179">
        <v>46</v>
      </c>
      <c r="O46" s="262">
        <v>50.78</v>
      </c>
      <c r="P46" s="462">
        <v>52</v>
      </c>
      <c r="Q46" s="463">
        <v>65</v>
      </c>
      <c r="R46" s="464">
        <v>4</v>
      </c>
      <c r="S46" s="465">
        <v>57</v>
      </c>
      <c r="T46" s="322">
        <f t="shared" si="1"/>
        <v>178</v>
      </c>
    </row>
    <row r="47" spans="1:20" ht="15" customHeight="1" x14ac:dyDescent="0.25">
      <c r="A47" s="7">
        <v>42</v>
      </c>
      <c r="B47" s="14" t="s">
        <v>5</v>
      </c>
      <c r="C47" s="159" t="s">
        <v>40</v>
      </c>
      <c r="D47" s="510">
        <v>10</v>
      </c>
      <c r="E47" s="513">
        <v>50.7</v>
      </c>
      <c r="F47" s="516">
        <v>54.43</v>
      </c>
      <c r="G47" s="518">
        <v>9</v>
      </c>
      <c r="H47" s="513">
        <v>52.6</v>
      </c>
      <c r="I47" s="521">
        <v>50.52</v>
      </c>
      <c r="J47" s="510">
        <v>11</v>
      </c>
      <c r="K47" s="513">
        <v>48.1</v>
      </c>
      <c r="L47" s="516">
        <v>49.6</v>
      </c>
      <c r="M47" s="518">
        <v>16</v>
      </c>
      <c r="N47" s="513">
        <v>49.8</v>
      </c>
      <c r="O47" s="521">
        <v>50.78</v>
      </c>
      <c r="P47" s="523">
        <v>51</v>
      </c>
      <c r="Q47" s="467">
        <v>33</v>
      </c>
      <c r="R47" s="468">
        <v>48</v>
      </c>
      <c r="S47" s="469">
        <v>47</v>
      </c>
      <c r="T47" s="112">
        <f t="shared" si="1"/>
        <v>179</v>
      </c>
    </row>
    <row r="48" spans="1:20" ht="15" customHeight="1" x14ac:dyDescent="0.25">
      <c r="A48" s="7">
        <v>43</v>
      </c>
      <c r="B48" s="526" t="s">
        <v>5</v>
      </c>
      <c r="C48" s="527" t="s">
        <v>124</v>
      </c>
      <c r="D48" s="529">
        <v>6</v>
      </c>
      <c r="E48" s="311">
        <v>50.8</v>
      </c>
      <c r="F48" s="532">
        <v>54.43</v>
      </c>
      <c r="G48" s="534">
        <v>5</v>
      </c>
      <c r="H48" s="311">
        <v>46.6</v>
      </c>
      <c r="I48" s="536">
        <v>50.52</v>
      </c>
      <c r="J48" s="529">
        <v>5</v>
      </c>
      <c r="K48" s="311">
        <v>62.4</v>
      </c>
      <c r="L48" s="532">
        <v>49.6</v>
      </c>
      <c r="M48" s="534">
        <v>10</v>
      </c>
      <c r="N48" s="311">
        <v>39.1</v>
      </c>
      <c r="O48" s="536">
        <v>50.78</v>
      </c>
      <c r="P48" s="537">
        <v>50</v>
      </c>
      <c r="Q48" s="538">
        <v>51</v>
      </c>
      <c r="R48" s="539">
        <v>5</v>
      </c>
      <c r="S48" s="540">
        <v>74</v>
      </c>
      <c r="T48" s="541">
        <f t="shared" si="1"/>
        <v>180</v>
      </c>
    </row>
    <row r="49" spans="1:20" ht="15" customHeight="1" x14ac:dyDescent="0.25">
      <c r="A49" s="7">
        <v>44</v>
      </c>
      <c r="B49" s="14" t="s">
        <v>4</v>
      </c>
      <c r="C49" s="158" t="s">
        <v>31</v>
      </c>
      <c r="D49" s="182">
        <v>6</v>
      </c>
      <c r="E49" s="185">
        <v>57.5</v>
      </c>
      <c r="F49" s="299">
        <v>54.43</v>
      </c>
      <c r="G49" s="239">
        <v>12</v>
      </c>
      <c r="H49" s="185">
        <v>47.5</v>
      </c>
      <c r="I49" s="259">
        <v>50.52</v>
      </c>
      <c r="J49" s="182">
        <v>9</v>
      </c>
      <c r="K49" s="185">
        <v>34</v>
      </c>
      <c r="L49" s="299">
        <v>49.6</v>
      </c>
      <c r="M49" s="239">
        <v>4</v>
      </c>
      <c r="N49" s="185">
        <v>57.3</v>
      </c>
      <c r="O49" s="259">
        <v>50.78</v>
      </c>
      <c r="P49" s="470">
        <v>27</v>
      </c>
      <c r="Q49" s="467">
        <v>48</v>
      </c>
      <c r="R49" s="468">
        <v>94</v>
      </c>
      <c r="S49" s="469">
        <v>15</v>
      </c>
      <c r="T49" s="112">
        <f t="shared" si="1"/>
        <v>184</v>
      </c>
    </row>
    <row r="50" spans="1:20" ht="15" customHeight="1" x14ac:dyDescent="0.25">
      <c r="A50" s="7">
        <v>45</v>
      </c>
      <c r="B50" s="14" t="s">
        <v>0</v>
      </c>
      <c r="C50" s="159" t="s">
        <v>117</v>
      </c>
      <c r="D50" s="510">
        <v>24</v>
      </c>
      <c r="E50" s="513">
        <v>56.958333333333336</v>
      </c>
      <c r="F50" s="516">
        <v>54.43</v>
      </c>
      <c r="G50" s="518">
        <v>43</v>
      </c>
      <c r="H50" s="513">
        <v>44.1</v>
      </c>
      <c r="I50" s="521">
        <v>50.52</v>
      </c>
      <c r="J50" s="510">
        <v>22</v>
      </c>
      <c r="K50" s="513">
        <v>40.416666666666664</v>
      </c>
      <c r="L50" s="516">
        <v>49.6</v>
      </c>
      <c r="M50" s="518">
        <v>25</v>
      </c>
      <c r="N50" s="513">
        <v>54.458333333333336</v>
      </c>
      <c r="O50" s="521">
        <v>50.78</v>
      </c>
      <c r="P50" s="523">
        <v>29</v>
      </c>
      <c r="Q50" s="467">
        <v>62</v>
      </c>
      <c r="R50" s="468">
        <v>69</v>
      </c>
      <c r="S50" s="469">
        <v>29</v>
      </c>
      <c r="T50" s="112">
        <f t="shared" si="1"/>
        <v>189</v>
      </c>
    </row>
    <row r="51" spans="1:20" ht="15" customHeight="1" x14ac:dyDescent="0.25">
      <c r="A51" s="7">
        <v>46</v>
      </c>
      <c r="B51" s="14" t="s">
        <v>1</v>
      </c>
      <c r="C51" s="323" t="s">
        <v>166</v>
      </c>
      <c r="D51" s="182">
        <v>5</v>
      </c>
      <c r="E51" s="185">
        <v>52.6</v>
      </c>
      <c r="F51" s="299">
        <v>54.43</v>
      </c>
      <c r="G51" s="239">
        <v>5</v>
      </c>
      <c r="H51" s="185">
        <v>46</v>
      </c>
      <c r="I51" s="259">
        <v>50.52</v>
      </c>
      <c r="J51" s="182">
        <v>4</v>
      </c>
      <c r="K51" s="185">
        <v>35.799999999999997</v>
      </c>
      <c r="L51" s="299">
        <v>49.6</v>
      </c>
      <c r="M51" s="239">
        <v>3</v>
      </c>
      <c r="N51" s="185">
        <v>61</v>
      </c>
      <c r="O51" s="259">
        <v>50.78</v>
      </c>
      <c r="P51" s="470">
        <v>41</v>
      </c>
      <c r="Q51" s="467">
        <v>55</v>
      </c>
      <c r="R51" s="468">
        <v>86</v>
      </c>
      <c r="S51" s="469">
        <v>8</v>
      </c>
      <c r="T51" s="112">
        <f t="shared" si="1"/>
        <v>190</v>
      </c>
    </row>
    <row r="52" spans="1:20" ht="15" customHeight="1" x14ac:dyDescent="0.25">
      <c r="A52" s="7">
        <v>47</v>
      </c>
      <c r="B52" s="14" t="s">
        <v>5</v>
      </c>
      <c r="C52" s="158" t="s">
        <v>123</v>
      </c>
      <c r="D52" s="298">
        <v>5</v>
      </c>
      <c r="E52" s="178">
        <v>50.4</v>
      </c>
      <c r="F52" s="299">
        <v>54.43</v>
      </c>
      <c r="G52" s="197">
        <v>1</v>
      </c>
      <c r="H52" s="178">
        <v>58</v>
      </c>
      <c r="I52" s="259">
        <v>50.52</v>
      </c>
      <c r="J52" s="298">
        <v>4</v>
      </c>
      <c r="K52" s="178">
        <v>38.799999999999997</v>
      </c>
      <c r="L52" s="299">
        <v>49.6</v>
      </c>
      <c r="M52" s="197">
        <v>2</v>
      </c>
      <c r="N52" s="178">
        <v>50.5</v>
      </c>
      <c r="O52" s="259">
        <v>50.78</v>
      </c>
      <c r="P52" s="470">
        <v>54</v>
      </c>
      <c r="Q52" s="467">
        <v>17</v>
      </c>
      <c r="R52" s="468">
        <v>74</v>
      </c>
      <c r="S52" s="469">
        <v>45</v>
      </c>
      <c r="T52" s="112">
        <f t="shared" si="1"/>
        <v>190</v>
      </c>
    </row>
    <row r="53" spans="1:20" ht="15" customHeight="1" x14ac:dyDescent="0.25">
      <c r="A53" s="7">
        <v>48</v>
      </c>
      <c r="B53" s="312" t="s">
        <v>1</v>
      </c>
      <c r="C53" s="318" t="s">
        <v>136</v>
      </c>
      <c r="D53" s="183">
        <v>5</v>
      </c>
      <c r="E53" s="186">
        <v>62.8</v>
      </c>
      <c r="F53" s="321">
        <v>54.43</v>
      </c>
      <c r="G53" s="319">
        <v>1</v>
      </c>
      <c r="H53" s="186">
        <v>74</v>
      </c>
      <c r="I53" s="320">
        <v>50.52</v>
      </c>
      <c r="J53" s="183">
        <v>7</v>
      </c>
      <c r="K53" s="186">
        <v>27</v>
      </c>
      <c r="L53" s="321">
        <v>49.6</v>
      </c>
      <c r="M53" s="319">
        <v>4</v>
      </c>
      <c r="N53" s="186">
        <v>36.799999999999997</v>
      </c>
      <c r="O53" s="320">
        <v>50.78</v>
      </c>
      <c r="P53" s="499">
        <v>11</v>
      </c>
      <c r="Q53" s="467">
        <v>2</v>
      </c>
      <c r="R53" s="468">
        <v>98</v>
      </c>
      <c r="S53" s="469">
        <v>81</v>
      </c>
      <c r="T53" s="112">
        <f t="shared" si="1"/>
        <v>192</v>
      </c>
    </row>
    <row r="54" spans="1:20" ht="15" customHeight="1" x14ac:dyDescent="0.25">
      <c r="A54" s="7">
        <v>49</v>
      </c>
      <c r="B54" s="14" t="s">
        <v>2</v>
      </c>
      <c r="C54" s="158" t="s">
        <v>67</v>
      </c>
      <c r="D54" s="298">
        <v>6</v>
      </c>
      <c r="E54" s="178">
        <v>50.5</v>
      </c>
      <c r="F54" s="299">
        <v>54.43</v>
      </c>
      <c r="G54" s="197">
        <v>8</v>
      </c>
      <c r="H54" s="178">
        <v>62</v>
      </c>
      <c r="I54" s="259">
        <v>50.52</v>
      </c>
      <c r="J54" s="298">
        <v>7</v>
      </c>
      <c r="K54" s="178">
        <v>44</v>
      </c>
      <c r="L54" s="299">
        <v>49.6</v>
      </c>
      <c r="M54" s="197">
        <v>17</v>
      </c>
      <c r="N54" s="178">
        <v>44</v>
      </c>
      <c r="O54" s="259">
        <v>50.78</v>
      </c>
      <c r="P54" s="470">
        <v>53</v>
      </c>
      <c r="Q54" s="467">
        <v>10</v>
      </c>
      <c r="R54" s="468">
        <v>63</v>
      </c>
      <c r="S54" s="469">
        <v>66</v>
      </c>
      <c r="T54" s="112">
        <f t="shared" si="1"/>
        <v>192</v>
      </c>
    </row>
    <row r="55" spans="1:20" ht="15" customHeight="1" thickBot="1" x14ac:dyDescent="0.3">
      <c r="A55" s="8">
        <v>50</v>
      </c>
      <c r="B55" s="557" t="s">
        <v>1</v>
      </c>
      <c r="C55" s="559" t="s">
        <v>132</v>
      </c>
      <c r="D55" s="560">
        <v>15</v>
      </c>
      <c r="E55" s="562">
        <v>47.8</v>
      </c>
      <c r="F55" s="564">
        <v>54.43</v>
      </c>
      <c r="G55" s="567">
        <v>18</v>
      </c>
      <c r="H55" s="562">
        <v>51.722222222222221</v>
      </c>
      <c r="I55" s="569">
        <v>50.52</v>
      </c>
      <c r="J55" s="560">
        <v>9</v>
      </c>
      <c r="K55" s="562">
        <v>40</v>
      </c>
      <c r="L55" s="564">
        <v>49.6</v>
      </c>
      <c r="M55" s="567">
        <v>11</v>
      </c>
      <c r="N55" s="562">
        <v>56</v>
      </c>
      <c r="O55" s="569">
        <v>50.78</v>
      </c>
      <c r="P55" s="572">
        <v>64</v>
      </c>
      <c r="Q55" s="473">
        <v>37</v>
      </c>
      <c r="R55" s="474">
        <v>71</v>
      </c>
      <c r="S55" s="475">
        <v>20</v>
      </c>
      <c r="T55" s="476">
        <f t="shared" si="1"/>
        <v>192</v>
      </c>
    </row>
    <row r="56" spans="1:20" ht="15" customHeight="1" x14ac:dyDescent="0.25">
      <c r="A56" s="6">
        <v>51</v>
      </c>
      <c r="B56" s="11" t="s">
        <v>1</v>
      </c>
      <c r="C56" s="156" t="s">
        <v>139</v>
      </c>
      <c r="D56" s="294">
        <v>4</v>
      </c>
      <c r="E56" s="179">
        <v>48</v>
      </c>
      <c r="F56" s="295">
        <v>54.43</v>
      </c>
      <c r="G56" s="195">
        <v>9</v>
      </c>
      <c r="H56" s="179">
        <v>54.125</v>
      </c>
      <c r="I56" s="262">
        <v>50.52</v>
      </c>
      <c r="J56" s="294">
        <v>9</v>
      </c>
      <c r="K56" s="179">
        <v>51.1</v>
      </c>
      <c r="L56" s="295">
        <v>49.6</v>
      </c>
      <c r="M56" s="195">
        <v>8</v>
      </c>
      <c r="N56" s="179">
        <v>40.4</v>
      </c>
      <c r="O56" s="262">
        <v>50.78</v>
      </c>
      <c r="P56" s="466">
        <v>63</v>
      </c>
      <c r="Q56" s="477">
        <v>27</v>
      </c>
      <c r="R56" s="478">
        <v>37</v>
      </c>
      <c r="S56" s="479">
        <v>72</v>
      </c>
      <c r="T56" s="480">
        <f t="shared" si="1"/>
        <v>199</v>
      </c>
    </row>
    <row r="57" spans="1:20" ht="15" customHeight="1" x14ac:dyDescent="0.25">
      <c r="A57" s="7">
        <v>52</v>
      </c>
      <c r="B57" s="14" t="s">
        <v>4</v>
      </c>
      <c r="C57" s="158" t="s">
        <v>59</v>
      </c>
      <c r="D57" s="298">
        <v>9</v>
      </c>
      <c r="E57" s="178">
        <v>56.6</v>
      </c>
      <c r="F57" s="299">
        <v>54.43</v>
      </c>
      <c r="G57" s="197">
        <v>10</v>
      </c>
      <c r="H57" s="178">
        <v>47.7</v>
      </c>
      <c r="I57" s="259">
        <v>50.52</v>
      </c>
      <c r="J57" s="298">
        <v>15</v>
      </c>
      <c r="K57" s="178">
        <v>43.5</v>
      </c>
      <c r="L57" s="299">
        <v>49.6</v>
      </c>
      <c r="M57" s="197">
        <v>17</v>
      </c>
      <c r="N57" s="178">
        <v>44.8</v>
      </c>
      <c r="O57" s="259">
        <v>50.78</v>
      </c>
      <c r="P57" s="470">
        <v>30</v>
      </c>
      <c r="Q57" s="467">
        <v>45</v>
      </c>
      <c r="R57" s="468">
        <v>65</v>
      </c>
      <c r="S57" s="469">
        <v>62</v>
      </c>
      <c r="T57" s="112">
        <f t="shared" si="1"/>
        <v>202</v>
      </c>
    </row>
    <row r="58" spans="1:20" ht="15" customHeight="1" x14ac:dyDescent="0.25">
      <c r="A58" s="7">
        <v>53</v>
      </c>
      <c r="B58" s="14" t="s">
        <v>2</v>
      </c>
      <c r="C58" s="323" t="s">
        <v>160</v>
      </c>
      <c r="D58" s="528">
        <v>10</v>
      </c>
      <c r="E58" s="530">
        <v>57.1</v>
      </c>
      <c r="F58" s="531">
        <v>54.43</v>
      </c>
      <c r="G58" s="533">
        <v>11</v>
      </c>
      <c r="H58" s="530">
        <v>41.2</v>
      </c>
      <c r="I58" s="535">
        <v>50.52</v>
      </c>
      <c r="J58" s="528">
        <v>6</v>
      </c>
      <c r="K58" s="530">
        <v>51.3</v>
      </c>
      <c r="L58" s="531">
        <v>49.6</v>
      </c>
      <c r="M58" s="533">
        <v>8</v>
      </c>
      <c r="N58" s="530">
        <v>43.6</v>
      </c>
      <c r="O58" s="535">
        <v>50.78</v>
      </c>
      <c r="P58" s="524">
        <v>28</v>
      </c>
      <c r="Q58" s="467">
        <v>71</v>
      </c>
      <c r="R58" s="468">
        <v>36</v>
      </c>
      <c r="S58" s="469">
        <v>68</v>
      </c>
      <c r="T58" s="112">
        <f t="shared" si="1"/>
        <v>203</v>
      </c>
    </row>
    <row r="59" spans="1:20" ht="15" customHeight="1" x14ac:dyDescent="0.25">
      <c r="A59" s="7">
        <v>54</v>
      </c>
      <c r="B59" s="14" t="s">
        <v>2</v>
      </c>
      <c r="C59" s="323" t="s">
        <v>156</v>
      </c>
      <c r="D59" s="182">
        <v>14</v>
      </c>
      <c r="E59" s="185">
        <v>46</v>
      </c>
      <c r="F59" s="299">
        <v>54.43</v>
      </c>
      <c r="G59" s="239">
        <v>6</v>
      </c>
      <c r="H59" s="185">
        <v>50</v>
      </c>
      <c r="I59" s="259">
        <v>50.52</v>
      </c>
      <c r="J59" s="182">
        <v>12</v>
      </c>
      <c r="K59" s="185">
        <v>53</v>
      </c>
      <c r="L59" s="299">
        <v>49.6</v>
      </c>
      <c r="M59" s="239">
        <v>15</v>
      </c>
      <c r="N59" s="185">
        <v>42</v>
      </c>
      <c r="O59" s="259">
        <v>50.78</v>
      </c>
      <c r="P59" s="470">
        <v>67</v>
      </c>
      <c r="Q59" s="467">
        <v>40</v>
      </c>
      <c r="R59" s="468">
        <v>27</v>
      </c>
      <c r="S59" s="469">
        <v>70</v>
      </c>
      <c r="T59" s="112">
        <f t="shared" si="1"/>
        <v>204</v>
      </c>
    </row>
    <row r="60" spans="1:20" ht="15" customHeight="1" x14ac:dyDescent="0.25">
      <c r="A60" s="7">
        <v>55</v>
      </c>
      <c r="B60" s="14" t="s">
        <v>1</v>
      </c>
      <c r="C60" s="158" t="s">
        <v>137</v>
      </c>
      <c r="D60" s="182">
        <v>2</v>
      </c>
      <c r="E60" s="185">
        <v>69</v>
      </c>
      <c r="F60" s="299">
        <v>54.43</v>
      </c>
      <c r="G60" s="239">
        <v>12</v>
      </c>
      <c r="H60" s="185">
        <v>43.666666666666664</v>
      </c>
      <c r="I60" s="259">
        <v>50.52</v>
      </c>
      <c r="J60" s="182">
        <v>15</v>
      </c>
      <c r="K60" s="185">
        <v>34.6</v>
      </c>
      <c r="L60" s="299">
        <v>49.6</v>
      </c>
      <c r="M60" s="239">
        <v>8</v>
      </c>
      <c r="N60" s="185">
        <v>51</v>
      </c>
      <c r="O60" s="259">
        <v>50.78</v>
      </c>
      <c r="P60" s="470">
        <v>6</v>
      </c>
      <c r="Q60" s="467">
        <v>64</v>
      </c>
      <c r="R60" s="468">
        <v>92</v>
      </c>
      <c r="S60" s="469">
        <v>43</v>
      </c>
      <c r="T60" s="112">
        <f t="shared" si="1"/>
        <v>205</v>
      </c>
    </row>
    <row r="61" spans="1:20" ht="15" customHeight="1" x14ac:dyDescent="0.25">
      <c r="A61" s="7">
        <v>56</v>
      </c>
      <c r="B61" s="14" t="s">
        <v>4</v>
      </c>
      <c r="C61" s="158" t="s">
        <v>125</v>
      </c>
      <c r="D61" s="298">
        <v>8</v>
      </c>
      <c r="E61" s="178">
        <v>51.3</v>
      </c>
      <c r="F61" s="299">
        <v>54.43</v>
      </c>
      <c r="G61" s="197">
        <v>5</v>
      </c>
      <c r="H61" s="178">
        <v>39.200000000000003</v>
      </c>
      <c r="I61" s="259">
        <v>50.52</v>
      </c>
      <c r="J61" s="298">
        <v>12</v>
      </c>
      <c r="K61" s="178">
        <v>51.8</v>
      </c>
      <c r="L61" s="299">
        <v>49.6</v>
      </c>
      <c r="M61" s="197">
        <v>6</v>
      </c>
      <c r="N61" s="178">
        <v>47.8</v>
      </c>
      <c r="O61" s="259">
        <v>50.78</v>
      </c>
      <c r="P61" s="470">
        <v>49</v>
      </c>
      <c r="Q61" s="467">
        <v>79</v>
      </c>
      <c r="R61" s="468">
        <v>34</v>
      </c>
      <c r="S61" s="469">
        <v>52</v>
      </c>
      <c r="T61" s="112">
        <f t="shared" si="1"/>
        <v>214</v>
      </c>
    </row>
    <row r="62" spans="1:20" ht="15" customHeight="1" x14ac:dyDescent="0.25">
      <c r="A62" s="7">
        <v>57</v>
      </c>
      <c r="B62" s="14" t="s">
        <v>4</v>
      </c>
      <c r="C62" s="164" t="s">
        <v>97</v>
      </c>
      <c r="D62" s="304">
        <v>6</v>
      </c>
      <c r="E62" s="194">
        <v>54</v>
      </c>
      <c r="F62" s="305">
        <v>54.43</v>
      </c>
      <c r="G62" s="200">
        <v>3</v>
      </c>
      <c r="H62" s="194">
        <v>35</v>
      </c>
      <c r="I62" s="264">
        <v>50.52</v>
      </c>
      <c r="J62" s="304">
        <v>13</v>
      </c>
      <c r="K62" s="194">
        <v>45.7</v>
      </c>
      <c r="L62" s="305">
        <v>49.6</v>
      </c>
      <c r="M62" s="200">
        <v>12</v>
      </c>
      <c r="N62" s="194">
        <v>51.8</v>
      </c>
      <c r="O62" s="264">
        <v>50.78</v>
      </c>
      <c r="P62" s="481">
        <v>37</v>
      </c>
      <c r="Q62" s="467">
        <v>87</v>
      </c>
      <c r="R62" s="468">
        <v>56</v>
      </c>
      <c r="S62" s="469">
        <v>40</v>
      </c>
      <c r="T62" s="112">
        <f t="shared" si="1"/>
        <v>220</v>
      </c>
    </row>
    <row r="63" spans="1:20" ht="15" customHeight="1" x14ac:dyDescent="0.25">
      <c r="A63" s="7">
        <v>58</v>
      </c>
      <c r="B63" s="14" t="s">
        <v>6</v>
      </c>
      <c r="C63" s="158" t="s">
        <v>142</v>
      </c>
      <c r="D63" s="182">
        <v>11</v>
      </c>
      <c r="E63" s="185">
        <v>49.363636363636367</v>
      </c>
      <c r="F63" s="299">
        <v>54.43</v>
      </c>
      <c r="G63" s="239">
        <v>14</v>
      </c>
      <c r="H63" s="185">
        <v>40.1</v>
      </c>
      <c r="I63" s="259">
        <v>50.52</v>
      </c>
      <c r="J63" s="182">
        <v>12</v>
      </c>
      <c r="K63" s="185">
        <v>50</v>
      </c>
      <c r="L63" s="299">
        <v>49.6</v>
      </c>
      <c r="M63" s="239">
        <v>8</v>
      </c>
      <c r="N63" s="185">
        <v>50.625</v>
      </c>
      <c r="O63" s="259">
        <v>50.78</v>
      </c>
      <c r="P63" s="470">
        <v>60</v>
      </c>
      <c r="Q63" s="467">
        <v>76</v>
      </c>
      <c r="R63" s="468">
        <v>42</v>
      </c>
      <c r="S63" s="469">
        <v>44</v>
      </c>
      <c r="T63" s="112">
        <f t="shared" si="1"/>
        <v>222</v>
      </c>
    </row>
    <row r="64" spans="1:20" ht="15" customHeight="1" x14ac:dyDescent="0.25">
      <c r="A64" s="7">
        <v>59</v>
      </c>
      <c r="B64" s="14" t="s">
        <v>3</v>
      </c>
      <c r="C64" s="542" t="s">
        <v>179</v>
      </c>
      <c r="D64" s="298">
        <v>5</v>
      </c>
      <c r="E64" s="178">
        <v>40.6</v>
      </c>
      <c r="F64" s="299">
        <v>54.43</v>
      </c>
      <c r="G64" s="197">
        <v>7</v>
      </c>
      <c r="H64" s="178">
        <v>50.7</v>
      </c>
      <c r="I64" s="259">
        <v>50.52</v>
      </c>
      <c r="J64" s="298">
        <v>8</v>
      </c>
      <c r="K64" s="178">
        <v>51.3</v>
      </c>
      <c r="L64" s="299">
        <v>49.6</v>
      </c>
      <c r="M64" s="197">
        <v>5</v>
      </c>
      <c r="N64" s="178">
        <v>42.8</v>
      </c>
      <c r="O64" s="259">
        <v>50.78</v>
      </c>
      <c r="P64" s="470">
        <v>85</v>
      </c>
      <c r="Q64" s="467">
        <v>39</v>
      </c>
      <c r="R64" s="468">
        <v>35</v>
      </c>
      <c r="S64" s="469">
        <v>69</v>
      </c>
      <c r="T64" s="112">
        <f t="shared" si="1"/>
        <v>228</v>
      </c>
    </row>
    <row r="65" spans="1:20" ht="15" customHeight="1" thickBot="1" x14ac:dyDescent="0.3">
      <c r="A65" s="8">
        <v>60</v>
      </c>
      <c r="B65" s="74" t="s">
        <v>0</v>
      </c>
      <c r="C65" s="160" t="s">
        <v>10</v>
      </c>
      <c r="D65" s="308">
        <v>4</v>
      </c>
      <c r="E65" s="249">
        <v>56.5</v>
      </c>
      <c r="F65" s="302">
        <v>54.43</v>
      </c>
      <c r="G65" s="240"/>
      <c r="H65" s="249"/>
      <c r="I65" s="261">
        <v>50.52</v>
      </c>
      <c r="J65" s="308">
        <v>5</v>
      </c>
      <c r="K65" s="249">
        <v>60.8</v>
      </c>
      <c r="L65" s="302">
        <v>49.6</v>
      </c>
      <c r="M65" s="240">
        <v>3</v>
      </c>
      <c r="N65" s="249">
        <v>32.333333333333336</v>
      </c>
      <c r="O65" s="261">
        <v>50.78</v>
      </c>
      <c r="P65" s="493">
        <v>31</v>
      </c>
      <c r="Q65" s="494">
        <v>99</v>
      </c>
      <c r="R65" s="495">
        <v>9</v>
      </c>
      <c r="S65" s="496">
        <v>91</v>
      </c>
      <c r="T65" s="497">
        <f t="shared" si="1"/>
        <v>230</v>
      </c>
    </row>
    <row r="66" spans="1:20" ht="15" customHeight="1" x14ac:dyDescent="0.25">
      <c r="A66" s="6">
        <v>61</v>
      </c>
      <c r="B66" s="11" t="s">
        <v>1</v>
      </c>
      <c r="C66" s="558" t="s">
        <v>130</v>
      </c>
      <c r="D66" s="330">
        <v>2</v>
      </c>
      <c r="E66" s="328">
        <v>36.5</v>
      </c>
      <c r="F66" s="331">
        <v>54.43</v>
      </c>
      <c r="G66" s="327">
        <v>9</v>
      </c>
      <c r="H66" s="328">
        <v>45.444444444444443</v>
      </c>
      <c r="I66" s="329">
        <v>50.52</v>
      </c>
      <c r="J66" s="330">
        <v>10</v>
      </c>
      <c r="K66" s="328">
        <v>57</v>
      </c>
      <c r="L66" s="331">
        <v>49.6</v>
      </c>
      <c r="M66" s="327">
        <v>2</v>
      </c>
      <c r="N66" s="328">
        <v>40</v>
      </c>
      <c r="O66" s="329">
        <v>50.78</v>
      </c>
      <c r="P66" s="498">
        <v>91</v>
      </c>
      <c r="Q66" s="463">
        <v>56</v>
      </c>
      <c r="R66" s="464">
        <v>17</v>
      </c>
      <c r="S66" s="465">
        <v>73</v>
      </c>
      <c r="T66" s="322">
        <f t="shared" si="1"/>
        <v>237</v>
      </c>
    </row>
    <row r="67" spans="1:20" ht="15" customHeight="1" x14ac:dyDescent="0.25">
      <c r="A67" s="7">
        <v>62</v>
      </c>
      <c r="B67" s="14" t="s">
        <v>5</v>
      </c>
      <c r="C67" s="323" t="s">
        <v>149</v>
      </c>
      <c r="D67" s="298">
        <v>4</v>
      </c>
      <c r="E67" s="178">
        <v>52.5</v>
      </c>
      <c r="F67" s="299">
        <v>54.43</v>
      </c>
      <c r="G67" s="197">
        <v>2</v>
      </c>
      <c r="H67" s="178">
        <v>40.5</v>
      </c>
      <c r="I67" s="259">
        <v>50.52</v>
      </c>
      <c r="J67" s="298">
        <v>6</v>
      </c>
      <c r="K67" s="178">
        <v>50</v>
      </c>
      <c r="L67" s="299">
        <v>49.6</v>
      </c>
      <c r="M67" s="197">
        <v>8</v>
      </c>
      <c r="N67" s="178">
        <v>36.1</v>
      </c>
      <c r="O67" s="259">
        <v>50.78</v>
      </c>
      <c r="P67" s="470">
        <v>43</v>
      </c>
      <c r="Q67" s="467">
        <v>73</v>
      </c>
      <c r="R67" s="468">
        <v>43</v>
      </c>
      <c r="S67" s="469">
        <v>84</v>
      </c>
      <c r="T67" s="112">
        <f t="shared" si="1"/>
        <v>243</v>
      </c>
    </row>
    <row r="68" spans="1:20" ht="15" customHeight="1" x14ac:dyDescent="0.25">
      <c r="A68" s="9">
        <v>63</v>
      </c>
      <c r="B68" s="14" t="s">
        <v>4</v>
      </c>
      <c r="C68" s="158" t="s">
        <v>126</v>
      </c>
      <c r="D68" s="182">
        <v>5</v>
      </c>
      <c r="E68" s="185">
        <v>54.2</v>
      </c>
      <c r="F68" s="299">
        <v>54.43</v>
      </c>
      <c r="G68" s="239">
        <v>6</v>
      </c>
      <c r="H68" s="185">
        <v>30.2</v>
      </c>
      <c r="I68" s="259">
        <v>50.52</v>
      </c>
      <c r="J68" s="182">
        <v>13</v>
      </c>
      <c r="K68" s="185">
        <v>44</v>
      </c>
      <c r="L68" s="299">
        <v>49.6</v>
      </c>
      <c r="M68" s="239">
        <v>7</v>
      </c>
      <c r="N68" s="185">
        <v>47.6</v>
      </c>
      <c r="O68" s="259">
        <v>50.78</v>
      </c>
      <c r="P68" s="470">
        <v>36</v>
      </c>
      <c r="Q68" s="467">
        <v>94</v>
      </c>
      <c r="R68" s="468">
        <v>62</v>
      </c>
      <c r="S68" s="469">
        <v>53</v>
      </c>
      <c r="T68" s="112">
        <f t="shared" si="1"/>
        <v>245</v>
      </c>
    </row>
    <row r="69" spans="1:20" ht="15" customHeight="1" x14ac:dyDescent="0.25">
      <c r="A69" s="9">
        <v>64</v>
      </c>
      <c r="B69" s="10" t="s">
        <v>1</v>
      </c>
      <c r="C69" s="544" t="s">
        <v>187</v>
      </c>
      <c r="D69" s="215">
        <v>9</v>
      </c>
      <c r="E69" s="220">
        <v>42.2</v>
      </c>
      <c r="F69" s="297">
        <v>54.43</v>
      </c>
      <c r="G69" s="238">
        <v>3</v>
      </c>
      <c r="H69" s="220">
        <v>53</v>
      </c>
      <c r="I69" s="258">
        <v>50.52</v>
      </c>
      <c r="J69" s="215">
        <v>2</v>
      </c>
      <c r="K69" s="220">
        <v>48</v>
      </c>
      <c r="L69" s="297">
        <v>49.6</v>
      </c>
      <c r="M69" s="238">
        <v>10</v>
      </c>
      <c r="N69" s="220">
        <v>36</v>
      </c>
      <c r="O69" s="258">
        <v>50.78</v>
      </c>
      <c r="P69" s="466">
        <v>79</v>
      </c>
      <c r="Q69" s="467">
        <v>32</v>
      </c>
      <c r="R69" s="468">
        <v>49</v>
      </c>
      <c r="S69" s="469">
        <v>85</v>
      </c>
      <c r="T69" s="112">
        <f t="shared" si="1"/>
        <v>245</v>
      </c>
    </row>
    <row r="70" spans="1:20" ht="15" customHeight="1" x14ac:dyDescent="0.25">
      <c r="A70" s="9">
        <v>65</v>
      </c>
      <c r="B70" s="14" t="s">
        <v>2</v>
      </c>
      <c r="C70" s="323" t="s">
        <v>154</v>
      </c>
      <c r="D70" s="182">
        <v>2</v>
      </c>
      <c r="E70" s="185">
        <v>42</v>
      </c>
      <c r="F70" s="299">
        <v>54.43</v>
      </c>
      <c r="G70" s="239">
        <v>3</v>
      </c>
      <c r="H70" s="185">
        <v>47.3</v>
      </c>
      <c r="I70" s="259">
        <v>50.52</v>
      </c>
      <c r="J70" s="182">
        <v>7</v>
      </c>
      <c r="K70" s="185">
        <v>52.6</v>
      </c>
      <c r="L70" s="299">
        <v>49.6</v>
      </c>
      <c r="M70" s="239">
        <v>10</v>
      </c>
      <c r="N70" s="185">
        <v>33.6</v>
      </c>
      <c r="O70" s="259">
        <v>50.78</v>
      </c>
      <c r="P70" s="470">
        <v>81</v>
      </c>
      <c r="Q70" s="467">
        <v>49</v>
      </c>
      <c r="R70" s="468">
        <v>28</v>
      </c>
      <c r="S70" s="469">
        <v>89</v>
      </c>
      <c r="T70" s="112">
        <f t="shared" ref="T70:T101" si="2">SUM(P70:S70)</f>
        <v>247</v>
      </c>
    </row>
    <row r="71" spans="1:20" ht="15" customHeight="1" x14ac:dyDescent="0.25">
      <c r="A71" s="9">
        <v>66</v>
      </c>
      <c r="B71" s="14" t="s">
        <v>4</v>
      </c>
      <c r="C71" s="158" t="s">
        <v>34</v>
      </c>
      <c r="D71" s="182">
        <v>2</v>
      </c>
      <c r="E71" s="185">
        <v>54</v>
      </c>
      <c r="F71" s="299">
        <v>54.43</v>
      </c>
      <c r="G71" s="239">
        <v>7</v>
      </c>
      <c r="H71" s="185">
        <v>32.6</v>
      </c>
      <c r="I71" s="259">
        <v>50.52</v>
      </c>
      <c r="J71" s="182">
        <v>3</v>
      </c>
      <c r="K71" s="185">
        <v>35.299999999999997</v>
      </c>
      <c r="L71" s="299">
        <v>49.6</v>
      </c>
      <c r="M71" s="239">
        <v>6</v>
      </c>
      <c r="N71" s="185">
        <v>54</v>
      </c>
      <c r="O71" s="259">
        <v>50.78</v>
      </c>
      <c r="P71" s="470">
        <v>38</v>
      </c>
      <c r="Q71" s="467">
        <v>93</v>
      </c>
      <c r="R71" s="468">
        <v>88</v>
      </c>
      <c r="S71" s="469">
        <v>30</v>
      </c>
      <c r="T71" s="112">
        <f t="shared" si="2"/>
        <v>249</v>
      </c>
    </row>
    <row r="72" spans="1:20" ht="15" customHeight="1" x14ac:dyDescent="0.25">
      <c r="A72" s="9">
        <v>67</v>
      </c>
      <c r="B72" s="14" t="s">
        <v>3</v>
      </c>
      <c r="C72" s="542" t="s">
        <v>178</v>
      </c>
      <c r="D72" s="298">
        <v>13</v>
      </c>
      <c r="E72" s="178">
        <v>52</v>
      </c>
      <c r="F72" s="299">
        <v>54.43</v>
      </c>
      <c r="G72" s="197">
        <v>11</v>
      </c>
      <c r="H72" s="178">
        <v>37.6</v>
      </c>
      <c r="I72" s="259">
        <v>50.52</v>
      </c>
      <c r="J72" s="298">
        <v>7</v>
      </c>
      <c r="K72" s="178">
        <v>46.7</v>
      </c>
      <c r="L72" s="299">
        <v>49.6</v>
      </c>
      <c r="M72" s="197">
        <v>8</v>
      </c>
      <c r="N72" s="178">
        <v>41.9</v>
      </c>
      <c r="O72" s="259">
        <v>50.78</v>
      </c>
      <c r="P72" s="470">
        <v>45</v>
      </c>
      <c r="Q72" s="467">
        <v>82</v>
      </c>
      <c r="R72" s="468">
        <v>52</v>
      </c>
      <c r="S72" s="469">
        <v>71</v>
      </c>
      <c r="T72" s="112">
        <f t="shared" si="2"/>
        <v>250</v>
      </c>
    </row>
    <row r="73" spans="1:20" ht="15" customHeight="1" x14ac:dyDescent="0.25">
      <c r="A73" s="9">
        <v>68</v>
      </c>
      <c r="B73" s="10" t="s">
        <v>4</v>
      </c>
      <c r="C73" s="157" t="s">
        <v>32</v>
      </c>
      <c r="D73" s="296">
        <v>4</v>
      </c>
      <c r="E73" s="180">
        <v>42.8</v>
      </c>
      <c r="F73" s="297">
        <v>54.43</v>
      </c>
      <c r="G73" s="196">
        <v>6</v>
      </c>
      <c r="H73" s="180">
        <v>40.200000000000003</v>
      </c>
      <c r="I73" s="258">
        <v>50.52</v>
      </c>
      <c r="J73" s="296">
        <v>8</v>
      </c>
      <c r="K73" s="180">
        <v>49.6</v>
      </c>
      <c r="L73" s="297">
        <v>49.6</v>
      </c>
      <c r="M73" s="196">
        <v>13</v>
      </c>
      <c r="N73" s="180">
        <v>46.3</v>
      </c>
      <c r="O73" s="258">
        <v>50.78</v>
      </c>
      <c r="P73" s="493">
        <v>76</v>
      </c>
      <c r="Q73" s="483">
        <v>74</v>
      </c>
      <c r="R73" s="484">
        <v>45</v>
      </c>
      <c r="S73" s="485">
        <v>56</v>
      </c>
      <c r="T73" s="486">
        <f t="shared" si="2"/>
        <v>251</v>
      </c>
    </row>
    <row r="74" spans="1:20" ht="15" customHeight="1" x14ac:dyDescent="0.25">
      <c r="A74" s="9">
        <v>69</v>
      </c>
      <c r="B74" s="14" t="s">
        <v>6</v>
      </c>
      <c r="C74" s="158" t="s">
        <v>143</v>
      </c>
      <c r="D74" s="298">
        <v>2</v>
      </c>
      <c r="E74" s="178">
        <v>33.5</v>
      </c>
      <c r="F74" s="299">
        <v>54.43</v>
      </c>
      <c r="G74" s="197">
        <v>5</v>
      </c>
      <c r="H74" s="178">
        <v>42.8</v>
      </c>
      <c r="I74" s="259">
        <v>50.52</v>
      </c>
      <c r="J74" s="298">
        <v>6</v>
      </c>
      <c r="K74" s="178">
        <v>37.333333333333336</v>
      </c>
      <c r="L74" s="299">
        <v>49.6</v>
      </c>
      <c r="M74" s="197">
        <v>9</v>
      </c>
      <c r="N74" s="178">
        <v>57.222222222222221</v>
      </c>
      <c r="O74" s="259">
        <v>50.78</v>
      </c>
      <c r="P74" s="470">
        <v>93</v>
      </c>
      <c r="Q74" s="467">
        <v>67</v>
      </c>
      <c r="R74" s="468">
        <v>79</v>
      </c>
      <c r="S74" s="469">
        <v>16</v>
      </c>
      <c r="T74" s="112">
        <f t="shared" si="2"/>
        <v>255</v>
      </c>
    </row>
    <row r="75" spans="1:20" ht="15" customHeight="1" thickBot="1" x14ac:dyDescent="0.3">
      <c r="A75" s="48">
        <v>70</v>
      </c>
      <c r="B75" s="74" t="s">
        <v>2</v>
      </c>
      <c r="C75" s="509" t="s">
        <v>161</v>
      </c>
      <c r="D75" s="301">
        <v>12</v>
      </c>
      <c r="E75" s="251">
        <v>44</v>
      </c>
      <c r="F75" s="302">
        <v>54.43</v>
      </c>
      <c r="G75" s="198">
        <v>20</v>
      </c>
      <c r="H75" s="251">
        <v>47.6</v>
      </c>
      <c r="I75" s="261">
        <v>50.52</v>
      </c>
      <c r="J75" s="301">
        <v>11</v>
      </c>
      <c r="K75" s="251">
        <v>50.1</v>
      </c>
      <c r="L75" s="302">
        <v>49.6</v>
      </c>
      <c r="M75" s="198"/>
      <c r="N75" s="251"/>
      <c r="O75" s="261">
        <v>50.78</v>
      </c>
      <c r="P75" s="472">
        <v>72</v>
      </c>
      <c r="Q75" s="473">
        <v>46</v>
      </c>
      <c r="R75" s="474">
        <v>41</v>
      </c>
      <c r="S75" s="475">
        <v>97</v>
      </c>
      <c r="T75" s="476">
        <f t="shared" si="2"/>
        <v>256</v>
      </c>
    </row>
    <row r="76" spans="1:20" ht="15" customHeight="1" x14ac:dyDescent="0.25">
      <c r="A76" s="6">
        <v>71</v>
      </c>
      <c r="B76" s="11" t="s">
        <v>5</v>
      </c>
      <c r="C76" s="156" t="s">
        <v>43</v>
      </c>
      <c r="D76" s="294">
        <v>2</v>
      </c>
      <c r="E76" s="179">
        <v>24</v>
      </c>
      <c r="F76" s="295">
        <v>54.43</v>
      </c>
      <c r="G76" s="195">
        <v>24</v>
      </c>
      <c r="H76" s="179">
        <v>44</v>
      </c>
      <c r="I76" s="262">
        <v>50.52</v>
      </c>
      <c r="J76" s="294">
        <v>22</v>
      </c>
      <c r="K76" s="179">
        <v>44.1</v>
      </c>
      <c r="L76" s="295">
        <v>49.6</v>
      </c>
      <c r="M76" s="195">
        <v>19</v>
      </c>
      <c r="N76" s="179">
        <v>52.7</v>
      </c>
      <c r="O76" s="262">
        <v>50.78</v>
      </c>
      <c r="P76" s="466">
        <v>99</v>
      </c>
      <c r="Q76" s="477">
        <v>63</v>
      </c>
      <c r="R76" s="478">
        <v>61</v>
      </c>
      <c r="S76" s="479">
        <v>38</v>
      </c>
      <c r="T76" s="480">
        <f t="shared" si="2"/>
        <v>261</v>
      </c>
    </row>
    <row r="77" spans="1:20" ht="15" customHeight="1" x14ac:dyDescent="0.25">
      <c r="A77" s="9">
        <v>72</v>
      </c>
      <c r="B77" s="14" t="s">
        <v>2</v>
      </c>
      <c r="C77" s="323" t="s">
        <v>158</v>
      </c>
      <c r="D77" s="298">
        <v>4</v>
      </c>
      <c r="E77" s="178">
        <v>41.3</v>
      </c>
      <c r="F77" s="299">
        <v>54.43</v>
      </c>
      <c r="G77" s="197">
        <v>1</v>
      </c>
      <c r="H77" s="178">
        <v>45</v>
      </c>
      <c r="I77" s="259">
        <v>50.52</v>
      </c>
      <c r="J77" s="298">
        <v>5</v>
      </c>
      <c r="K77" s="178">
        <v>41.6</v>
      </c>
      <c r="L77" s="299">
        <v>49.6</v>
      </c>
      <c r="M77" s="197">
        <v>4</v>
      </c>
      <c r="N77" s="178">
        <v>46.5</v>
      </c>
      <c r="O77" s="259">
        <v>50.78</v>
      </c>
      <c r="P77" s="470">
        <v>83</v>
      </c>
      <c r="Q77" s="467">
        <v>59</v>
      </c>
      <c r="R77" s="468">
        <v>67</v>
      </c>
      <c r="S77" s="469">
        <v>55</v>
      </c>
      <c r="T77" s="112">
        <f t="shared" si="2"/>
        <v>264</v>
      </c>
    </row>
    <row r="78" spans="1:20" ht="15" customHeight="1" x14ac:dyDescent="0.25">
      <c r="A78" s="9">
        <v>73</v>
      </c>
      <c r="B78" s="14" t="s">
        <v>1</v>
      </c>
      <c r="C78" s="163" t="s">
        <v>134</v>
      </c>
      <c r="D78" s="189">
        <v>7</v>
      </c>
      <c r="E78" s="191">
        <v>41.1</v>
      </c>
      <c r="F78" s="309">
        <v>54.43</v>
      </c>
      <c r="G78" s="243">
        <v>10</v>
      </c>
      <c r="H78" s="191">
        <v>46.3</v>
      </c>
      <c r="I78" s="266">
        <v>50.52</v>
      </c>
      <c r="J78" s="189">
        <v>9</v>
      </c>
      <c r="K78" s="191">
        <v>37.1</v>
      </c>
      <c r="L78" s="309">
        <v>49.6</v>
      </c>
      <c r="M78" s="243">
        <v>24</v>
      </c>
      <c r="N78" s="191">
        <v>47.9</v>
      </c>
      <c r="O78" s="266">
        <v>50.78</v>
      </c>
      <c r="P78" s="500">
        <v>84</v>
      </c>
      <c r="Q78" s="467">
        <v>52</v>
      </c>
      <c r="R78" s="468">
        <v>80</v>
      </c>
      <c r="S78" s="469">
        <v>51</v>
      </c>
      <c r="T78" s="112">
        <f t="shared" si="2"/>
        <v>267</v>
      </c>
    </row>
    <row r="79" spans="1:20" ht="15" customHeight="1" x14ac:dyDescent="0.25">
      <c r="A79" s="9">
        <v>74</v>
      </c>
      <c r="B79" s="14" t="s">
        <v>6</v>
      </c>
      <c r="C79" s="158" t="s">
        <v>145</v>
      </c>
      <c r="D79" s="182">
        <v>6</v>
      </c>
      <c r="E79" s="185">
        <v>42.333333333333336</v>
      </c>
      <c r="F79" s="299">
        <v>54.43</v>
      </c>
      <c r="G79" s="239"/>
      <c r="H79" s="185"/>
      <c r="I79" s="259">
        <v>50.52</v>
      </c>
      <c r="J79" s="182">
        <v>5</v>
      </c>
      <c r="K79" s="185">
        <v>53</v>
      </c>
      <c r="L79" s="299">
        <v>49.6</v>
      </c>
      <c r="M79" s="239">
        <v>11</v>
      </c>
      <c r="N79" s="185">
        <v>43.727272727272727</v>
      </c>
      <c r="O79" s="259">
        <v>50.78</v>
      </c>
      <c r="P79" s="470">
        <v>78</v>
      </c>
      <c r="Q79" s="467">
        <v>99</v>
      </c>
      <c r="R79" s="468">
        <v>24</v>
      </c>
      <c r="S79" s="469">
        <v>67</v>
      </c>
      <c r="T79" s="112">
        <f t="shared" si="2"/>
        <v>268</v>
      </c>
    </row>
    <row r="80" spans="1:20" ht="15" customHeight="1" x14ac:dyDescent="0.25">
      <c r="A80" s="9">
        <v>75</v>
      </c>
      <c r="B80" s="14" t="s">
        <v>4</v>
      </c>
      <c r="C80" s="158" t="s">
        <v>127</v>
      </c>
      <c r="D80" s="182">
        <v>2</v>
      </c>
      <c r="E80" s="185">
        <v>62</v>
      </c>
      <c r="F80" s="299">
        <v>54.43</v>
      </c>
      <c r="G80" s="239">
        <v>4</v>
      </c>
      <c r="H80" s="185">
        <v>35.5</v>
      </c>
      <c r="I80" s="259">
        <v>50.52</v>
      </c>
      <c r="J80" s="182">
        <v>5</v>
      </c>
      <c r="K80" s="185">
        <v>31</v>
      </c>
      <c r="L80" s="299">
        <v>49.6</v>
      </c>
      <c r="M80" s="239">
        <v>6</v>
      </c>
      <c r="N80" s="185">
        <v>37</v>
      </c>
      <c r="O80" s="259">
        <v>50.78</v>
      </c>
      <c r="P80" s="470">
        <v>13</v>
      </c>
      <c r="Q80" s="467">
        <v>86</v>
      </c>
      <c r="R80" s="468">
        <v>96</v>
      </c>
      <c r="S80" s="469">
        <v>79</v>
      </c>
      <c r="T80" s="112">
        <f t="shared" si="2"/>
        <v>274</v>
      </c>
    </row>
    <row r="81" spans="1:20" ht="15" customHeight="1" x14ac:dyDescent="0.25">
      <c r="A81" s="9">
        <v>76</v>
      </c>
      <c r="B81" s="14" t="s">
        <v>1</v>
      </c>
      <c r="C81" s="158" t="s">
        <v>138</v>
      </c>
      <c r="D81" s="298">
        <v>6</v>
      </c>
      <c r="E81" s="178">
        <v>62</v>
      </c>
      <c r="F81" s="299">
        <v>54.43</v>
      </c>
      <c r="G81" s="197">
        <v>9</v>
      </c>
      <c r="H81" s="178">
        <v>29.333333333333332</v>
      </c>
      <c r="I81" s="259">
        <v>50.52</v>
      </c>
      <c r="J81" s="298">
        <v>3</v>
      </c>
      <c r="K81" s="178">
        <v>38</v>
      </c>
      <c r="L81" s="299">
        <v>49.6</v>
      </c>
      <c r="M81" s="197">
        <v>3</v>
      </c>
      <c r="N81" s="178">
        <v>34.700000000000003</v>
      </c>
      <c r="O81" s="259">
        <v>50.78</v>
      </c>
      <c r="P81" s="470">
        <v>14</v>
      </c>
      <c r="Q81" s="467">
        <v>95</v>
      </c>
      <c r="R81" s="468">
        <v>78</v>
      </c>
      <c r="S81" s="469">
        <v>87</v>
      </c>
      <c r="T81" s="112">
        <f t="shared" si="2"/>
        <v>274</v>
      </c>
    </row>
    <row r="82" spans="1:20" ht="15" customHeight="1" x14ac:dyDescent="0.25">
      <c r="A82" s="9">
        <v>77</v>
      </c>
      <c r="B82" s="10" t="s">
        <v>2</v>
      </c>
      <c r="C82" s="247" t="s">
        <v>20</v>
      </c>
      <c r="D82" s="215">
        <v>8</v>
      </c>
      <c r="E82" s="220">
        <v>50.3</v>
      </c>
      <c r="F82" s="297">
        <v>54.43</v>
      </c>
      <c r="G82" s="238">
        <v>7</v>
      </c>
      <c r="H82" s="220">
        <v>52</v>
      </c>
      <c r="I82" s="258">
        <v>50.52</v>
      </c>
      <c r="J82" s="215">
        <v>8</v>
      </c>
      <c r="K82" s="220">
        <v>35.299999999999997</v>
      </c>
      <c r="L82" s="297">
        <v>49.6</v>
      </c>
      <c r="M82" s="238"/>
      <c r="N82" s="220"/>
      <c r="O82" s="258">
        <v>50.78</v>
      </c>
      <c r="P82" s="466">
        <v>55</v>
      </c>
      <c r="Q82" s="467">
        <v>36</v>
      </c>
      <c r="R82" s="468">
        <v>89</v>
      </c>
      <c r="S82" s="469">
        <v>97</v>
      </c>
      <c r="T82" s="112">
        <f t="shared" si="2"/>
        <v>277</v>
      </c>
    </row>
    <row r="83" spans="1:20" ht="15" customHeight="1" x14ac:dyDescent="0.25">
      <c r="A83" s="9">
        <v>78</v>
      </c>
      <c r="B83" s="14" t="s">
        <v>3</v>
      </c>
      <c r="C83" s="158" t="s">
        <v>29</v>
      </c>
      <c r="D83" s="182">
        <v>6</v>
      </c>
      <c r="E83" s="185">
        <v>35</v>
      </c>
      <c r="F83" s="299">
        <v>54.43</v>
      </c>
      <c r="G83" s="239">
        <v>8</v>
      </c>
      <c r="H83" s="185">
        <v>41</v>
      </c>
      <c r="I83" s="259">
        <v>50.52</v>
      </c>
      <c r="J83" s="182">
        <v>8</v>
      </c>
      <c r="K83" s="185">
        <v>36.4</v>
      </c>
      <c r="L83" s="299">
        <v>49.6</v>
      </c>
      <c r="M83" s="239">
        <v>10</v>
      </c>
      <c r="N83" s="185">
        <v>53.1</v>
      </c>
      <c r="O83" s="259">
        <v>50.78</v>
      </c>
      <c r="P83" s="482">
        <v>92</v>
      </c>
      <c r="Q83" s="483">
        <v>72</v>
      </c>
      <c r="R83" s="484">
        <v>85</v>
      </c>
      <c r="S83" s="485">
        <v>35</v>
      </c>
      <c r="T83" s="486">
        <f t="shared" si="2"/>
        <v>284</v>
      </c>
    </row>
    <row r="84" spans="1:20" ht="15" customHeight="1" x14ac:dyDescent="0.25">
      <c r="A84" s="9">
        <v>79</v>
      </c>
      <c r="B84" s="14" t="s">
        <v>1</v>
      </c>
      <c r="C84" s="542" t="s">
        <v>186</v>
      </c>
      <c r="D84" s="182">
        <v>9</v>
      </c>
      <c r="E84" s="185">
        <v>46.2</v>
      </c>
      <c r="F84" s="299">
        <v>54.43</v>
      </c>
      <c r="G84" s="239">
        <v>15</v>
      </c>
      <c r="H84" s="185">
        <v>42</v>
      </c>
      <c r="I84" s="259">
        <v>50.52</v>
      </c>
      <c r="J84" s="182">
        <v>8</v>
      </c>
      <c r="K84" s="185">
        <v>45.6</v>
      </c>
      <c r="L84" s="299">
        <v>49.6</v>
      </c>
      <c r="M84" s="239">
        <v>13</v>
      </c>
      <c r="N84" s="185">
        <v>31</v>
      </c>
      <c r="O84" s="259">
        <v>50.78</v>
      </c>
      <c r="P84" s="470">
        <v>66</v>
      </c>
      <c r="Q84" s="467">
        <v>69</v>
      </c>
      <c r="R84" s="468">
        <v>58</v>
      </c>
      <c r="S84" s="469">
        <v>94</v>
      </c>
      <c r="T84" s="112">
        <f t="shared" si="2"/>
        <v>287</v>
      </c>
    </row>
    <row r="85" spans="1:20" ht="15" customHeight="1" thickBot="1" x14ac:dyDescent="0.3">
      <c r="A85" s="48">
        <v>80</v>
      </c>
      <c r="B85" s="74" t="s">
        <v>0</v>
      </c>
      <c r="C85" s="316" t="s">
        <v>78</v>
      </c>
      <c r="D85" s="308">
        <v>1</v>
      </c>
      <c r="E85" s="249">
        <v>50</v>
      </c>
      <c r="F85" s="302">
        <v>54.43</v>
      </c>
      <c r="G85" s="240">
        <v>6</v>
      </c>
      <c r="H85" s="249">
        <v>45</v>
      </c>
      <c r="I85" s="261">
        <v>50.52</v>
      </c>
      <c r="J85" s="308">
        <v>7</v>
      </c>
      <c r="K85" s="249">
        <v>34.714285714285715</v>
      </c>
      <c r="L85" s="302">
        <v>49.6</v>
      </c>
      <c r="M85" s="240">
        <v>3</v>
      </c>
      <c r="N85" s="249">
        <v>37.333333333333336</v>
      </c>
      <c r="O85" s="261">
        <v>50.78</v>
      </c>
      <c r="P85" s="493">
        <v>59</v>
      </c>
      <c r="Q85" s="494">
        <v>60</v>
      </c>
      <c r="R85" s="495">
        <v>91</v>
      </c>
      <c r="S85" s="496">
        <v>78</v>
      </c>
      <c r="T85" s="497">
        <f t="shared" si="2"/>
        <v>288</v>
      </c>
    </row>
    <row r="86" spans="1:20" ht="15" customHeight="1" x14ac:dyDescent="0.25">
      <c r="A86" s="6">
        <v>81</v>
      </c>
      <c r="B86" s="11" t="s">
        <v>6</v>
      </c>
      <c r="C86" s="156" t="s">
        <v>144</v>
      </c>
      <c r="D86" s="216">
        <v>2</v>
      </c>
      <c r="E86" s="223">
        <v>40.5</v>
      </c>
      <c r="F86" s="295">
        <v>54.43</v>
      </c>
      <c r="G86" s="237">
        <v>5</v>
      </c>
      <c r="H86" s="223">
        <v>36</v>
      </c>
      <c r="I86" s="262">
        <v>50.52</v>
      </c>
      <c r="J86" s="216">
        <v>9</v>
      </c>
      <c r="K86" s="223">
        <v>48.444444444444443</v>
      </c>
      <c r="L86" s="295">
        <v>49.6</v>
      </c>
      <c r="M86" s="237">
        <v>7</v>
      </c>
      <c r="N86" s="223">
        <v>38.142857142857146</v>
      </c>
      <c r="O86" s="262">
        <v>50.78</v>
      </c>
      <c r="P86" s="462">
        <v>86</v>
      </c>
      <c r="Q86" s="463">
        <v>84</v>
      </c>
      <c r="R86" s="464">
        <v>47</v>
      </c>
      <c r="S86" s="465">
        <v>75</v>
      </c>
      <c r="T86" s="322">
        <f t="shared" si="2"/>
        <v>292</v>
      </c>
    </row>
    <row r="87" spans="1:20" ht="15" customHeight="1" x14ac:dyDescent="0.25">
      <c r="A87" s="9">
        <v>82</v>
      </c>
      <c r="B87" s="14" t="s">
        <v>3</v>
      </c>
      <c r="C87" s="244" t="s">
        <v>27</v>
      </c>
      <c r="D87" s="298">
        <v>7</v>
      </c>
      <c r="E87" s="178">
        <v>32.71</v>
      </c>
      <c r="F87" s="299">
        <v>54.43</v>
      </c>
      <c r="G87" s="197">
        <v>4</v>
      </c>
      <c r="H87" s="178">
        <v>52.3</v>
      </c>
      <c r="I87" s="259">
        <v>50.52</v>
      </c>
      <c r="J87" s="298">
        <v>6</v>
      </c>
      <c r="K87" s="178">
        <v>38</v>
      </c>
      <c r="L87" s="299">
        <v>49.6</v>
      </c>
      <c r="M87" s="197">
        <v>4</v>
      </c>
      <c r="N87" s="178">
        <v>31.8</v>
      </c>
      <c r="O87" s="259">
        <v>50.78</v>
      </c>
      <c r="P87" s="470">
        <v>95</v>
      </c>
      <c r="Q87" s="467">
        <v>34</v>
      </c>
      <c r="R87" s="468">
        <v>77</v>
      </c>
      <c r="S87" s="469">
        <v>93</v>
      </c>
      <c r="T87" s="112">
        <f t="shared" si="2"/>
        <v>299</v>
      </c>
    </row>
    <row r="88" spans="1:20" ht="15" customHeight="1" x14ac:dyDescent="0.25">
      <c r="A88" s="9">
        <v>83</v>
      </c>
      <c r="B88" s="14" t="s">
        <v>1</v>
      </c>
      <c r="C88" s="326" t="s">
        <v>164</v>
      </c>
      <c r="D88" s="189">
        <v>3</v>
      </c>
      <c r="E88" s="191">
        <v>42</v>
      </c>
      <c r="F88" s="309">
        <v>54.43</v>
      </c>
      <c r="G88" s="243">
        <v>11</v>
      </c>
      <c r="H88" s="191">
        <v>40.18181818181818</v>
      </c>
      <c r="I88" s="266">
        <v>50.52</v>
      </c>
      <c r="J88" s="189">
        <v>6</v>
      </c>
      <c r="K88" s="191">
        <v>37</v>
      </c>
      <c r="L88" s="309">
        <v>49.6</v>
      </c>
      <c r="M88" s="243">
        <v>9</v>
      </c>
      <c r="N88" s="191">
        <v>45</v>
      </c>
      <c r="O88" s="266">
        <v>50.78</v>
      </c>
      <c r="P88" s="500">
        <v>82</v>
      </c>
      <c r="Q88" s="467">
        <v>75</v>
      </c>
      <c r="R88" s="468">
        <v>82</v>
      </c>
      <c r="S88" s="469">
        <v>61</v>
      </c>
      <c r="T88" s="112">
        <f t="shared" si="2"/>
        <v>300</v>
      </c>
    </row>
    <row r="89" spans="1:20" ht="15" customHeight="1" x14ac:dyDescent="0.25">
      <c r="A89" s="9">
        <v>84</v>
      </c>
      <c r="B89" s="312" t="s">
        <v>5</v>
      </c>
      <c r="C89" s="158" t="s">
        <v>41</v>
      </c>
      <c r="D89" s="298">
        <v>7</v>
      </c>
      <c r="E89" s="178">
        <v>33</v>
      </c>
      <c r="F89" s="299">
        <v>54.43</v>
      </c>
      <c r="G89" s="197">
        <v>4</v>
      </c>
      <c r="H89" s="178">
        <v>38</v>
      </c>
      <c r="I89" s="259">
        <v>50.52</v>
      </c>
      <c r="J89" s="298">
        <v>5</v>
      </c>
      <c r="K89" s="178">
        <v>38.799999999999997</v>
      </c>
      <c r="L89" s="299">
        <v>49.6</v>
      </c>
      <c r="M89" s="197">
        <v>6</v>
      </c>
      <c r="N89" s="178">
        <v>47.2</v>
      </c>
      <c r="O89" s="259">
        <v>50.78</v>
      </c>
      <c r="P89" s="470">
        <v>94</v>
      </c>
      <c r="Q89" s="467">
        <v>81</v>
      </c>
      <c r="R89" s="468">
        <v>73</v>
      </c>
      <c r="S89" s="469">
        <v>54</v>
      </c>
      <c r="T89" s="112">
        <f t="shared" si="2"/>
        <v>302</v>
      </c>
    </row>
    <row r="90" spans="1:20" ht="15" customHeight="1" x14ac:dyDescent="0.25">
      <c r="A90" s="9">
        <v>85</v>
      </c>
      <c r="B90" s="14" t="s">
        <v>5</v>
      </c>
      <c r="C90" s="323" t="s">
        <v>174</v>
      </c>
      <c r="D90" s="184">
        <v>3</v>
      </c>
      <c r="E90" s="187">
        <v>58</v>
      </c>
      <c r="F90" s="300">
        <v>54.43</v>
      </c>
      <c r="G90" s="241"/>
      <c r="H90" s="187"/>
      <c r="I90" s="260">
        <v>50.52</v>
      </c>
      <c r="J90" s="184">
        <v>4</v>
      </c>
      <c r="K90" s="187">
        <v>35.299999999999997</v>
      </c>
      <c r="L90" s="300">
        <v>49.6</v>
      </c>
      <c r="M90" s="241">
        <v>8</v>
      </c>
      <c r="N90" s="187">
        <v>30.3</v>
      </c>
      <c r="O90" s="260">
        <v>50.78</v>
      </c>
      <c r="P90" s="471">
        <v>25</v>
      </c>
      <c r="Q90" s="467">
        <v>99</v>
      </c>
      <c r="R90" s="468">
        <v>87</v>
      </c>
      <c r="S90" s="469">
        <v>95</v>
      </c>
      <c r="T90" s="112">
        <f t="shared" si="2"/>
        <v>306</v>
      </c>
    </row>
    <row r="91" spans="1:20" ht="15" customHeight="1" x14ac:dyDescent="0.25">
      <c r="A91" s="9">
        <v>86</v>
      </c>
      <c r="B91" s="14" t="s">
        <v>0</v>
      </c>
      <c r="C91" s="326" t="s">
        <v>168</v>
      </c>
      <c r="D91" s="188">
        <v>6</v>
      </c>
      <c r="E91" s="190">
        <v>45.666666666666664</v>
      </c>
      <c r="F91" s="303">
        <v>54.43</v>
      </c>
      <c r="G91" s="248">
        <v>6</v>
      </c>
      <c r="H91" s="190">
        <v>29.3</v>
      </c>
      <c r="I91" s="263">
        <v>50.52</v>
      </c>
      <c r="J91" s="188">
        <v>10</v>
      </c>
      <c r="K91" s="190">
        <v>36.700000000000003</v>
      </c>
      <c r="L91" s="303">
        <v>49.6</v>
      </c>
      <c r="M91" s="248">
        <v>12</v>
      </c>
      <c r="N91" s="190">
        <v>45.833333333333336</v>
      </c>
      <c r="O91" s="263">
        <v>50.78</v>
      </c>
      <c r="P91" s="487">
        <v>69</v>
      </c>
      <c r="Q91" s="467">
        <v>96</v>
      </c>
      <c r="R91" s="468">
        <v>84</v>
      </c>
      <c r="S91" s="469">
        <v>58</v>
      </c>
      <c r="T91" s="112">
        <f t="shared" si="2"/>
        <v>307</v>
      </c>
    </row>
    <row r="92" spans="1:20" ht="15" customHeight="1" x14ac:dyDescent="0.25">
      <c r="A92" s="9">
        <v>87</v>
      </c>
      <c r="B92" s="14" t="s">
        <v>1</v>
      </c>
      <c r="C92" s="323" t="s">
        <v>170</v>
      </c>
      <c r="D92" s="298">
        <v>10</v>
      </c>
      <c r="E92" s="178">
        <v>43.4</v>
      </c>
      <c r="F92" s="299">
        <v>54.43</v>
      </c>
      <c r="G92" s="197">
        <v>13</v>
      </c>
      <c r="H92" s="178">
        <v>41.769230769230766</v>
      </c>
      <c r="I92" s="259">
        <v>50.52</v>
      </c>
      <c r="J92" s="298">
        <v>12</v>
      </c>
      <c r="K92" s="178">
        <v>40</v>
      </c>
      <c r="L92" s="299">
        <v>49.6</v>
      </c>
      <c r="M92" s="197"/>
      <c r="N92" s="178"/>
      <c r="O92" s="259">
        <v>50.78</v>
      </c>
      <c r="P92" s="482">
        <v>74</v>
      </c>
      <c r="Q92" s="483">
        <v>70</v>
      </c>
      <c r="R92" s="484">
        <v>72</v>
      </c>
      <c r="S92" s="485">
        <v>97</v>
      </c>
      <c r="T92" s="486">
        <f t="shared" si="2"/>
        <v>313</v>
      </c>
    </row>
    <row r="93" spans="1:20" ht="15" customHeight="1" x14ac:dyDescent="0.25">
      <c r="A93" s="9">
        <v>88</v>
      </c>
      <c r="B93" s="14" t="s">
        <v>1</v>
      </c>
      <c r="C93" s="323" t="s">
        <v>169</v>
      </c>
      <c r="D93" s="182">
        <v>4</v>
      </c>
      <c r="E93" s="185">
        <v>52.3</v>
      </c>
      <c r="F93" s="299">
        <v>54.43</v>
      </c>
      <c r="G93" s="239">
        <v>8</v>
      </c>
      <c r="H93" s="185">
        <v>35.875</v>
      </c>
      <c r="I93" s="259">
        <v>50.52</v>
      </c>
      <c r="J93" s="182">
        <v>10</v>
      </c>
      <c r="K93" s="185">
        <v>33.200000000000003</v>
      </c>
      <c r="L93" s="299">
        <v>49.6</v>
      </c>
      <c r="M93" s="239">
        <v>10</v>
      </c>
      <c r="N93" s="185">
        <v>32.799999999999997</v>
      </c>
      <c r="O93" s="259">
        <v>50.78</v>
      </c>
      <c r="P93" s="470">
        <v>44</v>
      </c>
      <c r="Q93" s="467">
        <v>85</v>
      </c>
      <c r="R93" s="468">
        <v>95</v>
      </c>
      <c r="S93" s="469">
        <v>90</v>
      </c>
      <c r="T93" s="112">
        <f t="shared" si="2"/>
        <v>314</v>
      </c>
    </row>
    <row r="94" spans="1:20" ht="15" customHeight="1" x14ac:dyDescent="0.25">
      <c r="A94" s="9">
        <v>89</v>
      </c>
      <c r="B94" s="10" t="s">
        <v>4</v>
      </c>
      <c r="C94" s="157" t="s">
        <v>35</v>
      </c>
      <c r="D94" s="296">
        <v>4</v>
      </c>
      <c r="E94" s="180">
        <v>49</v>
      </c>
      <c r="F94" s="297">
        <v>54.43</v>
      </c>
      <c r="G94" s="196"/>
      <c r="H94" s="180"/>
      <c r="I94" s="258">
        <v>50.52</v>
      </c>
      <c r="J94" s="296">
        <v>6</v>
      </c>
      <c r="K94" s="180">
        <v>43.7</v>
      </c>
      <c r="L94" s="297">
        <v>49.6</v>
      </c>
      <c r="M94" s="196"/>
      <c r="N94" s="180"/>
      <c r="O94" s="258">
        <v>50.78</v>
      </c>
      <c r="P94" s="466">
        <v>61</v>
      </c>
      <c r="Q94" s="477">
        <v>99</v>
      </c>
      <c r="R94" s="478">
        <v>64</v>
      </c>
      <c r="S94" s="479">
        <v>97</v>
      </c>
      <c r="T94" s="480">
        <f t="shared" si="2"/>
        <v>321</v>
      </c>
    </row>
    <row r="95" spans="1:20" ht="15" customHeight="1" thickBot="1" x14ac:dyDescent="0.3">
      <c r="A95" s="48">
        <v>90</v>
      </c>
      <c r="B95" s="17" t="s">
        <v>3</v>
      </c>
      <c r="C95" s="161" t="s">
        <v>63</v>
      </c>
      <c r="D95" s="307"/>
      <c r="E95" s="177"/>
      <c r="F95" s="306">
        <v>54.43</v>
      </c>
      <c r="G95" s="199"/>
      <c r="H95" s="177"/>
      <c r="I95" s="265">
        <v>50.52</v>
      </c>
      <c r="J95" s="307">
        <v>1</v>
      </c>
      <c r="K95" s="177">
        <v>53</v>
      </c>
      <c r="L95" s="306">
        <v>49.6</v>
      </c>
      <c r="M95" s="199"/>
      <c r="N95" s="177"/>
      <c r="O95" s="265">
        <v>50.78</v>
      </c>
      <c r="P95" s="488">
        <v>100</v>
      </c>
      <c r="Q95" s="489">
        <v>99</v>
      </c>
      <c r="R95" s="490">
        <v>26</v>
      </c>
      <c r="S95" s="491">
        <v>97</v>
      </c>
      <c r="T95" s="492">
        <f t="shared" si="2"/>
        <v>322</v>
      </c>
    </row>
    <row r="96" spans="1:20" ht="15" customHeight="1" x14ac:dyDescent="0.25">
      <c r="A96" s="6">
        <v>91</v>
      </c>
      <c r="B96" s="11" t="s">
        <v>2</v>
      </c>
      <c r="C96" s="317" t="s">
        <v>159</v>
      </c>
      <c r="D96" s="216"/>
      <c r="E96" s="223"/>
      <c r="F96" s="295">
        <v>54.43</v>
      </c>
      <c r="G96" s="237">
        <v>5</v>
      </c>
      <c r="H96" s="223">
        <v>40</v>
      </c>
      <c r="I96" s="262">
        <v>50.52</v>
      </c>
      <c r="J96" s="216">
        <v>5</v>
      </c>
      <c r="K96" s="223">
        <v>41</v>
      </c>
      <c r="L96" s="295">
        <v>49.6</v>
      </c>
      <c r="M96" s="237">
        <v>6</v>
      </c>
      <c r="N96" s="223">
        <v>38</v>
      </c>
      <c r="O96" s="262">
        <v>50.78</v>
      </c>
      <c r="P96" s="462">
        <v>100</v>
      </c>
      <c r="Q96" s="463">
        <v>78</v>
      </c>
      <c r="R96" s="464">
        <v>68</v>
      </c>
      <c r="S96" s="465">
        <v>76</v>
      </c>
      <c r="T96" s="322">
        <f t="shared" si="2"/>
        <v>322</v>
      </c>
    </row>
    <row r="97" spans="1:20" ht="15" customHeight="1" x14ac:dyDescent="0.25">
      <c r="A97" s="9">
        <v>92</v>
      </c>
      <c r="B97" s="14" t="s">
        <v>1</v>
      </c>
      <c r="C97" s="244" t="s">
        <v>135</v>
      </c>
      <c r="D97" s="182">
        <v>6</v>
      </c>
      <c r="E97" s="185">
        <v>43.8</v>
      </c>
      <c r="F97" s="299">
        <v>54.43</v>
      </c>
      <c r="G97" s="239">
        <v>12</v>
      </c>
      <c r="H97" s="185">
        <v>42.583333333333336</v>
      </c>
      <c r="I97" s="259">
        <v>50.52</v>
      </c>
      <c r="J97" s="182">
        <v>9</v>
      </c>
      <c r="K97" s="185">
        <v>34.5</v>
      </c>
      <c r="L97" s="299">
        <v>49.6</v>
      </c>
      <c r="M97" s="239">
        <v>8</v>
      </c>
      <c r="N97" s="185">
        <v>32</v>
      </c>
      <c r="O97" s="259">
        <v>50.78</v>
      </c>
      <c r="P97" s="470">
        <v>73</v>
      </c>
      <c r="Q97" s="467">
        <v>68</v>
      </c>
      <c r="R97" s="468">
        <v>93</v>
      </c>
      <c r="S97" s="469">
        <v>92</v>
      </c>
      <c r="T97" s="112">
        <f t="shared" si="2"/>
        <v>326</v>
      </c>
    </row>
    <row r="98" spans="1:20" ht="15" customHeight="1" x14ac:dyDescent="0.25">
      <c r="A98" s="9">
        <v>93</v>
      </c>
      <c r="B98" s="14" t="s">
        <v>2</v>
      </c>
      <c r="C98" s="323" t="s">
        <v>175</v>
      </c>
      <c r="D98" s="182">
        <v>4</v>
      </c>
      <c r="E98" s="185">
        <v>42</v>
      </c>
      <c r="F98" s="299">
        <v>54.43</v>
      </c>
      <c r="G98" s="239"/>
      <c r="H98" s="185"/>
      <c r="I98" s="259">
        <v>50.52</v>
      </c>
      <c r="J98" s="182">
        <v>4</v>
      </c>
      <c r="K98" s="185">
        <v>45.8</v>
      </c>
      <c r="L98" s="299">
        <v>49.6</v>
      </c>
      <c r="M98" s="239">
        <v>6</v>
      </c>
      <c r="N98" s="185">
        <v>27</v>
      </c>
      <c r="O98" s="259">
        <v>50.78</v>
      </c>
      <c r="P98" s="470">
        <v>80</v>
      </c>
      <c r="Q98" s="467">
        <v>99</v>
      </c>
      <c r="R98" s="468">
        <v>55</v>
      </c>
      <c r="S98" s="469">
        <v>96</v>
      </c>
      <c r="T98" s="112">
        <f t="shared" si="2"/>
        <v>330</v>
      </c>
    </row>
    <row r="99" spans="1:20" ht="15" customHeight="1" x14ac:dyDescent="0.25">
      <c r="A99" s="9">
        <v>94</v>
      </c>
      <c r="B99" s="14" t="s">
        <v>3</v>
      </c>
      <c r="C99" s="158" t="s">
        <v>24</v>
      </c>
      <c r="D99" s="298">
        <v>5</v>
      </c>
      <c r="E99" s="178">
        <v>31</v>
      </c>
      <c r="F99" s="299">
        <v>54.43</v>
      </c>
      <c r="G99" s="197">
        <v>3</v>
      </c>
      <c r="H99" s="178">
        <v>34</v>
      </c>
      <c r="I99" s="259">
        <v>50.52</v>
      </c>
      <c r="J99" s="298">
        <v>6</v>
      </c>
      <c r="K99" s="178">
        <v>40.1</v>
      </c>
      <c r="L99" s="299">
        <v>49.6</v>
      </c>
      <c r="M99" s="197">
        <v>6</v>
      </c>
      <c r="N99" s="178">
        <v>37.6</v>
      </c>
      <c r="O99" s="259">
        <v>50.78</v>
      </c>
      <c r="P99" s="470">
        <v>96</v>
      </c>
      <c r="Q99" s="467">
        <v>91</v>
      </c>
      <c r="R99" s="468">
        <v>70</v>
      </c>
      <c r="S99" s="469">
        <v>77</v>
      </c>
      <c r="T99" s="112">
        <f t="shared" si="2"/>
        <v>334</v>
      </c>
    </row>
    <row r="100" spans="1:20" ht="15" customHeight="1" x14ac:dyDescent="0.25">
      <c r="A100" s="9">
        <v>95</v>
      </c>
      <c r="B100" s="14" t="s">
        <v>5</v>
      </c>
      <c r="C100" s="542" t="s">
        <v>182</v>
      </c>
      <c r="D100" s="182"/>
      <c r="E100" s="185"/>
      <c r="F100" s="299">
        <v>54.43</v>
      </c>
      <c r="G100" s="239">
        <v>3</v>
      </c>
      <c r="H100" s="185">
        <v>46</v>
      </c>
      <c r="I100" s="259">
        <v>50.52</v>
      </c>
      <c r="J100" s="182"/>
      <c r="K100" s="185"/>
      <c r="L100" s="299">
        <v>49.6</v>
      </c>
      <c r="M100" s="239">
        <v>5</v>
      </c>
      <c r="N100" s="185">
        <v>36.4</v>
      </c>
      <c r="O100" s="259">
        <v>50.78</v>
      </c>
      <c r="P100" s="470">
        <v>100</v>
      </c>
      <c r="Q100" s="467">
        <v>54</v>
      </c>
      <c r="R100" s="468">
        <v>102</v>
      </c>
      <c r="S100" s="469">
        <v>82</v>
      </c>
      <c r="T100" s="112">
        <f t="shared" si="2"/>
        <v>338</v>
      </c>
    </row>
    <row r="101" spans="1:20" ht="15" customHeight="1" x14ac:dyDescent="0.25">
      <c r="A101" s="9">
        <v>96</v>
      </c>
      <c r="B101" s="10" t="s">
        <v>4</v>
      </c>
      <c r="C101" s="157" t="s">
        <v>58</v>
      </c>
      <c r="D101" s="215">
        <v>2</v>
      </c>
      <c r="E101" s="220">
        <v>40</v>
      </c>
      <c r="F101" s="297">
        <v>54.43</v>
      </c>
      <c r="G101" s="238">
        <v>4</v>
      </c>
      <c r="H101" s="220">
        <v>36.299999999999997</v>
      </c>
      <c r="I101" s="258">
        <v>50.52</v>
      </c>
      <c r="J101" s="215">
        <v>5</v>
      </c>
      <c r="K101" s="220">
        <v>37</v>
      </c>
      <c r="L101" s="297">
        <v>49.6</v>
      </c>
      <c r="M101" s="238">
        <v>10</v>
      </c>
      <c r="N101" s="220">
        <v>33.9</v>
      </c>
      <c r="O101" s="258">
        <v>50.78</v>
      </c>
      <c r="P101" s="466">
        <v>88</v>
      </c>
      <c r="Q101" s="467">
        <v>83</v>
      </c>
      <c r="R101" s="468">
        <v>81</v>
      </c>
      <c r="S101" s="469">
        <v>88</v>
      </c>
      <c r="T101" s="112">
        <f t="shared" si="2"/>
        <v>340</v>
      </c>
    </row>
    <row r="102" spans="1:20" ht="15" customHeight="1" x14ac:dyDescent="0.25">
      <c r="A102" s="9">
        <v>97</v>
      </c>
      <c r="B102" s="14" t="s">
        <v>3</v>
      </c>
      <c r="C102" s="158" t="s">
        <v>64</v>
      </c>
      <c r="D102" s="298"/>
      <c r="E102" s="178"/>
      <c r="F102" s="299">
        <v>54.43</v>
      </c>
      <c r="G102" s="197">
        <v>3</v>
      </c>
      <c r="H102" s="178">
        <v>38.9</v>
      </c>
      <c r="I102" s="259">
        <v>50.52</v>
      </c>
      <c r="J102" s="298">
        <v>6</v>
      </c>
      <c r="K102" s="178">
        <v>43.2</v>
      </c>
      <c r="L102" s="299">
        <v>49.6</v>
      </c>
      <c r="M102" s="197"/>
      <c r="N102" s="178"/>
      <c r="O102" s="259">
        <v>50.78</v>
      </c>
      <c r="P102" s="482">
        <v>100</v>
      </c>
      <c r="Q102" s="483">
        <v>80</v>
      </c>
      <c r="R102" s="484">
        <v>66</v>
      </c>
      <c r="S102" s="485">
        <v>97</v>
      </c>
      <c r="T102" s="486">
        <f t="shared" ref="T102:T133" si="3">SUM(P102:S102)</f>
        <v>343</v>
      </c>
    </row>
    <row r="103" spans="1:20" ht="15" customHeight="1" x14ac:dyDescent="0.25">
      <c r="A103" s="9">
        <v>98</v>
      </c>
      <c r="B103" s="14" t="s">
        <v>3</v>
      </c>
      <c r="C103" s="158" t="s">
        <v>173</v>
      </c>
      <c r="D103" s="182"/>
      <c r="E103" s="185"/>
      <c r="F103" s="299">
        <v>54.43</v>
      </c>
      <c r="G103" s="239"/>
      <c r="H103" s="185"/>
      <c r="I103" s="259">
        <v>50.52</v>
      </c>
      <c r="J103" s="182"/>
      <c r="K103" s="185"/>
      <c r="L103" s="299">
        <v>49.6</v>
      </c>
      <c r="M103" s="239">
        <v>3</v>
      </c>
      <c r="N103" s="185">
        <v>48</v>
      </c>
      <c r="O103" s="259">
        <v>50.78</v>
      </c>
      <c r="P103" s="470">
        <v>100</v>
      </c>
      <c r="Q103" s="467">
        <v>99</v>
      </c>
      <c r="R103" s="468">
        <v>102</v>
      </c>
      <c r="S103" s="469">
        <v>48</v>
      </c>
      <c r="T103" s="112">
        <f t="shared" si="3"/>
        <v>349</v>
      </c>
    </row>
    <row r="104" spans="1:20" ht="15" customHeight="1" x14ac:dyDescent="0.25">
      <c r="A104" s="9">
        <v>99</v>
      </c>
      <c r="B104" s="10" t="s">
        <v>1</v>
      </c>
      <c r="C104" s="157" t="s">
        <v>163</v>
      </c>
      <c r="D104" s="215"/>
      <c r="E104" s="220"/>
      <c r="F104" s="297">
        <v>54.43</v>
      </c>
      <c r="G104" s="238">
        <v>4</v>
      </c>
      <c r="H104" s="220">
        <v>44.25</v>
      </c>
      <c r="I104" s="258">
        <v>50.52</v>
      </c>
      <c r="J104" s="215"/>
      <c r="K104" s="220"/>
      <c r="L104" s="297">
        <v>49.6</v>
      </c>
      <c r="M104" s="238">
        <v>3</v>
      </c>
      <c r="N104" s="220">
        <v>35</v>
      </c>
      <c r="O104" s="258">
        <v>50.78</v>
      </c>
      <c r="P104" s="466">
        <v>100</v>
      </c>
      <c r="Q104" s="477">
        <v>61</v>
      </c>
      <c r="R104" s="478">
        <v>102</v>
      </c>
      <c r="S104" s="479">
        <v>86</v>
      </c>
      <c r="T104" s="480">
        <f t="shared" si="3"/>
        <v>349</v>
      </c>
    </row>
    <row r="105" spans="1:20" ht="15" customHeight="1" thickBot="1" x14ac:dyDescent="0.3">
      <c r="A105" s="8">
        <v>100</v>
      </c>
      <c r="B105" s="17" t="s">
        <v>5</v>
      </c>
      <c r="C105" s="161" t="s">
        <v>150</v>
      </c>
      <c r="D105" s="217"/>
      <c r="E105" s="224"/>
      <c r="F105" s="306">
        <v>54.43</v>
      </c>
      <c r="G105" s="242">
        <v>4</v>
      </c>
      <c r="H105" s="224">
        <v>33.799999999999997</v>
      </c>
      <c r="I105" s="265">
        <v>50.52</v>
      </c>
      <c r="J105" s="217"/>
      <c r="K105" s="224"/>
      <c r="L105" s="306">
        <v>49.6</v>
      </c>
      <c r="M105" s="242">
        <v>5</v>
      </c>
      <c r="N105" s="224">
        <v>45.8</v>
      </c>
      <c r="O105" s="265">
        <v>50.78</v>
      </c>
      <c r="P105" s="488">
        <v>100</v>
      </c>
      <c r="Q105" s="489">
        <v>92</v>
      </c>
      <c r="R105" s="490">
        <v>102</v>
      </c>
      <c r="S105" s="491">
        <v>59</v>
      </c>
      <c r="T105" s="492">
        <f t="shared" si="3"/>
        <v>353</v>
      </c>
    </row>
    <row r="106" spans="1:20" ht="15" customHeight="1" x14ac:dyDescent="0.25">
      <c r="A106" s="332">
        <v>101</v>
      </c>
      <c r="B106" s="333" t="s">
        <v>2</v>
      </c>
      <c r="C106" s="358" t="s">
        <v>155</v>
      </c>
      <c r="D106" s="512">
        <v>7</v>
      </c>
      <c r="E106" s="515">
        <v>45.1</v>
      </c>
      <c r="F106" s="517">
        <v>54.43</v>
      </c>
      <c r="G106" s="520">
        <v>5</v>
      </c>
      <c r="H106" s="515">
        <v>35</v>
      </c>
      <c r="I106" s="522">
        <v>50.52</v>
      </c>
      <c r="J106" s="512">
        <v>2</v>
      </c>
      <c r="K106" s="515">
        <v>29</v>
      </c>
      <c r="L106" s="517">
        <v>49.6</v>
      </c>
      <c r="M106" s="520"/>
      <c r="N106" s="515"/>
      <c r="O106" s="522">
        <v>50.78</v>
      </c>
      <c r="P106" s="525">
        <v>71</v>
      </c>
      <c r="Q106" s="501">
        <v>89</v>
      </c>
      <c r="R106" s="502">
        <v>97</v>
      </c>
      <c r="S106" s="503">
        <v>97</v>
      </c>
      <c r="T106" s="504">
        <f t="shared" si="3"/>
        <v>354</v>
      </c>
    </row>
    <row r="107" spans="1:20" ht="15" customHeight="1" x14ac:dyDescent="0.25">
      <c r="A107" s="7">
        <v>102</v>
      </c>
      <c r="B107" s="14" t="s">
        <v>4</v>
      </c>
      <c r="C107" s="158" t="s">
        <v>36</v>
      </c>
      <c r="D107" s="344">
        <v>4</v>
      </c>
      <c r="E107" s="178">
        <v>43.3</v>
      </c>
      <c r="F107" s="342">
        <v>54.43</v>
      </c>
      <c r="G107" s="339">
        <v>3</v>
      </c>
      <c r="H107" s="178">
        <v>27.3</v>
      </c>
      <c r="I107" s="334">
        <v>50.52</v>
      </c>
      <c r="J107" s="344">
        <v>2</v>
      </c>
      <c r="K107" s="178">
        <v>25.5</v>
      </c>
      <c r="L107" s="342">
        <v>49.6</v>
      </c>
      <c r="M107" s="339"/>
      <c r="N107" s="178"/>
      <c r="O107" s="334">
        <v>50.78</v>
      </c>
      <c r="P107" s="470">
        <v>75</v>
      </c>
      <c r="Q107" s="505">
        <v>97</v>
      </c>
      <c r="R107" s="468">
        <v>100</v>
      </c>
      <c r="S107" s="506">
        <v>97</v>
      </c>
      <c r="T107" s="112">
        <f t="shared" si="3"/>
        <v>369</v>
      </c>
    </row>
    <row r="108" spans="1:20" ht="15" customHeight="1" x14ac:dyDescent="0.25">
      <c r="A108" s="7">
        <v>103</v>
      </c>
      <c r="B108" s="14" t="s">
        <v>3</v>
      </c>
      <c r="C108" s="158" t="s">
        <v>180</v>
      </c>
      <c r="D108" s="341">
        <v>6</v>
      </c>
      <c r="E108" s="185">
        <v>42.8</v>
      </c>
      <c r="F108" s="342">
        <v>54.43</v>
      </c>
      <c r="G108" s="337"/>
      <c r="H108" s="185"/>
      <c r="I108" s="334">
        <v>50.52</v>
      </c>
      <c r="J108" s="341"/>
      <c r="K108" s="185"/>
      <c r="L108" s="342">
        <v>49.6</v>
      </c>
      <c r="M108" s="337"/>
      <c r="N108" s="185"/>
      <c r="O108" s="334">
        <v>50.78</v>
      </c>
      <c r="P108" s="470">
        <v>77</v>
      </c>
      <c r="Q108" s="505">
        <v>99</v>
      </c>
      <c r="R108" s="468">
        <v>102</v>
      </c>
      <c r="S108" s="506">
        <v>97</v>
      </c>
      <c r="T108" s="112">
        <f t="shared" si="3"/>
        <v>375</v>
      </c>
    </row>
    <row r="109" spans="1:20" ht="15" customHeight="1" x14ac:dyDescent="0.25">
      <c r="A109" s="7">
        <v>104</v>
      </c>
      <c r="B109" s="14" t="s">
        <v>3</v>
      </c>
      <c r="C109" s="158" t="s">
        <v>61</v>
      </c>
      <c r="D109" s="344"/>
      <c r="E109" s="178"/>
      <c r="F109" s="342">
        <v>54.43</v>
      </c>
      <c r="G109" s="339">
        <v>6</v>
      </c>
      <c r="H109" s="178">
        <v>40</v>
      </c>
      <c r="I109" s="334">
        <v>50.52</v>
      </c>
      <c r="J109" s="344">
        <v>1</v>
      </c>
      <c r="K109" s="178">
        <v>7</v>
      </c>
      <c r="L109" s="342">
        <v>49.6</v>
      </c>
      <c r="M109" s="339"/>
      <c r="N109" s="178"/>
      <c r="O109" s="334">
        <v>50.78</v>
      </c>
      <c r="P109" s="470">
        <v>100</v>
      </c>
      <c r="Q109" s="505">
        <v>77</v>
      </c>
      <c r="R109" s="468">
        <v>101</v>
      </c>
      <c r="S109" s="506">
        <v>97</v>
      </c>
      <c r="T109" s="112">
        <f t="shared" si="3"/>
        <v>375</v>
      </c>
    </row>
    <row r="110" spans="1:20" ht="15" customHeight="1" x14ac:dyDescent="0.25">
      <c r="A110" s="7">
        <v>105</v>
      </c>
      <c r="B110" s="14" t="s">
        <v>4</v>
      </c>
      <c r="C110" s="542" t="s">
        <v>183</v>
      </c>
      <c r="D110" s="341"/>
      <c r="E110" s="185"/>
      <c r="F110" s="342">
        <v>54.43</v>
      </c>
      <c r="G110" s="337"/>
      <c r="H110" s="185"/>
      <c r="I110" s="334">
        <v>50.52</v>
      </c>
      <c r="J110" s="341"/>
      <c r="K110" s="185"/>
      <c r="L110" s="342">
        <v>49.6</v>
      </c>
      <c r="M110" s="337">
        <v>9</v>
      </c>
      <c r="N110" s="185">
        <v>37</v>
      </c>
      <c r="O110" s="334">
        <v>50.78</v>
      </c>
      <c r="P110" s="470">
        <v>100</v>
      </c>
      <c r="Q110" s="505">
        <v>99</v>
      </c>
      <c r="R110" s="468">
        <v>102</v>
      </c>
      <c r="S110" s="506">
        <v>80</v>
      </c>
      <c r="T110" s="112">
        <f t="shared" si="3"/>
        <v>381</v>
      </c>
    </row>
    <row r="111" spans="1:20" ht="15" customHeight="1" x14ac:dyDescent="0.25">
      <c r="A111" s="7">
        <v>106</v>
      </c>
      <c r="B111" s="14" t="s">
        <v>3</v>
      </c>
      <c r="C111" s="244" t="s">
        <v>26</v>
      </c>
      <c r="D111" s="341">
        <v>5</v>
      </c>
      <c r="E111" s="185">
        <v>36.6</v>
      </c>
      <c r="F111" s="342">
        <v>54.43</v>
      </c>
      <c r="G111" s="337">
        <v>2</v>
      </c>
      <c r="H111" s="185">
        <v>23</v>
      </c>
      <c r="I111" s="334">
        <v>50.52</v>
      </c>
      <c r="J111" s="341">
        <v>3</v>
      </c>
      <c r="K111" s="185">
        <v>26</v>
      </c>
      <c r="L111" s="342">
        <v>49.6</v>
      </c>
      <c r="M111" s="337"/>
      <c r="N111" s="185"/>
      <c r="O111" s="334">
        <v>50.78</v>
      </c>
      <c r="P111" s="470">
        <v>90</v>
      </c>
      <c r="Q111" s="505">
        <v>98</v>
      </c>
      <c r="R111" s="468">
        <v>99</v>
      </c>
      <c r="S111" s="506">
        <v>97</v>
      </c>
      <c r="T111" s="112">
        <f t="shared" si="3"/>
        <v>384</v>
      </c>
    </row>
    <row r="112" spans="1:20" ht="15" customHeight="1" x14ac:dyDescent="0.25">
      <c r="A112" s="7">
        <v>107</v>
      </c>
      <c r="B112" s="14" t="s">
        <v>4</v>
      </c>
      <c r="C112" s="542" t="s">
        <v>188</v>
      </c>
      <c r="D112" s="341"/>
      <c r="E112" s="185"/>
      <c r="F112" s="342">
        <v>54.43</v>
      </c>
      <c r="G112" s="337"/>
      <c r="H112" s="185"/>
      <c r="I112" s="334">
        <v>50.52</v>
      </c>
      <c r="J112" s="341"/>
      <c r="K112" s="185"/>
      <c r="L112" s="342">
        <v>49.6</v>
      </c>
      <c r="M112" s="337">
        <v>9</v>
      </c>
      <c r="N112" s="185">
        <v>36.200000000000003</v>
      </c>
      <c r="O112" s="334">
        <v>50.78</v>
      </c>
      <c r="P112" s="470">
        <v>100</v>
      </c>
      <c r="Q112" s="505">
        <v>99</v>
      </c>
      <c r="R112" s="468">
        <v>102</v>
      </c>
      <c r="S112" s="506">
        <v>83</v>
      </c>
      <c r="T112" s="112">
        <f t="shared" si="3"/>
        <v>384</v>
      </c>
    </row>
    <row r="113" spans="1:20" ht="15" customHeight="1" x14ac:dyDescent="0.25">
      <c r="A113" s="546">
        <v>108</v>
      </c>
      <c r="B113" s="23" t="s">
        <v>1</v>
      </c>
      <c r="C113" s="547" t="s">
        <v>162</v>
      </c>
      <c r="D113" s="548">
        <v>10</v>
      </c>
      <c r="E113" s="549">
        <v>29.3</v>
      </c>
      <c r="F113" s="550">
        <v>54.43</v>
      </c>
      <c r="G113" s="551">
        <v>3</v>
      </c>
      <c r="H113" s="549">
        <v>35</v>
      </c>
      <c r="I113" s="552">
        <v>50.52</v>
      </c>
      <c r="J113" s="548"/>
      <c r="K113" s="549"/>
      <c r="L113" s="550">
        <v>49.6</v>
      </c>
      <c r="M113" s="551"/>
      <c r="N113" s="549"/>
      <c r="O113" s="552">
        <v>50.78</v>
      </c>
      <c r="P113" s="482">
        <v>97</v>
      </c>
      <c r="Q113" s="553">
        <v>90</v>
      </c>
      <c r="R113" s="484">
        <v>102</v>
      </c>
      <c r="S113" s="554">
        <v>97</v>
      </c>
      <c r="T113" s="486">
        <f t="shared" si="3"/>
        <v>386</v>
      </c>
    </row>
    <row r="114" spans="1:20" ht="15" customHeight="1" x14ac:dyDescent="0.25">
      <c r="A114" s="546">
        <v>109</v>
      </c>
      <c r="B114" s="23" t="s">
        <v>0</v>
      </c>
      <c r="C114" s="547" t="s">
        <v>9</v>
      </c>
      <c r="D114" s="548"/>
      <c r="E114" s="549"/>
      <c r="F114" s="550">
        <v>54.43</v>
      </c>
      <c r="G114" s="551"/>
      <c r="H114" s="549"/>
      <c r="I114" s="552">
        <v>50.52</v>
      </c>
      <c r="J114" s="548">
        <v>2</v>
      </c>
      <c r="K114" s="549">
        <v>35</v>
      </c>
      <c r="L114" s="550">
        <v>49.6</v>
      </c>
      <c r="M114" s="551"/>
      <c r="N114" s="549"/>
      <c r="O114" s="552">
        <v>50.78</v>
      </c>
      <c r="P114" s="482">
        <v>100</v>
      </c>
      <c r="Q114" s="553">
        <v>99</v>
      </c>
      <c r="R114" s="484">
        <v>90</v>
      </c>
      <c r="S114" s="554">
        <v>97</v>
      </c>
      <c r="T114" s="486">
        <f t="shared" si="3"/>
        <v>386</v>
      </c>
    </row>
    <row r="115" spans="1:20" ht="15" customHeight="1" thickBot="1" x14ac:dyDescent="0.3">
      <c r="A115" s="8">
        <v>110</v>
      </c>
      <c r="B115" s="17" t="s">
        <v>3</v>
      </c>
      <c r="C115" s="161" t="s">
        <v>181</v>
      </c>
      <c r="D115" s="345">
        <v>2</v>
      </c>
      <c r="E115" s="224">
        <v>27</v>
      </c>
      <c r="F115" s="346">
        <v>54.43</v>
      </c>
      <c r="G115" s="340"/>
      <c r="H115" s="224"/>
      <c r="I115" s="335">
        <v>50.52</v>
      </c>
      <c r="J115" s="345"/>
      <c r="K115" s="224"/>
      <c r="L115" s="346">
        <v>49.6</v>
      </c>
      <c r="M115" s="340"/>
      <c r="N115" s="224"/>
      <c r="O115" s="335">
        <v>50.78</v>
      </c>
      <c r="P115" s="488">
        <v>98</v>
      </c>
      <c r="Q115" s="507">
        <v>99</v>
      </c>
      <c r="R115" s="490">
        <v>102</v>
      </c>
      <c r="S115" s="508">
        <v>97</v>
      </c>
      <c r="T115" s="492">
        <f t="shared" si="3"/>
        <v>396</v>
      </c>
    </row>
    <row r="116" spans="1:20" x14ac:dyDescent="0.2">
      <c r="C116" s="108" t="s">
        <v>84</v>
      </c>
      <c r="D116" s="108"/>
      <c r="E116" s="110">
        <f>AVERAGE(E6:E115)</f>
        <v>51.023257769166875</v>
      </c>
      <c r="F116" s="108"/>
      <c r="G116" s="108"/>
      <c r="H116" s="110">
        <f>AVERAGE(H6:H115)</f>
        <v>47.903198423725122</v>
      </c>
      <c r="I116" s="108"/>
      <c r="J116" s="108"/>
      <c r="K116" s="110">
        <f>AVERAGE(K6:K115)</f>
        <v>46.447237604038023</v>
      </c>
      <c r="L116" s="108"/>
      <c r="M116" s="108"/>
      <c r="N116" s="110">
        <f>AVERAGE(N6:N115)</f>
        <v>48.162179631710892</v>
      </c>
      <c r="O116" s="108"/>
      <c r="P116" s="108"/>
      <c r="Q116" s="108"/>
      <c r="R116" s="108"/>
    </row>
    <row r="117" spans="1:20" x14ac:dyDescent="0.2">
      <c r="C117" s="109" t="s">
        <v>85</v>
      </c>
      <c r="D117" s="109"/>
      <c r="E117" s="109">
        <v>54.43</v>
      </c>
      <c r="F117" s="109"/>
      <c r="G117" s="109"/>
      <c r="H117" s="257">
        <v>50.52</v>
      </c>
      <c r="I117" s="109"/>
      <c r="J117" s="109"/>
      <c r="K117" s="257">
        <v>49.6</v>
      </c>
      <c r="L117" s="109"/>
      <c r="M117" s="109"/>
      <c r="N117" s="257">
        <v>50.78</v>
      </c>
      <c r="O117" s="109"/>
      <c r="P117" s="109"/>
      <c r="Q117" s="109"/>
      <c r="R117" s="109"/>
    </row>
  </sheetData>
  <mergeCells count="10">
    <mergeCell ref="B2:C2"/>
    <mergeCell ref="T4:T5"/>
    <mergeCell ref="M4:O4"/>
    <mergeCell ref="A4:A5"/>
    <mergeCell ref="B4:B5"/>
    <mergeCell ref="C4:C5"/>
    <mergeCell ref="G4:I4"/>
    <mergeCell ref="J4:L4"/>
    <mergeCell ref="D4:F4"/>
    <mergeCell ref="P4:S4"/>
  </mergeCells>
  <conditionalFormatting sqref="N6:N117 H6:H117">
    <cfRule type="containsBlanks" dxfId="25" priority="17">
      <formula>LEN(TRIM(H6))=0</formula>
    </cfRule>
    <cfRule type="cellIs" dxfId="24" priority="18" operator="lessThan">
      <formula>50</formula>
    </cfRule>
    <cfRule type="cellIs" dxfId="23" priority="19" operator="equal">
      <formula>50</formula>
    </cfRule>
    <cfRule type="cellIs" dxfId="22" priority="20" operator="between">
      <formula>75</formula>
      <formula>50</formula>
    </cfRule>
    <cfRule type="cellIs" dxfId="21" priority="21" operator="greaterThanOrEqual">
      <formula>75</formula>
    </cfRule>
  </conditionalFormatting>
  <conditionalFormatting sqref="K6:K117">
    <cfRule type="containsBlanks" dxfId="20" priority="7">
      <formula>LEN(TRIM(K6))=0</formula>
    </cfRule>
    <cfRule type="cellIs" dxfId="19" priority="8" operator="lessThan">
      <formula>50</formula>
    </cfRule>
    <cfRule type="cellIs" dxfId="18" priority="9" operator="between">
      <formula>50</formula>
      <formula>50.004</formula>
    </cfRule>
    <cfRule type="cellIs" dxfId="17" priority="10" operator="between">
      <formula>74.99</formula>
      <formula>50</formula>
    </cfRule>
    <cfRule type="cellIs" dxfId="16" priority="11" operator="greaterThanOrEqual">
      <formula>75</formula>
    </cfRule>
  </conditionalFormatting>
  <conditionalFormatting sqref="E6:E117">
    <cfRule type="cellIs" dxfId="15" priority="1" operator="equal">
      <formula>$E$116</formula>
    </cfRule>
    <cfRule type="containsBlanks" dxfId="14" priority="2">
      <formula>LEN(TRIM(E6))=0</formula>
    </cfRule>
    <cfRule type="cellIs" dxfId="13" priority="3" operator="lessThan">
      <formula>50</formula>
    </cfRule>
    <cfRule type="cellIs" dxfId="12" priority="4" operator="between">
      <formula>50</formula>
      <formula>$E$116</formula>
    </cfRule>
    <cfRule type="cellIs" dxfId="11" priority="5" operator="between">
      <formula>75</formula>
      <formula>$E$116</formula>
    </cfRule>
    <cfRule type="cellIs" dxfId="10" priority="6" operator="greaterThanOrEqual">
      <formula>75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zoomScale="90" zoomScaleNormal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5" sqref="C5"/>
    </sheetView>
  </sheetViews>
  <sheetFormatPr defaultColWidth="9.140625" defaultRowHeight="12.75" x14ac:dyDescent="0.2"/>
  <cols>
    <col min="1" max="1" width="4.7109375" style="1" customWidth="1"/>
    <col min="2" max="2" width="18.7109375" style="2" customWidth="1"/>
    <col min="3" max="3" width="31.42578125" style="2" customWidth="1"/>
    <col min="4" max="5" width="9.7109375" style="2" customWidth="1"/>
    <col min="6" max="6" width="6.7109375" style="1" customWidth="1"/>
    <col min="7" max="16384" width="9.140625" style="1"/>
  </cols>
  <sheetData>
    <row r="1" spans="1:8" ht="15" x14ac:dyDescent="0.25">
      <c r="G1" s="77"/>
      <c r="H1" s="40" t="s">
        <v>89</v>
      </c>
    </row>
    <row r="2" spans="1:8" ht="15.75" x14ac:dyDescent="0.25">
      <c r="B2" s="51"/>
      <c r="C2" s="608" t="s">
        <v>79</v>
      </c>
      <c r="D2" s="608"/>
      <c r="E2" s="31">
        <v>2024</v>
      </c>
      <c r="G2" s="98"/>
      <c r="H2" s="40" t="s">
        <v>90</v>
      </c>
    </row>
    <row r="3" spans="1:8" ht="15" x14ac:dyDescent="0.25">
      <c r="G3" s="288"/>
      <c r="H3" s="40" t="s">
        <v>91</v>
      </c>
    </row>
    <row r="4" spans="1:8" ht="15" customHeight="1" thickBot="1" x14ac:dyDescent="0.3">
      <c r="B4" s="1"/>
      <c r="C4" s="1"/>
      <c r="D4" s="1"/>
      <c r="E4" s="1"/>
      <c r="G4" s="41"/>
      <c r="H4" s="40" t="s">
        <v>92</v>
      </c>
    </row>
    <row r="5" spans="1:8" ht="30" customHeight="1" thickBot="1" x14ac:dyDescent="0.25">
      <c r="A5" s="85" t="s">
        <v>47</v>
      </c>
      <c r="B5" s="87" t="s">
        <v>48</v>
      </c>
      <c r="C5" s="87" t="s">
        <v>45</v>
      </c>
      <c r="D5" s="86" t="s">
        <v>8</v>
      </c>
      <c r="E5" s="90" t="s">
        <v>98</v>
      </c>
    </row>
    <row r="6" spans="1:8" ht="15" customHeight="1" thickBot="1" x14ac:dyDescent="0.25">
      <c r="A6" s="64"/>
      <c r="B6" s="65"/>
      <c r="C6" s="105" t="s">
        <v>99</v>
      </c>
      <c r="D6" s="106">
        <f>SUM(D8:D106)</f>
        <v>890</v>
      </c>
      <c r="E6" s="107">
        <f>AVERAGE(E8:E106)</f>
        <v>51.023257769166889</v>
      </c>
    </row>
    <row r="7" spans="1:8" ht="15" customHeight="1" thickBot="1" x14ac:dyDescent="0.25">
      <c r="A7" s="407"/>
      <c r="B7" s="410"/>
      <c r="C7" s="418"/>
      <c r="D7" s="419"/>
      <c r="E7" s="420"/>
    </row>
    <row r="8" spans="1:8" ht="15" customHeight="1" x14ac:dyDescent="0.25">
      <c r="A8" s="6">
        <v>1</v>
      </c>
      <c r="B8" s="11" t="s">
        <v>1</v>
      </c>
      <c r="C8" s="28" t="s">
        <v>167</v>
      </c>
      <c r="D8" s="11">
        <v>3</v>
      </c>
      <c r="E8" s="12">
        <v>82.3</v>
      </c>
    </row>
    <row r="9" spans="1:8" ht="15" customHeight="1" x14ac:dyDescent="0.25">
      <c r="A9" s="7">
        <v>2</v>
      </c>
      <c r="B9" s="10" t="s">
        <v>3</v>
      </c>
      <c r="C9" s="62" t="s">
        <v>153</v>
      </c>
      <c r="D9" s="14">
        <v>2</v>
      </c>
      <c r="E9" s="16">
        <v>78</v>
      </c>
    </row>
    <row r="10" spans="1:8" ht="15" customHeight="1" x14ac:dyDescent="0.25">
      <c r="A10" s="7">
        <v>3</v>
      </c>
      <c r="B10" s="14" t="s">
        <v>0</v>
      </c>
      <c r="C10" s="29" t="s">
        <v>177</v>
      </c>
      <c r="D10" s="14">
        <v>4</v>
      </c>
      <c r="E10" s="16">
        <v>76.25</v>
      </c>
    </row>
    <row r="11" spans="1:8" ht="15" customHeight="1" x14ac:dyDescent="0.25">
      <c r="A11" s="7">
        <v>4</v>
      </c>
      <c r="B11" s="14" t="s">
        <v>4</v>
      </c>
      <c r="C11" s="15" t="s">
        <v>56</v>
      </c>
      <c r="D11" s="14">
        <v>11</v>
      </c>
      <c r="E11" s="16">
        <v>72</v>
      </c>
    </row>
    <row r="12" spans="1:8" ht="15" customHeight="1" x14ac:dyDescent="0.25">
      <c r="A12" s="7">
        <v>5</v>
      </c>
      <c r="B12" s="10" t="s">
        <v>1</v>
      </c>
      <c r="C12" s="62" t="s">
        <v>140</v>
      </c>
      <c r="D12" s="10">
        <v>71</v>
      </c>
      <c r="E12" s="20">
        <v>69.7</v>
      </c>
    </row>
    <row r="13" spans="1:8" ht="15" customHeight="1" x14ac:dyDescent="0.25">
      <c r="A13" s="7">
        <v>6</v>
      </c>
      <c r="B13" s="14" t="s">
        <v>1</v>
      </c>
      <c r="C13" s="29" t="s">
        <v>137</v>
      </c>
      <c r="D13" s="14">
        <v>2</v>
      </c>
      <c r="E13" s="16">
        <v>69</v>
      </c>
    </row>
    <row r="14" spans="1:8" ht="15" customHeight="1" x14ac:dyDescent="0.25">
      <c r="A14" s="7">
        <v>7</v>
      </c>
      <c r="B14" s="14" t="s">
        <v>3</v>
      </c>
      <c r="C14" s="29" t="s">
        <v>60</v>
      </c>
      <c r="D14" s="14">
        <v>19</v>
      </c>
      <c r="E14" s="16">
        <v>67.400000000000006</v>
      </c>
    </row>
    <row r="15" spans="1:8" ht="15" customHeight="1" x14ac:dyDescent="0.25">
      <c r="A15" s="7">
        <v>8</v>
      </c>
      <c r="B15" s="14" t="s">
        <v>6</v>
      </c>
      <c r="C15" s="232" t="s">
        <v>53</v>
      </c>
      <c r="D15" s="14">
        <v>21</v>
      </c>
      <c r="E15" s="80">
        <v>67</v>
      </c>
    </row>
    <row r="16" spans="1:8" ht="15" customHeight="1" x14ac:dyDescent="0.25">
      <c r="A16" s="7">
        <v>9</v>
      </c>
      <c r="B16" s="14" t="s">
        <v>0</v>
      </c>
      <c r="C16" s="29" t="s">
        <v>76</v>
      </c>
      <c r="D16" s="14">
        <v>18</v>
      </c>
      <c r="E16" s="16">
        <v>66.666666666666671</v>
      </c>
    </row>
    <row r="17" spans="1:6" ht="15" customHeight="1" thickBot="1" x14ac:dyDescent="0.3">
      <c r="A17" s="8">
        <v>10</v>
      </c>
      <c r="B17" s="74" t="s">
        <v>2</v>
      </c>
      <c r="C17" s="103" t="s">
        <v>73</v>
      </c>
      <c r="D17" s="74">
        <v>8</v>
      </c>
      <c r="E17" s="113">
        <v>63.3</v>
      </c>
    </row>
    <row r="18" spans="1:6" ht="15" customHeight="1" x14ac:dyDescent="0.25">
      <c r="A18" s="81">
        <v>11</v>
      </c>
      <c r="B18" s="11" t="s">
        <v>1</v>
      </c>
      <c r="C18" s="28" t="s">
        <v>136</v>
      </c>
      <c r="D18" s="11">
        <v>5</v>
      </c>
      <c r="E18" s="12">
        <v>62.8</v>
      </c>
    </row>
    <row r="19" spans="1:6" ht="15" customHeight="1" x14ac:dyDescent="0.25">
      <c r="A19" s="83">
        <v>12</v>
      </c>
      <c r="B19" s="14" t="s">
        <v>3</v>
      </c>
      <c r="C19" s="29" t="s">
        <v>23</v>
      </c>
      <c r="D19" s="14">
        <v>10</v>
      </c>
      <c r="E19" s="16">
        <v>62.3</v>
      </c>
    </row>
    <row r="20" spans="1:6" ht="15" customHeight="1" x14ac:dyDescent="0.25">
      <c r="A20" s="83">
        <v>13</v>
      </c>
      <c r="B20" s="148" t="s">
        <v>4</v>
      </c>
      <c r="C20" s="146" t="s">
        <v>127</v>
      </c>
      <c r="D20" s="14">
        <v>2</v>
      </c>
      <c r="E20" s="16">
        <v>62</v>
      </c>
    </row>
    <row r="21" spans="1:6" ht="15" customHeight="1" x14ac:dyDescent="0.25">
      <c r="A21" s="83">
        <v>14</v>
      </c>
      <c r="B21" s="14" t="s">
        <v>1</v>
      </c>
      <c r="C21" s="29" t="s">
        <v>138</v>
      </c>
      <c r="D21" s="14">
        <v>6</v>
      </c>
      <c r="E21" s="16">
        <v>62</v>
      </c>
    </row>
    <row r="22" spans="1:6" ht="15" customHeight="1" x14ac:dyDescent="0.25">
      <c r="A22" s="83">
        <v>15</v>
      </c>
      <c r="B22" s="14" t="s">
        <v>3</v>
      </c>
      <c r="C22" s="100" t="s">
        <v>128</v>
      </c>
      <c r="D22" s="14">
        <v>30</v>
      </c>
      <c r="E22" s="16">
        <v>61.2</v>
      </c>
    </row>
    <row r="23" spans="1:6" ht="15" customHeight="1" x14ac:dyDescent="0.25">
      <c r="A23" s="83">
        <v>16</v>
      </c>
      <c r="B23" s="291" t="s">
        <v>0</v>
      </c>
      <c r="C23" s="29" t="s">
        <v>77</v>
      </c>
      <c r="D23" s="14">
        <v>8</v>
      </c>
      <c r="E23" s="16">
        <v>60.5</v>
      </c>
    </row>
    <row r="24" spans="1:6" ht="15" customHeight="1" x14ac:dyDescent="0.25">
      <c r="A24" s="83">
        <v>17</v>
      </c>
      <c r="B24" s="148" t="s">
        <v>5</v>
      </c>
      <c r="C24" s="146" t="s">
        <v>42</v>
      </c>
      <c r="D24" s="14">
        <v>11</v>
      </c>
      <c r="E24" s="16">
        <v>59.4</v>
      </c>
      <c r="F24" s="149"/>
    </row>
    <row r="25" spans="1:6" ht="15" customHeight="1" x14ac:dyDescent="0.25">
      <c r="A25" s="83">
        <v>18</v>
      </c>
      <c r="B25" s="14" t="s">
        <v>1</v>
      </c>
      <c r="C25" s="29" t="s">
        <v>133</v>
      </c>
      <c r="D25" s="14">
        <v>6</v>
      </c>
      <c r="E25" s="16">
        <v>59.2</v>
      </c>
    </row>
    <row r="26" spans="1:6" ht="15" customHeight="1" x14ac:dyDescent="0.25">
      <c r="A26" s="83">
        <v>19</v>
      </c>
      <c r="B26" s="14" t="s">
        <v>1</v>
      </c>
      <c r="C26" s="289" t="s">
        <v>11</v>
      </c>
      <c r="D26" s="14">
        <v>27</v>
      </c>
      <c r="E26" s="16">
        <v>59.2</v>
      </c>
    </row>
    <row r="27" spans="1:6" ht="15" customHeight="1" thickBot="1" x14ac:dyDescent="0.3">
      <c r="A27" s="84">
        <v>20</v>
      </c>
      <c r="B27" s="17" t="s">
        <v>1</v>
      </c>
      <c r="C27" s="422" t="s">
        <v>74</v>
      </c>
      <c r="D27" s="17">
        <v>16</v>
      </c>
      <c r="E27" s="18">
        <v>59</v>
      </c>
    </row>
    <row r="28" spans="1:6" ht="15" customHeight="1" x14ac:dyDescent="0.25">
      <c r="A28" s="81">
        <v>21</v>
      </c>
      <c r="B28" s="430" t="s">
        <v>5</v>
      </c>
      <c r="C28" s="233" t="s">
        <v>148</v>
      </c>
      <c r="D28" s="11">
        <v>6</v>
      </c>
      <c r="E28" s="147">
        <v>58.8</v>
      </c>
    </row>
    <row r="29" spans="1:6" ht="15" customHeight="1" x14ac:dyDescent="0.25">
      <c r="A29" s="83">
        <v>22</v>
      </c>
      <c r="B29" s="14" t="s">
        <v>4</v>
      </c>
      <c r="C29" s="150" t="s">
        <v>57</v>
      </c>
      <c r="D29" s="14">
        <v>7</v>
      </c>
      <c r="E29" s="16">
        <v>58.7</v>
      </c>
    </row>
    <row r="30" spans="1:6" ht="15" customHeight="1" x14ac:dyDescent="0.25">
      <c r="A30" s="83">
        <v>23</v>
      </c>
      <c r="B30" s="236" t="s">
        <v>0</v>
      </c>
      <c r="C30" s="29" t="s">
        <v>75</v>
      </c>
      <c r="D30" s="14">
        <v>13</v>
      </c>
      <c r="E30" s="16">
        <v>58.307692307692307</v>
      </c>
    </row>
    <row r="31" spans="1:6" ht="15" customHeight="1" x14ac:dyDescent="0.25">
      <c r="A31" s="83">
        <v>24</v>
      </c>
      <c r="B31" s="14" t="s">
        <v>5</v>
      </c>
      <c r="C31" s="29" t="s">
        <v>38</v>
      </c>
      <c r="D31" s="14">
        <v>17</v>
      </c>
      <c r="E31" s="16">
        <v>58</v>
      </c>
    </row>
    <row r="32" spans="1:6" ht="15" customHeight="1" x14ac:dyDescent="0.25">
      <c r="A32" s="83">
        <v>25</v>
      </c>
      <c r="B32" s="148" t="s">
        <v>5</v>
      </c>
      <c r="C32" s="146" t="s">
        <v>174</v>
      </c>
      <c r="D32" s="14">
        <v>3</v>
      </c>
      <c r="E32" s="16">
        <v>58</v>
      </c>
    </row>
    <row r="33" spans="1:5" ht="15" customHeight="1" x14ac:dyDescent="0.25">
      <c r="A33" s="83">
        <v>26</v>
      </c>
      <c r="B33" s="14" t="s">
        <v>1</v>
      </c>
      <c r="C33" s="29" t="s">
        <v>110</v>
      </c>
      <c r="D33" s="10">
        <v>29</v>
      </c>
      <c r="E33" s="20">
        <v>58</v>
      </c>
    </row>
    <row r="34" spans="1:5" ht="15" customHeight="1" x14ac:dyDescent="0.25">
      <c r="A34" s="83">
        <v>27</v>
      </c>
      <c r="B34" s="427" t="s">
        <v>4</v>
      </c>
      <c r="C34" s="29" t="s">
        <v>31</v>
      </c>
      <c r="D34" s="10">
        <v>6</v>
      </c>
      <c r="E34" s="20">
        <v>57.5</v>
      </c>
    </row>
    <row r="35" spans="1:5" ht="15" customHeight="1" x14ac:dyDescent="0.25">
      <c r="A35" s="83">
        <v>28</v>
      </c>
      <c r="B35" s="14" t="s">
        <v>2</v>
      </c>
      <c r="C35" s="29" t="s">
        <v>160</v>
      </c>
      <c r="D35" s="14">
        <v>10</v>
      </c>
      <c r="E35" s="16">
        <v>57.1</v>
      </c>
    </row>
    <row r="36" spans="1:5" ht="15" customHeight="1" x14ac:dyDescent="0.25">
      <c r="A36" s="83">
        <v>29</v>
      </c>
      <c r="B36" s="14" t="s">
        <v>0</v>
      </c>
      <c r="C36" s="29" t="s">
        <v>117</v>
      </c>
      <c r="D36" s="14">
        <v>24</v>
      </c>
      <c r="E36" s="16">
        <v>56.958333333333336</v>
      </c>
    </row>
    <row r="37" spans="1:5" ht="15" customHeight="1" thickBot="1" x14ac:dyDescent="0.3">
      <c r="A37" s="84">
        <v>30</v>
      </c>
      <c r="B37" s="17" t="s">
        <v>4</v>
      </c>
      <c r="C37" s="432" t="s">
        <v>59</v>
      </c>
      <c r="D37" s="17">
        <v>9</v>
      </c>
      <c r="E37" s="18">
        <v>56.6</v>
      </c>
    </row>
    <row r="38" spans="1:5" ht="15" customHeight="1" x14ac:dyDescent="0.25">
      <c r="A38" s="81">
        <v>31</v>
      </c>
      <c r="B38" s="421" t="s">
        <v>0</v>
      </c>
      <c r="C38" s="423" t="s">
        <v>10</v>
      </c>
      <c r="D38" s="435">
        <v>4</v>
      </c>
      <c r="E38" s="437">
        <v>56.5</v>
      </c>
    </row>
    <row r="39" spans="1:5" ht="15" customHeight="1" x14ac:dyDescent="0.25">
      <c r="A39" s="83">
        <v>32</v>
      </c>
      <c r="B39" s="14" t="s">
        <v>1</v>
      </c>
      <c r="C39" s="29" t="s">
        <v>131</v>
      </c>
      <c r="D39" s="14">
        <v>3</v>
      </c>
      <c r="E39" s="16">
        <v>56</v>
      </c>
    </row>
    <row r="40" spans="1:5" ht="15" customHeight="1" x14ac:dyDescent="0.25">
      <c r="A40" s="83">
        <v>33</v>
      </c>
      <c r="B40" s="14" t="s">
        <v>3</v>
      </c>
      <c r="C40" s="29" t="s">
        <v>129</v>
      </c>
      <c r="D40" s="14">
        <v>7</v>
      </c>
      <c r="E40" s="16">
        <v>55.6</v>
      </c>
    </row>
    <row r="41" spans="1:5" ht="15" customHeight="1" x14ac:dyDescent="0.25">
      <c r="A41" s="83">
        <v>34</v>
      </c>
      <c r="B41" s="14" t="s">
        <v>6</v>
      </c>
      <c r="C41" s="232" t="s">
        <v>55</v>
      </c>
      <c r="D41" s="14">
        <v>9</v>
      </c>
      <c r="E41" s="80">
        <v>55.333333333333336</v>
      </c>
    </row>
    <row r="42" spans="1:5" ht="15" customHeight="1" x14ac:dyDescent="0.25">
      <c r="A42" s="83">
        <v>35</v>
      </c>
      <c r="B42" s="14" t="s">
        <v>1</v>
      </c>
      <c r="C42" s="29" t="s">
        <v>109</v>
      </c>
      <c r="D42" s="14">
        <v>20</v>
      </c>
      <c r="E42" s="16">
        <v>55</v>
      </c>
    </row>
    <row r="43" spans="1:5" ht="15" customHeight="1" x14ac:dyDescent="0.25">
      <c r="A43" s="83">
        <v>36</v>
      </c>
      <c r="B43" s="14" t="s">
        <v>4</v>
      </c>
      <c r="C43" s="29" t="s">
        <v>126</v>
      </c>
      <c r="D43" s="14">
        <v>5</v>
      </c>
      <c r="E43" s="16">
        <v>54.2</v>
      </c>
    </row>
    <row r="44" spans="1:5" ht="15" customHeight="1" x14ac:dyDescent="0.25">
      <c r="A44" s="83">
        <v>37</v>
      </c>
      <c r="B44" s="256" t="s">
        <v>4</v>
      </c>
      <c r="C44" s="29" t="s">
        <v>97</v>
      </c>
      <c r="D44" s="14">
        <v>6</v>
      </c>
      <c r="E44" s="16">
        <v>54</v>
      </c>
    </row>
    <row r="45" spans="1:5" ht="15" customHeight="1" x14ac:dyDescent="0.25">
      <c r="A45" s="83">
        <v>38</v>
      </c>
      <c r="B45" s="14" t="s">
        <v>4</v>
      </c>
      <c r="C45" s="29" t="s">
        <v>34</v>
      </c>
      <c r="D45" s="10">
        <v>2</v>
      </c>
      <c r="E45" s="20">
        <v>54</v>
      </c>
    </row>
    <row r="46" spans="1:5" ht="15" customHeight="1" x14ac:dyDescent="0.25">
      <c r="A46" s="83">
        <v>39</v>
      </c>
      <c r="B46" s="256" t="s">
        <v>3</v>
      </c>
      <c r="C46" s="146" t="s">
        <v>62</v>
      </c>
      <c r="D46" s="172">
        <v>11</v>
      </c>
      <c r="E46" s="173">
        <v>54</v>
      </c>
    </row>
    <row r="47" spans="1:5" ht="15" customHeight="1" thickBot="1" x14ac:dyDescent="0.3">
      <c r="A47" s="84">
        <v>40</v>
      </c>
      <c r="B47" s="17" t="s">
        <v>1</v>
      </c>
      <c r="C47" s="30" t="s">
        <v>111</v>
      </c>
      <c r="D47" s="17">
        <v>30</v>
      </c>
      <c r="E47" s="18">
        <v>53.5</v>
      </c>
    </row>
    <row r="48" spans="1:5" ht="15" customHeight="1" x14ac:dyDescent="0.25">
      <c r="A48" s="81">
        <v>41</v>
      </c>
      <c r="B48" s="11" t="s">
        <v>1</v>
      </c>
      <c r="C48" s="101" t="s">
        <v>166</v>
      </c>
      <c r="D48" s="11">
        <v>5</v>
      </c>
      <c r="E48" s="12">
        <v>52.6</v>
      </c>
    </row>
    <row r="49" spans="1:5" ht="15" customHeight="1" x14ac:dyDescent="0.25">
      <c r="A49" s="83">
        <v>42</v>
      </c>
      <c r="B49" s="14" t="s">
        <v>1</v>
      </c>
      <c r="C49" s="289" t="s">
        <v>119</v>
      </c>
      <c r="D49" s="14">
        <v>5</v>
      </c>
      <c r="E49" s="16">
        <v>52.6</v>
      </c>
    </row>
    <row r="50" spans="1:5" ht="15" customHeight="1" x14ac:dyDescent="0.25">
      <c r="A50" s="83">
        <v>43</v>
      </c>
      <c r="B50" s="14" t="s">
        <v>5</v>
      </c>
      <c r="C50" s="29" t="s">
        <v>149</v>
      </c>
      <c r="D50" s="14">
        <v>4</v>
      </c>
      <c r="E50" s="16">
        <v>52.5</v>
      </c>
    </row>
    <row r="51" spans="1:5" ht="15" customHeight="1" x14ac:dyDescent="0.25">
      <c r="A51" s="83">
        <v>44</v>
      </c>
      <c r="B51" s="14" t="s">
        <v>1</v>
      </c>
      <c r="C51" s="29" t="s">
        <v>169</v>
      </c>
      <c r="D51" s="14">
        <v>4</v>
      </c>
      <c r="E51" s="16">
        <v>52.3</v>
      </c>
    </row>
    <row r="52" spans="1:5" ht="15" customHeight="1" x14ac:dyDescent="0.25">
      <c r="A52" s="83">
        <v>45</v>
      </c>
      <c r="B52" s="14" t="s">
        <v>3</v>
      </c>
      <c r="C52" s="29" t="s">
        <v>178</v>
      </c>
      <c r="D52" s="14">
        <v>13</v>
      </c>
      <c r="E52" s="16">
        <v>52</v>
      </c>
    </row>
    <row r="53" spans="1:5" ht="15" customHeight="1" x14ac:dyDescent="0.25">
      <c r="A53" s="83">
        <v>46</v>
      </c>
      <c r="B53" s="14" t="s">
        <v>2</v>
      </c>
      <c r="C53" s="29" t="s">
        <v>157</v>
      </c>
      <c r="D53" s="14">
        <v>11</v>
      </c>
      <c r="E53" s="16">
        <v>52</v>
      </c>
    </row>
    <row r="54" spans="1:5" ht="15" customHeight="1" x14ac:dyDescent="0.25">
      <c r="A54" s="83">
        <v>47</v>
      </c>
      <c r="B54" s="14" t="s">
        <v>1</v>
      </c>
      <c r="C54" s="556" t="s">
        <v>184</v>
      </c>
      <c r="D54" s="14">
        <v>8</v>
      </c>
      <c r="E54" s="16">
        <v>52</v>
      </c>
    </row>
    <row r="55" spans="1:5" ht="15" customHeight="1" x14ac:dyDescent="0.25">
      <c r="A55" s="83">
        <v>48</v>
      </c>
      <c r="B55" s="14" t="s">
        <v>6</v>
      </c>
      <c r="C55" s="232" t="s">
        <v>176</v>
      </c>
      <c r="D55" s="14">
        <v>4</v>
      </c>
      <c r="E55" s="80">
        <v>51.5</v>
      </c>
    </row>
    <row r="56" spans="1:5" ht="15" customHeight="1" x14ac:dyDescent="0.25">
      <c r="A56" s="83">
        <v>49</v>
      </c>
      <c r="B56" s="14" t="s">
        <v>4</v>
      </c>
      <c r="C56" s="146" t="s">
        <v>125</v>
      </c>
      <c r="D56" s="14">
        <v>8</v>
      </c>
      <c r="E56" s="16">
        <v>51.3</v>
      </c>
    </row>
    <row r="57" spans="1:5" ht="15" customHeight="1" thickBot="1" x14ac:dyDescent="0.3">
      <c r="A57" s="84">
        <v>50</v>
      </c>
      <c r="B57" s="17" t="s">
        <v>5</v>
      </c>
      <c r="C57" s="30" t="s">
        <v>124</v>
      </c>
      <c r="D57" s="17">
        <v>6</v>
      </c>
      <c r="E57" s="18">
        <v>50.8</v>
      </c>
    </row>
    <row r="58" spans="1:5" ht="15" customHeight="1" x14ac:dyDescent="0.25">
      <c r="A58" s="82">
        <v>51</v>
      </c>
      <c r="B58" s="10" t="s">
        <v>5</v>
      </c>
      <c r="C58" s="62" t="s">
        <v>40</v>
      </c>
      <c r="D58" s="10">
        <v>10</v>
      </c>
      <c r="E58" s="20">
        <v>50.7</v>
      </c>
    </row>
    <row r="59" spans="1:5" ht="15" customHeight="1" x14ac:dyDescent="0.25">
      <c r="A59" s="83">
        <v>52</v>
      </c>
      <c r="B59" s="256" t="s">
        <v>3</v>
      </c>
      <c r="C59" s="29" t="s">
        <v>28</v>
      </c>
      <c r="D59" s="14">
        <v>8</v>
      </c>
      <c r="E59" s="16">
        <v>50.5</v>
      </c>
    </row>
    <row r="60" spans="1:5" ht="15" customHeight="1" x14ac:dyDescent="0.25">
      <c r="A60" s="83">
        <v>53</v>
      </c>
      <c r="B60" s="14" t="s">
        <v>2</v>
      </c>
      <c r="C60" s="29" t="s">
        <v>67</v>
      </c>
      <c r="D60" s="14">
        <v>6</v>
      </c>
      <c r="E60" s="16">
        <v>50.5</v>
      </c>
    </row>
    <row r="61" spans="1:5" ht="15" customHeight="1" x14ac:dyDescent="0.25">
      <c r="A61" s="83">
        <v>54</v>
      </c>
      <c r="B61" s="14" t="s">
        <v>5</v>
      </c>
      <c r="C61" s="29" t="s">
        <v>123</v>
      </c>
      <c r="D61" s="14">
        <v>5</v>
      </c>
      <c r="E61" s="16">
        <v>50.4</v>
      </c>
    </row>
    <row r="62" spans="1:5" ht="15" customHeight="1" x14ac:dyDescent="0.25">
      <c r="A62" s="83">
        <v>55</v>
      </c>
      <c r="B62" s="14" t="s">
        <v>2</v>
      </c>
      <c r="C62" s="29" t="s">
        <v>20</v>
      </c>
      <c r="D62" s="14">
        <v>8</v>
      </c>
      <c r="E62" s="16">
        <v>50.3</v>
      </c>
    </row>
    <row r="63" spans="1:5" ht="15" customHeight="1" x14ac:dyDescent="0.25">
      <c r="A63" s="83">
        <v>56</v>
      </c>
      <c r="B63" s="14" t="s">
        <v>6</v>
      </c>
      <c r="C63" s="232" t="s">
        <v>54</v>
      </c>
      <c r="D63" s="14">
        <v>14</v>
      </c>
      <c r="E63" s="80">
        <v>50.142857142857146</v>
      </c>
    </row>
    <row r="64" spans="1:5" ht="15" customHeight="1" x14ac:dyDescent="0.25">
      <c r="A64" s="83">
        <v>57</v>
      </c>
      <c r="B64" s="14" t="s">
        <v>2</v>
      </c>
      <c r="C64" s="29" t="s">
        <v>66</v>
      </c>
      <c r="D64" s="14">
        <v>10</v>
      </c>
      <c r="E64" s="16">
        <v>50</v>
      </c>
    </row>
    <row r="65" spans="1:5" ht="15" customHeight="1" x14ac:dyDescent="0.25">
      <c r="A65" s="83">
        <v>58</v>
      </c>
      <c r="B65" s="14" t="s">
        <v>1</v>
      </c>
      <c r="C65" s="29" t="s">
        <v>108</v>
      </c>
      <c r="D65" s="14">
        <v>25</v>
      </c>
      <c r="E65" s="16">
        <v>50</v>
      </c>
    </row>
    <row r="66" spans="1:5" ht="15" customHeight="1" x14ac:dyDescent="0.25">
      <c r="A66" s="83">
        <v>59</v>
      </c>
      <c r="B66" s="14" t="s">
        <v>0</v>
      </c>
      <c r="C66" s="29" t="s">
        <v>78</v>
      </c>
      <c r="D66" s="23">
        <v>1</v>
      </c>
      <c r="E66" s="24">
        <v>50</v>
      </c>
    </row>
    <row r="67" spans="1:5" ht="15" customHeight="1" thickBot="1" x14ac:dyDescent="0.3">
      <c r="A67" s="84">
        <v>60</v>
      </c>
      <c r="B67" s="17" t="s">
        <v>6</v>
      </c>
      <c r="C67" s="434" t="s">
        <v>142</v>
      </c>
      <c r="D67" s="17">
        <v>11</v>
      </c>
      <c r="E67" s="436">
        <v>49.363636363636367</v>
      </c>
    </row>
    <row r="68" spans="1:5" ht="15" customHeight="1" x14ac:dyDescent="0.25">
      <c r="A68" s="81">
        <v>61</v>
      </c>
      <c r="B68" s="11" t="s">
        <v>4</v>
      </c>
      <c r="C68" s="433" t="s">
        <v>35</v>
      </c>
      <c r="D68" s="11">
        <v>4</v>
      </c>
      <c r="E68" s="12">
        <v>49</v>
      </c>
    </row>
    <row r="69" spans="1:5" ht="15" customHeight="1" x14ac:dyDescent="0.25">
      <c r="A69" s="83">
        <v>62</v>
      </c>
      <c r="B69" s="14" t="s">
        <v>4</v>
      </c>
      <c r="C69" s="89" t="s">
        <v>152</v>
      </c>
      <c r="D69" s="14">
        <v>3</v>
      </c>
      <c r="E69" s="16">
        <v>48</v>
      </c>
    </row>
    <row r="70" spans="1:5" ht="15" customHeight="1" x14ac:dyDescent="0.25">
      <c r="A70" s="83">
        <v>63</v>
      </c>
      <c r="B70" s="14" t="s">
        <v>1</v>
      </c>
      <c r="C70" s="29" t="s">
        <v>139</v>
      </c>
      <c r="D70" s="14">
        <v>4</v>
      </c>
      <c r="E70" s="16">
        <v>48</v>
      </c>
    </row>
    <row r="71" spans="1:5" ht="15" customHeight="1" x14ac:dyDescent="0.25">
      <c r="A71" s="83">
        <v>64</v>
      </c>
      <c r="B71" s="14" t="s">
        <v>1</v>
      </c>
      <c r="C71" s="29" t="s">
        <v>132</v>
      </c>
      <c r="D71" s="14">
        <v>15</v>
      </c>
      <c r="E71" s="16">
        <v>47.8</v>
      </c>
    </row>
    <row r="72" spans="1:5" ht="15" customHeight="1" x14ac:dyDescent="0.25">
      <c r="A72" s="83">
        <v>65</v>
      </c>
      <c r="B72" s="14" t="s">
        <v>4</v>
      </c>
      <c r="C72" s="29" t="s">
        <v>33</v>
      </c>
      <c r="D72" s="14">
        <v>3</v>
      </c>
      <c r="E72" s="16">
        <v>46.3</v>
      </c>
    </row>
    <row r="73" spans="1:5" ht="15" customHeight="1" x14ac:dyDescent="0.25">
      <c r="A73" s="83">
        <v>66</v>
      </c>
      <c r="B73" s="14" t="s">
        <v>1</v>
      </c>
      <c r="C73" s="556" t="s">
        <v>186</v>
      </c>
      <c r="D73" s="14">
        <v>9</v>
      </c>
      <c r="E73" s="16">
        <v>46.2</v>
      </c>
    </row>
    <row r="74" spans="1:5" ht="15" customHeight="1" x14ac:dyDescent="0.25">
      <c r="A74" s="83">
        <v>67</v>
      </c>
      <c r="B74" s="14" t="s">
        <v>2</v>
      </c>
      <c r="C74" s="29" t="s">
        <v>156</v>
      </c>
      <c r="D74" s="14">
        <v>14</v>
      </c>
      <c r="E74" s="16">
        <v>46</v>
      </c>
    </row>
    <row r="75" spans="1:5" ht="15" customHeight="1" x14ac:dyDescent="0.25">
      <c r="A75" s="83">
        <v>68</v>
      </c>
      <c r="B75" s="14" t="s">
        <v>1</v>
      </c>
      <c r="C75" s="29" t="s">
        <v>165</v>
      </c>
      <c r="D75" s="10">
        <v>8</v>
      </c>
      <c r="E75" s="20">
        <v>46</v>
      </c>
    </row>
    <row r="76" spans="1:5" ht="15" customHeight="1" x14ac:dyDescent="0.25">
      <c r="A76" s="83">
        <v>69</v>
      </c>
      <c r="B76" s="14" t="s">
        <v>0</v>
      </c>
      <c r="C76" s="289" t="s">
        <v>168</v>
      </c>
      <c r="D76" s="10">
        <v>6</v>
      </c>
      <c r="E76" s="20">
        <v>45.666666666666664</v>
      </c>
    </row>
    <row r="77" spans="1:5" ht="15" customHeight="1" thickBot="1" x14ac:dyDescent="0.3">
      <c r="A77" s="84">
        <v>70</v>
      </c>
      <c r="B77" s="17" t="s">
        <v>1</v>
      </c>
      <c r="C77" s="555" t="s">
        <v>185</v>
      </c>
      <c r="D77" s="17">
        <v>7</v>
      </c>
      <c r="E77" s="18">
        <v>45.57</v>
      </c>
    </row>
    <row r="78" spans="1:5" ht="15" customHeight="1" x14ac:dyDescent="0.25">
      <c r="A78" s="81">
        <v>71</v>
      </c>
      <c r="B78" s="11" t="s">
        <v>2</v>
      </c>
      <c r="C78" s="28" t="s">
        <v>155</v>
      </c>
      <c r="D78" s="11">
        <v>7</v>
      </c>
      <c r="E78" s="12">
        <v>45.1</v>
      </c>
    </row>
    <row r="79" spans="1:5" ht="15" customHeight="1" x14ac:dyDescent="0.25">
      <c r="A79" s="83">
        <v>72</v>
      </c>
      <c r="B79" s="427" t="s">
        <v>2</v>
      </c>
      <c r="C79" s="100" t="s">
        <v>161</v>
      </c>
      <c r="D79" s="14">
        <v>12</v>
      </c>
      <c r="E79" s="16">
        <v>44</v>
      </c>
    </row>
    <row r="80" spans="1:5" ht="15" customHeight="1" x14ac:dyDescent="0.25">
      <c r="A80" s="83">
        <v>73</v>
      </c>
      <c r="B80" s="14" t="s">
        <v>1</v>
      </c>
      <c r="C80" s="29" t="s">
        <v>135</v>
      </c>
      <c r="D80" s="14">
        <v>6</v>
      </c>
      <c r="E80" s="16">
        <v>43.8</v>
      </c>
    </row>
    <row r="81" spans="1:5" ht="15" customHeight="1" x14ac:dyDescent="0.25">
      <c r="A81" s="83">
        <v>74</v>
      </c>
      <c r="B81" s="14" t="s">
        <v>1</v>
      </c>
      <c r="C81" s="29" t="s">
        <v>170</v>
      </c>
      <c r="D81" s="14">
        <v>10</v>
      </c>
      <c r="E81" s="16">
        <v>43.4</v>
      </c>
    </row>
    <row r="82" spans="1:5" ht="15" customHeight="1" x14ac:dyDescent="0.25">
      <c r="A82" s="83">
        <v>75</v>
      </c>
      <c r="B82" s="14" t="s">
        <v>4</v>
      </c>
      <c r="C82" s="29" t="s">
        <v>36</v>
      </c>
      <c r="D82" s="14">
        <v>4</v>
      </c>
      <c r="E82" s="16">
        <v>43.3</v>
      </c>
    </row>
    <row r="83" spans="1:5" ht="15" customHeight="1" x14ac:dyDescent="0.25">
      <c r="A83" s="83">
        <v>76</v>
      </c>
      <c r="B83" s="14" t="s">
        <v>4</v>
      </c>
      <c r="C83" s="146" t="s">
        <v>32</v>
      </c>
      <c r="D83" s="14">
        <v>4</v>
      </c>
      <c r="E83" s="16">
        <v>42.8</v>
      </c>
    </row>
    <row r="84" spans="1:5" ht="15" customHeight="1" x14ac:dyDescent="0.25">
      <c r="A84" s="83">
        <v>77</v>
      </c>
      <c r="B84" s="14" t="s">
        <v>3</v>
      </c>
      <c r="C84" s="29" t="s">
        <v>180</v>
      </c>
      <c r="D84" s="23">
        <v>6</v>
      </c>
      <c r="E84" s="24">
        <v>42.8</v>
      </c>
    </row>
    <row r="85" spans="1:5" ht="15" customHeight="1" x14ac:dyDescent="0.25">
      <c r="A85" s="83">
        <v>78</v>
      </c>
      <c r="B85" s="427" t="s">
        <v>6</v>
      </c>
      <c r="C85" s="29" t="s">
        <v>145</v>
      </c>
      <c r="D85" s="14">
        <v>6</v>
      </c>
      <c r="E85" s="16">
        <v>42.333333333333336</v>
      </c>
    </row>
    <row r="86" spans="1:5" ht="15" customHeight="1" x14ac:dyDescent="0.25">
      <c r="A86" s="83">
        <v>79</v>
      </c>
      <c r="B86" s="14" t="s">
        <v>1</v>
      </c>
      <c r="C86" s="556" t="s">
        <v>187</v>
      </c>
      <c r="D86" s="14">
        <v>9</v>
      </c>
      <c r="E86" s="16">
        <v>42.2</v>
      </c>
    </row>
    <row r="87" spans="1:5" ht="15" customHeight="1" thickBot="1" x14ac:dyDescent="0.3">
      <c r="A87" s="84">
        <v>80</v>
      </c>
      <c r="B87" s="17" t="s">
        <v>2</v>
      </c>
      <c r="C87" s="30" t="s">
        <v>175</v>
      </c>
      <c r="D87" s="17">
        <v>4</v>
      </c>
      <c r="E87" s="18">
        <v>42</v>
      </c>
    </row>
    <row r="88" spans="1:5" ht="15" customHeight="1" x14ac:dyDescent="0.25">
      <c r="A88" s="81">
        <v>81</v>
      </c>
      <c r="B88" s="11" t="s">
        <v>2</v>
      </c>
      <c r="C88" s="28" t="s">
        <v>154</v>
      </c>
      <c r="D88" s="11">
        <v>2</v>
      </c>
      <c r="E88" s="12">
        <v>42</v>
      </c>
    </row>
    <row r="89" spans="1:5" ht="15" customHeight="1" x14ac:dyDescent="0.25">
      <c r="A89" s="83">
        <v>82</v>
      </c>
      <c r="B89" s="14" t="s">
        <v>1</v>
      </c>
      <c r="C89" s="100" t="s">
        <v>164</v>
      </c>
      <c r="D89" s="14">
        <v>3</v>
      </c>
      <c r="E89" s="16">
        <v>42</v>
      </c>
    </row>
    <row r="90" spans="1:5" ht="15" customHeight="1" x14ac:dyDescent="0.25">
      <c r="A90" s="83">
        <v>83</v>
      </c>
      <c r="B90" s="14" t="s">
        <v>2</v>
      </c>
      <c r="C90" s="29" t="s">
        <v>158</v>
      </c>
      <c r="D90" s="14">
        <v>4</v>
      </c>
      <c r="E90" s="16">
        <v>41.3</v>
      </c>
    </row>
    <row r="91" spans="1:5" ht="15" customHeight="1" x14ac:dyDescent="0.25">
      <c r="A91" s="83">
        <v>84</v>
      </c>
      <c r="B91" s="14" t="s">
        <v>1</v>
      </c>
      <c r="C91" s="29" t="s">
        <v>134</v>
      </c>
      <c r="D91" s="14">
        <v>7</v>
      </c>
      <c r="E91" s="16">
        <v>41.1</v>
      </c>
    </row>
    <row r="92" spans="1:5" ht="15" customHeight="1" x14ac:dyDescent="0.25">
      <c r="A92" s="83">
        <v>85</v>
      </c>
      <c r="B92" s="256" t="s">
        <v>3</v>
      </c>
      <c r="C92" s="146" t="s">
        <v>179</v>
      </c>
      <c r="D92" s="14">
        <v>5</v>
      </c>
      <c r="E92" s="16">
        <v>40.6</v>
      </c>
    </row>
    <row r="93" spans="1:5" ht="15" customHeight="1" x14ac:dyDescent="0.25">
      <c r="A93" s="83">
        <v>86</v>
      </c>
      <c r="B93" s="14" t="s">
        <v>6</v>
      </c>
      <c r="C93" s="232" t="s">
        <v>144</v>
      </c>
      <c r="D93" s="14">
        <v>2</v>
      </c>
      <c r="E93" s="80">
        <v>40.5</v>
      </c>
    </row>
    <row r="94" spans="1:5" ht="15" customHeight="1" x14ac:dyDescent="0.25">
      <c r="A94" s="83">
        <v>87</v>
      </c>
      <c r="B94" s="14" t="s">
        <v>2</v>
      </c>
      <c r="C94" s="29" t="s">
        <v>65</v>
      </c>
      <c r="D94" s="14">
        <v>4</v>
      </c>
      <c r="E94" s="16">
        <v>40.1</v>
      </c>
    </row>
    <row r="95" spans="1:5" ht="15" customHeight="1" x14ac:dyDescent="0.25">
      <c r="A95" s="83">
        <v>88</v>
      </c>
      <c r="B95" s="256" t="s">
        <v>4</v>
      </c>
      <c r="C95" s="89" t="s">
        <v>58</v>
      </c>
      <c r="D95" s="14">
        <v>2</v>
      </c>
      <c r="E95" s="16">
        <v>40</v>
      </c>
    </row>
    <row r="96" spans="1:5" ht="15" customHeight="1" x14ac:dyDescent="0.25">
      <c r="A96" s="83">
        <v>89</v>
      </c>
      <c r="B96" s="291" t="s">
        <v>3</v>
      </c>
      <c r="C96" s="29" t="s">
        <v>120</v>
      </c>
      <c r="D96" s="14">
        <v>5</v>
      </c>
      <c r="E96" s="16">
        <v>38</v>
      </c>
    </row>
    <row r="97" spans="1:5" ht="15" customHeight="1" thickBot="1" x14ac:dyDescent="0.3">
      <c r="A97" s="84">
        <v>90</v>
      </c>
      <c r="B97" s="17" t="s">
        <v>3</v>
      </c>
      <c r="C97" s="30" t="s">
        <v>26</v>
      </c>
      <c r="D97" s="17">
        <v>5</v>
      </c>
      <c r="E97" s="18">
        <v>36.6</v>
      </c>
    </row>
    <row r="98" spans="1:5" ht="15" customHeight="1" x14ac:dyDescent="0.25">
      <c r="A98" s="81">
        <v>91</v>
      </c>
      <c r="B98" s="11" t="s">
        <v>1</v>
      </c>
      <c r="C98" s="28" t="s">
        <v>130</v>
      </c>
      <c r="D98" s="11">
        <v>2</v>
      </c>
      <c r="E98" s="12">
        <v>36.5</v>
      </c>
    </row>
    <row r="99" spans="1:5" ht="15" customHeight="1" x14ac:dyDescent="0.25">
      <c r="A99" s="83">
        <v>92</v>
      </c>
      <c r="B99" s="14" t="s">
        <v>3</v>
      </c>
      <c r="C99" s="29" t="s">
        <v>29</v>
      </c>
      <c r="D99" s="14">
        <v>6</v>
      </c>
      <c r="E99" s="16">
        <v>35</v>
      </c>
    </row>
    <row r="100" spans="1:5" ht="15" customHeight="1" x14ac:dyDescent="0.25">
      <c r="A100" s="83">
        <v>93</v>
      </c>
      <c r="B100" s="14" t="s">
        <v>6</v>
      </c>
      <c r="C100" s="232" t="s">
        <v>143</v>
      </c>
      <c r="D100" s="71">
        <v>2</v>
      </c>
      <c r="E100" s="16">
        <v>33.5</v>
      </c>
    </row>
    <row r="101" spans="1:5" ht="15" customHeight="1" x14ac:dyDescent="0.25">
      <c r="A101" s="83">
        <v>94</v>
      </c>
      <c r="B101" s="14" t="s">
        <v>5</v>
      </c>
      <c r="C101" s="29" t="s">
        <v>41</v>
      </c>
      <c r="D101" s="14">
        <v>7</v>
      </c>
      <c r="E101" s="16">
        <v>33</v>
      </c>
    </row>
    <row r="102" spans="1:5" ht="15" customHeight="1" x14ac:dyDescent="0.25">
      <c r="A102" s="82">
        <v>95</v>
      </c>
      <c r="B102" s="431" t="s">
        <v>3</v>
      </c>
      <c r="C102" s="424" t="s">
        <v>27</v>
      </c>
      <c r="D102" s="425">
        <v>7</v>
      </c>
      <c r="E102" s="426">
        <v>32.71</v>
      </c>
    </row>
    <row r="103" spans="1:5" ht="15" customHeight="1" x14ac:dyDescent="0.25">
      <c r="A103" s="83">
        <v>96</v>
      </c>
      <c r="B103" s="14" t="s">
        <v>3</v>
      </c>
      <c r="C103" s="29" t="s">
        <v>24</v>
      </c>
      <c r="D103" s="14">
        <v>5</v>
      </c>
      <c r="E103" s="16">
        <v>31</v>
      </c>
    </row>
    <row r="104" spans="1:5" ht="15" customHeight="1" x14ac:dyDescent="0.25">
      <c r="A104" s="83">
        <v>97</v>
      </c>
      <c r="B104" s="14" t="s">
        <v>1</v>
      </c>
      <c r="C104" s="29" t="s">
        <v>162</v>
      </c>
      <c r="D104" s="14">
        <v>10</v>
      </c>
      <c r="E104" s="16">
        <v>29.3</v>
      </c>
    </row>
    <row r="105" spans="1:5" ht="15" customHeight="1" x14ac:dyDescent="0.25">
      <c r="A105" s="428">
        <v>98</v>
      </c>
      <c r="B105" s="429" t="s">
        <v>3</v>
      </c>
      <c r="C105" s="59" t="s">
        <v>181</v>
      </c>
      <c r="D105" s="23">
        <v>2</v>
      </c>
      <c r="E105" s="24">
        <v>27</v>
      </c>
    </row>
    <row r="106" spans="1:5" ht="15" customHeight="1" thickBot="1" x14ac:dyDescent="0.3">
      <c r="A106" s="84">
        <v>99</v>
      </c>
      <c r="B106" s="17" t="s">
        <v>5</v>
      </c>
      <c r="C106" s="30" t="s">
        <v>43</v>
      </c>
      <c r="D106" s="17">
        <v>2</v>
      </c>
      <c r="E106" s="18">
        <v>24</v>
      </c>
    </row>
    <row r="107" spans="1:5" ht="15" customHeight="1" x14ac:dyDescent="0.25">
      <c r="A107" s="413"/>
      <c r="B107" s="414"/>
      <c r="C107" s="415"/>
      <c r="D107" s="416"/>
      <c r="E107" s="417"/>
    </row>
    <row r="108" spans="1:5" ht="15" customHeight="1" x14ac:dyDescent="0.25">
      <c r="D108" s="92" t="s">
        <v>84</v>
      </c>
      <c r="E108" s="78">
        <f>AVERAGE(E8:E106)</f>
        <v>51.023257769166889</v>
      </c>
    </row>
    <row r="109" spans="1:5" ht="15" x14ac:dyDescent="0.25">
      <c r="D109" s="88" t="s">
        <v>49</v>
      </c>
      <c r="E109" s="255">
        <v>54.43</v>
      </c>
    </row>
  </sheetData>
  <autoFilter ref="A7:E7">
    <sortState ref="A8:E106">
      <sortCondition ref="A7"/>
    </sortState>
  </autoFilter>
  <mergeCells count="1">
    <mergeCell ref="C2:D2"/>
  </mergeCells>
  <conditionalFormatting sqref="E6:E109">
    <cfRule type="cellIs" dxfId="9" priority="1" operator="equal">
      <formula>$E$108</formula>
    </cfRule>
    <cfRule type="cellIs" dxfId="8" priority="2" stopIfTrue="1" operator="lessThan">
      <formula>50</formula>
    </cfRule>
    <cfRule type="cellIs" dxfId="7" priority="524" stopIfTrue="1" operator="between">
      <formula>50</formula>
      <formula>$E$108</formula>
    </cfRule>
    <cfRule type="cellIs" dxfId="6" priority="525" stopIfTrue="1" operator="between">
      <formula>74.99</formula>
      <formula>$E$108</formula>
    </cfRule>
    <cfRule type="cellIs" dxfId="5" priority="526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zoomScale="90" zoomScaleNormal="90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ColWidth="9.140625" defaultRowHeight="12.75" x14ac:dyDescent="0.2"/>
  <cols>
    <col min="1" max="1" width="4.7109375" style="1" customWidth="1"/>
    <col min="2" max="2" width="10.5703125" style="2" customWidth="1"/>
    <col min="3" max="3" width="31.7109375" style="2" customWidth="1"/>
    <col min="4" max="4" width="8.7109375" style="2" customWidth="1"/>
    <col min="5" max="9" width="6.7109375" style="2" customWidth="1"/>
    <col min="10" max="10" width="8.7109375" style="2" customWidth="1"/>
    <col min="11" max="11" width="6.7109375" style="1" customWidth="1"/>
    <col min="12" max="16384" width="9.140625" style="1"/>
  </cols>
  <sheetData>
    <row r="1" spans="1:13" ht="15" x14ac:dyDescent="0.25">
      <c r="L1" s="77"/>
      <c r="M1" s="40" t="s">
        <v>89</v>
      </c>
    </row>
    <row r="2" spans="1:13" ht="15.75" x14ac:dyDescent="0.25">
      <c r="C2" s="608" t="s">
        <v>79</v>
      </c>
      <c r="D2" s="608"/>
      <c r="E2" s="52"/>
      <c r="F2" s="52"/>
      <c r="G2" s="52"/>
      <c r="J2" s="31">
        <v>2024</v>
      </c>
      <c r="L2" s="98"/>
      <c r="M2" s="40" t="s">
        <v>90</v>
      </c>
    </row>
    <row r="3" spans="1:13" ht="15.75" thickBot="1" x14ac:dyDescent="0.3">
      <c r="L3" s="288"/>
      <c r="M3" s="40" t="s">
        <v>91</v>
      </c>
    </row>
    <row r="4" spans="1:13" ht="15" customHeight="1" x14ac:dyDescent="0.25">
      <c r="A4" s="596" t="s">
        <v>47</v>
      </c>
      <c r="B4" s="626" t="s">
        <v>50</v>
      </c>
      <c r="C4" s="626" t="s">
        <v>45</v>
      </c>
      <c r="D4" s="628" t="s">
        <v>8</v>
      </c>
      <c r="E4" s="630" t="s">
        <v>116</v>
      </c>
      <c r="F4" s="631"/>
      <c r="G4" s="631"/>
      <c r="H4" s="631"/>
      <c r="I4" s="632"/>
      <c r="J4" s="594" t="s">
        <v>98</v>
      </c>
      <c r="L4" s="41"/>
      <c r="M4" s="40" t="s">
        <v>92</v>
      </c>
    </row>
    <row r="5" spans="1:13" ht="28.5" customHeight="1" thickBot="1" x14ac:dyDescent="0.25">
      <c r="A5" s="597"/>
      <c r="B5" s="627" t="s">
        <v>51</v>
      </c>
      <c r="C5" s="627"/>
      <c r="D5" s="629"/>
      <c r="E5" s="144" t="s">
        <v>44</v>
      </c>
      <c r="F5" s="144" t="s">
        <v>114</v>
      </c>
      <c r="G5" s="144" t="s">
        <v>115</v>
      </c>
      <c r="H5" s="145" t="s">
        <v>7</v>
      </c>
      <c r="I5" s="145">
        <v>100</v>
      </c>
      <c r="J5" s="595"/>
    </row>
    <row r="6" spans="1:13" ht="15" customHeight="1" thickBot="1" x14ac:dyDescent="0.25">
      <c r="A6" s="49"/>
      <c r="B6" s="50"/>
      <c r="C6" s="66" t="s">
        <v>99</v>
      </c>
      <c r="D6" s="67">
        <f t="shared" ref="D6:I6" si="0">D7+D16+D27+D43+D60+D74+D104</f>
        <v>890</v>
      </c>
      <c r="E6" s="66">
        <f t="shared" si="0"/>
        <v>147</v>
      </c>
      <c r="F6" s="66">
        <f t="shared" si="0"/>
        <v>505</v>
      </c>
      <c r="G6" s="66">
        <f t="shared" si="0"/>
        <v>153</v>
      </c>
      <c r="H6" s="67">
        <f t="shared" si="0"/>
        <v>85</v>
      </c>
      <c r="I6" s="67">
        <f t="shared" si="0"/>
        <v>0</v>
      </c>
      <c r="J6" s="253">
        <v>54.43</v>
      </c>
    </row>
    <row r="7" spans="1:13" ht="15" customHeight="1" thickBot="1" x14ac:dyDescent="0.25">
      <c r="A7" s="64"/>
      <c r="B7" s="65"/>
      <c r="C7" s="72" t="s">
        <v>100</v>
      </c>
      <c r="D7" s="73">
        <f t="shared" ref="D7:I7" si="1">SUM(D8:D15)</f>
        <v>69</v>
      </c>
      <c r="E7" s="72">
        <f t="shared" si="1"/>
        <v>7</v>
      </c>
      <c r="F7" s="72">
        <f t="shared" si="1"/>
        <v>45</v>
      </c>
      <c r="G7" s="72">
        <f t="shared" si="1"/>
        <v>12</v>
      </c>
      <c r="H7" s="73">
        <f t="shared" si="1"/>
        <v>5</v>
      </c>
      <c r="I7" s="73">
        <f t="shared" si="1"/>
        <v>0</v>
      </c>
      <c r="J7" s="75">
        <f>AVERAGE(J8:J15)</f>
        <v>48.709145021645014</v>
      </c>
    </row>
    <row r="8" spans="1:13" ht="15" customHeight="1" x14ac:dyDescent="0.25">
      <c r="A8" s="13">
        <v>1</v>
      </c>
      <c r="B8" s="54">
        <v>10002</v>
      </c>
      <c r="C8" s="232" t="s">
        <v>142</v>
      </c>
      <c r="D8" s="14">
        <v>11</v>
      </c>
      <c r="E8" s="14">
        <v>1</v>
      </c>
      <c r="F8" s="14">
        <v>10</v>
      </c>
      <c r="G8" s="14"/>
      <c r="H8" s="14"/>
      <c r="I8" s="14"/>
      <c r="J8" s="80">
        <v>49.363636363636367</v>
      </c>
    </row>
    <row r="9" spans="1:13" ht="15" customHeight="1" x14ac:dyDescent="0.25">
      <c r="A9" s="13">
        <v>2</v>
      </c>
      <c r="B9" s="54">
        <v>10090</v>
      </c>
      <c r="C9" s="232" t="s">
        <v>54</v>
      </c>
      <c r="D9" s="14">
        <v>14</v>
      </c>
      <c r="E9" s="14">
        <v>2</v>
      </c>
      <c r="F9" s="14">
        <v>9</v>
      </c>
      <c r="G9" s="14">
        <v>3</v>
      </c>
      <c r="H9" s="14"/>
      <c r="I9" s="14"/>
      <c r="J9" s="80">
        <v>50.142857142857146</v>
      </c>
    </row>
    <row r="10" spans="1:13" ht="15" customHeight="1" x14ac:dyDescent="0.25">
      <c r="A10" s="13">
        <v>3</v>
      </c>
      <c r="B10" s="54">
        <v>10004</v>
      </c>
      <c r="C10" s="232" t="s">
        <v>53</v>
      </c>
      <c r="D10" s="14">
        <v>21</v>
      </c>
      <c r="E10" s="14"/>
      <c r="F10" s="14">
        <v>10</v>
      </c>
      <c r="G10" s="14">
        <v>7</v>
      </c>
      <c r="H10" s="14">
        <v>4</v>
      </c>
      <c r="I10" s="14"/>
      <c r="J10" s="80">
        <v>67</v>
      </c>
    </row>
    <row r="11" spans="1:13" ht="15" customHeight="1" x14ac:dyDescent="0.25">
      <c r="A11" s="13">
        <v>4</v>
      </c>
      <c r="B11" s="56">
        <v>10001</v>
      </c>
      <c r="C11" s="412" t="s">
        <v>176</v>
      </c>
      <c r="D11" s="10">
        <v>4</v>
      </c>
      <c r="E11" s="10"/>
      <c r="F11" s="10">
        <v>4</v>
      </c>
      <c r="G11" s="10"/>
      <c r="H11" s="10"/>
      <c r="I11" s="10"/>
      <c r="J11" s="79">
        <v>51.5</v>
      </c>
    </row>
    <row r="12" spans="1:13" ht="15" customHeight="1" x14ac:dyDescent="0.25">
      <c r="A12" s="13">
        <v>5</v>
      </c>
      <c r="B12" s="54">
        <v>10120</v>
      </c>
      <c r="C12" s="232" t="s">
        <v>143</v>
      </c>
      <c r="D12" s="14">
        <v>2</v>
      </c>
      <c r="E12" s="14">
        <v>1</v>
      </c>
      <c r="F12" s="14">
        <v>1</v>
      </c>
      <c r="G12" s="14"/>
      <c r="H12" s="14"/>
      <c r="I12" s="14"/>
      <c r="J12" s="80">
        <v>33.5</v>
      </c>
    </row>
    <row r="13" spans="1:13" ht="15" customHeight="1" x14ac:dyDescent="0.25">
      <c r="A13" s="13">
        <v>6</v>
      </c>
      <c r="B13" s="54">
        <v>10190</v>
      </c>
      <c r="C13" s="232" t="s">
        <v>144</v>
      </c>
      <c r="D13" s="14">
        <v>2</v>
      </c>
      <c r="E13" s="14">
        <v>1</v>
      </c>
      <c r="F13" s="14">
        <v>1</v>
      </c>
      <c r="G13" s="14"/>
      <c r="H13" s="14"/>
      <c r="I13" s="14"/>
      <c r="J13" s="80">
        <v>40.5</v>
      </c>
    </row>
    <row r="14" spans="1:13" ht="15" customHeight="1" x14ac:dyDescent="0.25">
      <c r="A14" s="13">
        <v>7</v>
      </c>
      <c r="B14" s="54">
        <v>10320</v>
      </c>
      <c r="C14" s="232" t="s">
        <v>55</v>
      </c>
      <c r="D14" s="14">
        <v>9</v>
      </c>
      <c r="E14" s="14">
        <v>1</v>
      </c>
      <c r="F14" s="14">
        <v>5</v>
      </c>
      <c r="G14" s="14">
        <v>2</v>
      </c>
      <c r="H14" s="14">
        <v>1</v>
      </c>
      <c r="I14" s="14"/>
      <c r="J14" s="80">
        <v>55.333333333333336</v>
      </c>
    </row>
    <row r="15" spans="1:13" ht="15" customHeight="1" thickBot="1" x14ac:dyDescent="0.3">
      <c r="A15" s="13">
        <v>8</v>
      </c>
      <c r="B15" s="54">
        <v>10860</v>
      </c>
      <c r="C15" s="411" t="s">
        <v>145</v>
      </c>
      <c r="D15" s="14">
        <v>6</v>
      </c>
      <c r="E15" s="14">
        <v>1</v>
      </c>
      <c r="F15" s="14">
        <v>5</v>
      </c>
      <c r="G15" s="14"/>
      <c r="H15" s="14"/>
      <c r="I15" s="14"/>
      <c r="J15" s="80">
        <v>42.333333333333336</v>
      </c>
    </row>
    <row r="16" spans="1:13" ht="15" customHeight="1" thickBot="1" x14ac:dyDescent="0.3">
      <c r="A16" s="63"/>
      <c r="B16" s="61"/>
      <c r="C16" s="68" t="s">
        <v>101</v>
      </c>
      <c r="D16" s="69">
        <f t="shared" ref="D16:I16" si="2">SUM(D17:D26)</f>
        <v>71</v>
      </c>
      <c r="E16" s="69">
        <f t="shared" si="2"/>
        <v>13</v>
      </c>
      <c r="F16" s="69">
        <f t="shared" si="2"/>
        <v>40</v>
      </c>
      <c r="G16" s="69">
        <f t="shared" si="2"/>
        <v>9</v>
      </c>
      <c r="H16" s="69">
        <f t="shared" si="2"/>
        <v>9</v>
      </c>
      <c r="I16" s="69">
        <f t="shared" si="2"/>
        <v>0</v>
      </c>
      <c r="J16" s="70">
        <f>AVERAGE(J17:J26)</f>
        <v>49.56</v>
      </c>
    </row>
    <row r="17" spans="1:10" ht="15" customHeight="1" x14ac:dyDescent="0.25">
      <c r="A17" s="19">
        <v>1</v>
      </c>
      <c r="B17" s="56">
        <v>20040</v>
      </c>
      <c r="C17" s="62" t="s">
        <v>43</v>
      </c>
      <c r="D17" s="10">
        <v>2</v>
      </c>
      <c r="E17" s="10">
        <v>2</v>
      </c>
      <c r="F17" s="10"/>
      <c r="G17" s="10"/>
      <c r="H17" s="10"/>
      <c r="I17" s="10"/>
      <c r="J17" s="20">
        <v>24</v>
      </c>
    </row>
    <row r="18" spans="1:10" ht="15" customHeight="1" x14ac:dyDescent="0.25">
      <c r="A18" s="21">
        <v>2</v>
      </c>
      <c r="B18" s="54">
        <v>20061</v>
      </c>
      <c r="C18" s="29" t="s">
        <v>41</v>
      </c>
      <c r="D18" s="14">
        <v>7</v>
      </c>
      <c r="E18" s="14">
        <v>4</v>
      </c>
      <c r="F18" s="14">
        <v>3</v>
      </c>
      <c r="G18" s="14"/>
      <c r="H18" s="14"/>
      <c r="I18" s="14"/>
      <c r="J18" s="16">
        <v>33</v>
      </c>
    </row>
    <row r="19" spans="1:10" ht="15" customHeight="1" x14ac:dyDescent="0.25">
      <c r="A19" s="21">
        <v>3</v>
      </c>
      <c r="B19" s="54">
        <v>21020</v>
      </c>
      <c r="C19" s="29" t="s">
        <v>38</v>
      </c>
      <c r="D19" s="14">
        <v>17</v>
      </c>
      <c r="E19" s="14">
        <v>2</v>
      </c>
      <c r="F19" s="14">
        <v>9</v>
      </c>
      <c r="G19" s="14">
        <v>4</v>
      </c>
      <c r="H19" s="14">
        <v>2</v>
      </c>
      <c r="I19" s="14"/>
      <c r="J19" s="16">
        <v>58</v>
      </c>
    </row>
    <row r="20" spans="1:10" ht="15" customHeight="1" x14ac:dyDescent="0.25">
      <c r="A20" s="21">
        <v>4</v>
      </c>
      <c r="B20" s="54">
        <v>20060</v>
      </c>
      <c r="C20" s="29" t="s">
        <v>42</v>
      </c>
      <c r="D20" s="14">
        <v>11</v>
      </c>
      <c r="E20" s="14">
        <v>2</v>
      </c>
      <c r="F20" s="14">
        <v>4</v>
      </c>
      <c r="G20" s="14">
        <v>1</v>
      </c>
      <c r="H20" s="14">
        <v>4</v>
      </c>
      <c r="I20" s="14"/>
      <c r="J20" s="16">
        <v>59.4</v>
      </c>
    </row>
    <row r="21" spans="1:10" ht="15" customHeight="1" x14ac:dyDescent="0.25">
      <c r="A21" s="21">
        <v>5</v>
      </c>
      <c r="B21" s="54">
        <v>20400</v>
      </c>
      <c r="C21" s="29" t="s">
        <v>40</v>
      </c>
      <c r="D21" s="14">
        <v>10</v>
      </c>
      <c r="E21" s="14">
        <v>2</v>
      </c>
      <c r="F21" s="14">
        <v>7</v>
      </c>
      <c r="G21" s="14"/>
      <c r="H21" s="14">
        <v>1</v>
      </c>
      <c r="I21" s="14"/>
      <c r="J21" s="16">
        <v>50.7</v>
      </c>
    </row>
    <row r="22" spans="1:10" ht="15" customHeight="1" x14ac:dyDescent="0.25">
      <c r="A22" s="21">
        <v>6</v>
      </c>
      <c r="B22" s="54">
        <v>20080</v>
      </c>
      <c r="C22" s="232" t="s">
        <v>123</v>
      </c>
      <c r="D22" s="14">
        <v>5</v>
      </c>
      <c r="E22" s="14"/>
      <c r="F22" s="14">
        <v>4</v>
      </c>
      <c r="G22" s="14">
        <v>1</v>
      </c>
      <c r="H22" s="14"/>
      <c r="I22" s="14"/>
      <c r="J22" s="16">
        <v>50.4</v>
      </c>
    </row>
    <row r="23" spans="1:10" ht="15" customHeight="1" x14ac:dyDescent="0.25">
      <c r="A23" s="21">
        <v>7</v>
      </c>
      <c r="B23" s="54">
        <v>20460</v>
      </c>
      <c r="C23" s="289" t="s">
        <v>148</v>
      </c>
      <c r="D23" s="14">
        <v>6</v>
      </c>
      <c r="E23" s="14"/>
      <c r="F23" s="14">
        <v>4</v>
      </c>
      <c r="G23" s="14">
        <v>2</v>
      </c>
      <c r="H23" s="14"/>
      <c r="I23" s="14"/>
      <c r="J23" s="16">
        <v>58.8</v>
      </c>
    </row>
    <row r="24" spans="1:10" ht="15" customHeight="1" x14ac:dyDescent="0.25">
      <c r="A24" s="21">
        <v>8</v>
      </c>
      <c r="B24" s="54">
        <v>20810</v>
      </c>
      <c r="C24" s="411" t="s">
        <v>174</v>
      </c>
      <c r="D24" s="14">
        <v>3</v>
      </c>
      <c r="E24" s="14"/>
      <c r="F24" s="14">
        <v>2</v>
      </c>
      <c r="G24" s="14"/>
      <c r="H24" s="14">
        <v>1</v>
      </c>
      <c r="I24" s="14"/>
      <c r="J24" s="16">
        <v>58</v>
      </c>
    </row>
    <row r="25" spans="1:10" ht="15" customHeight="1" x14ac:dyDescent="0.25">
      <c r="A25" s="21">
        <v>9</v>
      </c>
      <c r="B25" s="54">
        <v>20900</v>
      </c>
      <c r="C25" s="232" t="s">
        <v>124</v>
      </c>
      <c r="D25" s="14">
        <v>6</v>
      </c>
      <c r="E25" s="14">
        <v>1</v>
      </c>
      <c r="F25" s="14">
        <v>4</v>
      </c>
      <c r="G25" s="14"/>
      <c r="H25" s="14">
        <v>1</v>
      </c>
      <c r="I25" s="14"/>
      <c r="J25" s="16">
        <v>50.8</v>
      </c>
    </row>
    <row r="26" spans="1:10" ht="15" customHeight="1" thickBot="1" x14ac:dyDescent="0.3">
      <c r="A26" s="21">
        <v>10</v>
      </c>
      <c r="B26" s="54">
        <v>21349</v>
      </c>
      <c r="C26" s="146" t="s">
        <v>149</v>
      </c>
      <c r="D26" s="14">
        <v>4</v>
      </c>
      <c r="E26" s="14"/>
      <c r="F26" s="14">
        <v>3</v>
      </c>
      <c r="G26" s="14">
        <v>1</v>
      </c>
      <c r="H26" s="14"/>
      <c r="I26" s="14"/>
      <c r="J26" s="16">
        <v>52.5</v>
      </c>
    </row>
    <row r="27" spans="1:10" ht="15" customHeight="1" thickBot="1" x14ac:dyDescent="0.3">
      <c r="A27" s="60"/>
      <c r="B27" s="61"/>
      <c r="C27" s="68" t="s">
        <v>102</v>
      </c>
      <c r="D27" s="69">
        <f t="shared" ref="D27:I27" si="3">SUM(D28:D42)</f>
        <v>76</v>
      </c>
      <c r="E27" s="69">
        <f t="shared" si="3"/>
        <v>6</v>
      </c>
      <c r="F27" s="69">
        <f t="shared" si="3"/>
        <v>55</v>
      </c>
      <c r="G27" s="69">
        <f t="shared" si="3"/>
        <v>6</v>
      </c>
      <c r="H27" s="69">
        <f t="shared" si="3"/>
        <v>9</v>
      </c>
      <c r="I27" s="69">
        <f t="shared" si="3"/>
        <v>0</v>
      </c>
      <c r="J27" s="70">
        <f>AVERAGE(J28:J42)</f>
        <v>52.646666666666661</v>
      </c>
    </row>
    <row r="28" spans="1:10" ht="15" customHeight="1" x14ac:dyDescent="0.25">
      <c r="A28" s="21">
        <v>1</v>
      </c>
      <c r="B28" s="54">
        <v>30070</v>
      </c>
      <c r="C28" s="29" t="s">
        <v>56</v>
      </c>
      <c r="D28" s="14">
        <v>11</v>
      </c>
      <c r="E28" s="14">
        <v>1</v>
      </c>
      <c r="F28" s="14">
        <v>4</v>
      </c>
      <c r="G28" s="14"/>
      <c r="H28" s="14">
        <v>6</v>
      </c>
      <c r="I28" s="14"/>
      <c r="J28" s="16">
        <v>72</v>
      </c>
    </row>
    <row r="29" spans="1:10" ht="15" customHeight="1" x14ac:dyDescent="0.25">
      <c r="A29" s="21">
        <v>2</v>
      </c>
      <c r="B29" s="54">
        <v>30480</v>
      </c>
      <c r="C29" s="89" t="s">
        <v>97</v>
      </c>
      <c r="D29" s="14">
        <v>6</v>
      </c>
      <c r="E29" s="14"/>
      <c r="F29" s="14">
        <v>6</v>
      </c>
      <c r="G29" s="14"/>
      <c r="H29" s="14"/>
      <c r="I29" s="14"/>
      <c r="J29" s="16">
        <v>54</v>
      </c>
    </row>
    <row r="30" spans="1:10" ht="15" customHeight="1" x14ac:dyDescent="0.25">
      <c r="A30" s="21">
        <v>3</v>
      </c>
      <c r="B30" s="54">
        <v>30460</v>
      </c>
      <c r="C30" s="29" t="s">
        <v>57</v>
      </c>
      <c r="D30" s="14">
        <v>7</v>
      </c>
      <c r="E30" s="14"/>
      <c r="F30" s="14">
        <v>5</v>
      </c>
      <c r="G30" s="14">
        <v>1</v>
      </c>
      <c r="H30" s="14">
        <v>1</v>
      </c>
      <c r="I30" s="14"/>
      <c r="J30" s="16">
        <v>58.7</v>
      </c>
    </row>
    <row r="31" spans="1:10" ht="15" customHeight="1" x14ac:dyDescent="0.25">
      <c r="A31" s="21">
        <v>4</v>
      </c>
      <c r="B31" s="56">
        <v>30030</v>
      </c>
      <c r="C31" s="234" t="s">
        <v>125</v>
      </c>
      <c r="D31" s="10">
        <v>8</v>
      </c>
      <c r="E31" s="10">
        <v>1</v>
      </c>
      <c r="F31" s="10">
        <v>6</v>
      </c>
      <c r="G31" s="10"/>
      <c r="H31" s="10">
        <v>1</v>
      </c>
      <c r="I31" s="10"/>
      <c r="J31" s="20">
        <v>51.3</v>
      </c>
    </row>
    <row r="32" spans="1:10" ht="15" customHeight="1" x14ac:dyDescent="0.25">
      <c r="A32" s="21">
        <v>5</v>
      </c>
      <c r="B32" s="54">
        <v>31000</v>
      </c>
      <c r="C32" s="29" t="s">
        <v>59</v>
      </c>
      <c r="D32" s="14">
        <v>9</v>
      </c>
      <c r="E32" s="14">
        <v>1</v>
      </c>
      <c r="F32" s="14">
        <v>6</v>
      </c>
      <c r="G32" s="14">
        <v>1</v>
      </c>
      <c r="H32" s="14">
        <v>1</v>
      </c>
      <c r="I32" s="14"/>
      <c r="J32" s="16">
        <v>56.6</v>
      </c>
    </row>
    <row r="33" spans="1:10" ht="15" customHeight="1" x14ac:dyDescent="0.25">
      <c r="A33" s="21">
        <v>6</v>
      </c>
      <c r="B33" s="54">
        <v>30130</v>
      </c>
      <c r="C33" s="254" t="s">
        <v>36</v>
      </c>
      <c r="D33" s="14">
        <v>4</v>
      </c>
      <c r="E33" s="14">
        <v>1</v>
      </c>
      <c r="F33" s="14">
        <v>3</v>
      </c>
      <c r="G33" s="14"/>
      <c r="H33" s="14"/>
      <c r="I33" s="14"/>
      <c r="J33" s="16">
        <v>43.3</v>
      </c>
    </row>
    <row r="34" spans="1:10" ht="15" customHeight="1" x14ac:dyDescent="0.25">
      <c r="A34" s="21"/>
      <c r="B34" s="54">
        <v>30310</v>
      </c>
      <c r="C34" s="411" t="s">
        <v>35</v>
      </c>
      <c r="D34" s="14">
        <v>4</v>
      </c>
      <c r="E34" s="14"/>
      <c r="F34" s="14">
        <v>4</v>
      </c>
      <c r="G34" s="14"/>
      <c r="H34" s="14"/>
      <c r="I34" s="14"/>
      <c r="J34" s="16">
        <v>49</v>
      </c>
    </row>
    <row r="35" spans="1:10" ht="15" customHeight="1" x14ac:dyDescent="0.25">
      <c r="A35" s="21">
        <v>7</v>
      </c>
      <c r="B35" s="54">
        <v>30440</v>
      </c>
      <c r="C35" s="235" t="s">
        <v>34</v>
      </c>
      <c r="D35" s="14">
        <v>2</v>
      </c>
      <c r="E35" s="14"/>
      <c r="F35" s="14">
        <v>2</v>
      </c>
      <c r="G35" s="14"/>
      <c r="H35" s="14"/>
      <c r="I35" s="14"/>
      <c r="J35" s="16">
        <v>54</v>
      </c>
    </row>
    <row r="36" spans="1:10" ht="15" customHeight="1" x14ac:dyDescent="0.25">
      <c r="A36" s="21">
        <v>8</v>
      </c>
      <c r="B36" s="54">
        <v>30530</v>
      </c>
      <c r="C36" s="232" t="s">
        <v>126</v>
      </c>
      <c r="D36" s="14">
        <v>5</v>
      </c>
      <c r="E36" s="14"/>
      <c r="F36" s="14">
        <v>3</v>
      </c>
      <c r="G36" s="14">
        <v>2</v>
      </c>
      <c r="H36" s="14"/>
      <c r="I36" s="14"/>
      <c r="J36" s="16">
        <v>54.2</v>
      </c>
    </row>
    <row r="37" spans="1:10" ht="15" customHeight="1" x14ac:dyDescent="0.25">
      <c r="A37" s="21">
        <v>9</v>
      </c>
      <c r="B37" s="54">
        <v>30640</v>
      </c>
      <c r="C37" s="29" t="s">
        <v>33</v>
      </c>
      <c r="D37" s="14">
        <v>3</v>
      </c>
      <c r="E37" s="14"/>
      <c r="F37" s="14">
        <v>3</v>
      </c>
      <c r="G37" s="14"/>
      <c r="H37" s="14"/>
      <c r="I37" s="14"/>
      <c r="J37" s="16">
        <v>46.3</v>
      </c>
    </row>
    <row r="38" spans="1:10" ht="15" customHeight="1" x14ac:dyDescent="0.25">
      <c r="A38" s="21">
        <v>10</v>
      </c>
      <c r="B38" s="54">
        <v>30650</v>
      </c>
      <c r="C38" s="289" t="s">
        <v>152</v>
      </c>
      <c r="D38" s="14">
        <v>3</v>
      </c>
      <c r="E38" s="14"/>
      <c r="F38" s="14">
        <v>3</v>
      </c>
      <c r="G38" s="14"/>
      <c r="H38" s="14"/>
      <c r="I38" s="14"/>
      <c r="J38" s="16">
        <v>48</v>
      </c>
    </row>
    <row r="39" spans="1:10" ht="15" customHeight="1" x14ac:dyDescent="0.25">
      <c r="A39" s="21">
        <v>11</v>
      </c>
      <c r="B39" s="54">
        <v>30790</v>
      </c>
      <c r="C39" s="232" t="s">
        <v>58</v>
      </c>
      <c r="D39" s="14">
        <v>2</v>
      </c>
      <c r="E39" s="14">
        <v>1</v>
      </c>
      <c r="F39" s="14">
        <v>1</v>
      </c>
      <c r="G39" s="14"/>
      <c r="H39" s="14"/>
      <c r="I39" s="14"/>
      <c r="J39" s="16">
        <v>40</v>
      </c>
    </row>
    <row r="40" spans="1:10" ht="15" customHeight="1" x14ac:dyDescent="0.25">
      <c r="A40" s="21">
        <v>12</v>
      </c>
      <c r="B40" s="54">
        <v>30890</v>
      </c>
      <c r="C40" s="29" t="s">
        <v>127</v>
      </c>
      <c r="D40" s="14">
        <v>2</v>
      </c>
      <c r="E40" s="14"/>
      <c r="F40" s="14">
        <v>2</v>
      </c>
      <c r="G40" s="14"/>
      <c r="H40" s="14"/>
      <c r="I40" s="14"/>
      <c r="J40" s="16">
        <v>62</v>
      </c>
    </row>
    <row r="41" spans="1:10" ht="15" customHeight="1" x14ac:dyDescent="0.25">
      <c r="A41" s="21">
        <v>13</v>
      </c>
      <c r="B41" s="54">
        <v>30940</v>
      </c>
      <c r="C41" s="29" t="s">
        <v>32</v>
      </c>
      <c r="D41" s="14">
        <v>4</v>
      </c>
      <c r="E41" s="14">
        <v>1</v>
      </c>
      <c r="F41" s="14">
        <v>2</v>
      </c>
      <c r="G41" s="14">
        <v>1</v>
      </c>
      <c r="H41" s="14"/>
      <c r="I41" s="14"/>
      <c r="J41" s="16">
        <v>42.8</v>
      </c>
    </row>
    <row r="42" spans="1:10" ht="15" customHeight="1" thickBot="1" x14ac:dyDescent="0.3">
      <c r="A42" s="21">
        <v>14</v>
      </c>
      <c r="B42" s="55">
        <v>31480</v>
      </c>
      <c r="C42" s="30" t="s">
        <v>31</v>
      </c>
      <c r="D42" s="17">
        <v>6</v>
      </c>
      <c r="E42" s="17"/>
      <c r="F42" s="17">
        <v>5</v>
      </c>
      <c r="G42" s="17">
        <v>1</v>
      </c>
      <c r="H42" s="17"/>
      <c r="I42" s="17"/>
      <c r="J42" s="18">
        <v>57.5</v>
      </c>
    </row>
    <row r="43" spans="1:10" ht="15" customHeight="1" thickBot="1" x14ac:dyDescent="0.3">
      <c r="A43" s="60"/>
      <c r="B43" s="61"/>
      <c r="C43" s="68" t="s">
        <v>103</v>
      </c>
      <c r="D43" s="69">
        <f t="shared" ref="D43:I43" si="4">SUM(D44:D59)</f>
        <v>141</v>
      </c>
      <c r="E43" s="69">
        <f t="shared" si="4"/>
        <v>32</v>
      </c>
      <c r="F43" s="69">
        <f t="shared" si="4"/>
        <v>69</v>
      </c>
      <c r="G43" s="69">
        <f t="shared" si="4"/>
        <v>28</v>
      </c>
      <c r="H43" s="69">
        <f t="shared" si="4"/>
        <v>12</v>
      </c>
      <c r="I43" s="69">
        <f t="shared" si="4"/>
        <v>0</v>
      </c>
      <c r="J43" s="70">
        <f>AVERAGE(J44:J59)</f>
        <v>47.794375000000002</v>
      </c>
    </row>
    <row r="44" spans="1:10" ht="15" customHeight="1" x14ac:dyDescent="0.25">
      <c r="A44" s="19">
        <v>1</v>
      </c>
      <c r="B44" s="56">
        <v>40010</v>
      </c>
      <c r="C44" s="62" t="s">
        <v>60</v>
      </c>
      <c r="D44" s="10">
        <v>19</v>
      </c>
      <c r="E44" s="10">
        <v>1</v>
      </c>
      <c r="F44" s="10">
        <v>7</v>
      </c>
      <c r="G44" s="10">
        <v>9</v>
      </c>
      <c r="H44" s="10">
        <v>2</v>
      </c>
      <c r="I44" s="10"/>
      <c r="J44" s="20">
        <v>67.400000000000006</v>
      </c>
    </row>
    <row r="45" spans="1:10" ht="15" customHeight="1" x14ac:dyDescent="0.25">
      <c r="A45" s="19">
        <v>2</v>
      </c>
      <c r="B45" s="54">
        <v>40030</v>
      </c>
      <c r="C45" s="176" t="s">
        <v>120</v>
      </c>
      <c r="D45" s="14">
        <v>5</v>
      </c>
      <c r="E45" s="14">
        <v>2</v>
      </c>
      <c r="F45" s="14">
        <v>3</v>
      </c>
      <c r="G45" s="14"/>
      <c r="H45" s="14"/>
      <c r="I45" s="14"/>
      <c r="J45" s="16">
        <v>38</v>
      </c>
    </row>
    <row r="46" spans="1:10" ht="15" customHeight="1" x14ac:dyDescent="0.25">
      <c r="A46" s="19">
        <v>3</v>
      </c>
      <c r="B46" s="54">
        <v>40410</v>
      </c>
      <c r="C46" s="29" t="s">
        <v>62</v>
      </c>
      <c r="D46" s="14">
        <v>11</v>
      </c>
      <c r="E46" s="14">
        <v>2</v>
      </c>
      <c r="F46" s="14">
        <v>7</v>
      </c>
      <c r="G46" s="14">
        <v>1</v>
      </c>
      <c r="H46" s="14">
        <v>1</v>
      </c>
      <c r="I46" s="14"/>
      <c r="J46" s="16">
        <v>54</v>
      </c>
    </row>
    <row r="47" spans="1:10" ht="15" customHeight="1" x14ac:dyDescent="0.25">
      <c r="A47" s="21">
        <v>4</v>
      </c>
      <c r="B47" s="54">
        <v>40011</v>
      </c>
      <c r="C47" s="232" t="s">
        <v>128</v>
      </c>
      <c r="D47" s="14">
        <v>30</v>
      </c>
      <c r="E47" s="14">
        <v>4</v>
      </c>
      <c r="F47" s="14">
        <v>12</v>
      </c>
      <c r="G47" s="14">
        <v>9</v>
      </c>
      <c r="H47" s="14">
        <v>5</v>
      </c>
      <c r="I47" s="14"/>
      <c r="J47" s="16">
        <v>61.2</v>
      </c>
    </row>
    <row r="48" spans="1:10" ht="15" customHeight="1" x14ac:dyDescent="0.25">
      <c r="A48" s="21">
        <v>5</v>
      </c>
      <c r="B48" s="54">
        <v>40080</v>
      </c>
      <c r="C48" s="29" t="s">
        <v>29</v>
      </c>
      <c r="D48" s="14">
        <v>6</v>
      </c>
      <c r="E48" s="14">
        <v>2</v>
      </c>
      <c r="F48" s="14">
        <v>4</v>
      </c>
      <c r="G48" s="14"/>
      <c r="H48" s="14"/>
      <c r="I48" s="14"/>
      <c r="J48" s="16">
        <v>35</v>
      </c>
    </row>
    <row r="49" spans="1:10" ht="15" customHeight="1" x14ac:dyDescent="0.25">
      <c r="A49" s="21">
        <v>6</v>
      </c>
      <c r="B49" s="54">
        <v>40100</v>
      </c>
      <c r="C49" s="29" t="s">
        <v>28</v>
      </c>
      <c r="D49" s="14">
        <v>8</v>
      </c>
      <c r="E49" s="14">
        <v>2</v>
      </c>
      <c r="F49" s="14">
        <v>5</v>
      </c>
      <c r="G49" s="14">
        <v>1</v>
      </c>
      <c r="H49" s="14"/>
      <c r="I49" s="14"/>
      <c r="J49" s="16">
        <v>50.5</v>
      </c>
    </row>
    <row r="50" spans="1:10" ht="15" customHeight="1" x14ac:dyDescent="0.25">
      <c r="A50" s="21">
        <v>7</v>
      </c>
      <c r="B50" s="54">
        <v>40020</v>
      </c>
      <c r="C50" s="232" t="s">
        <v>129</v>
      </c>
      <c r="D50" s="14">
        <v>7</v>
      </c>
      <c r="E50" s="14">
        <v>1</v>
      </c>
      <c r="F50" s="14">
        <v>4</v>
      </c>
      <c r="G50" s="14">
        <v>2</v>
      </c>
      <c r="H50" s="14"/>
      <c r="I50" s="14"/>
      <c r="J50" s="16">
        <v>55.6</v>
      </c>
    </row>
    <row r="51" spans="1:10" ht="15" customHeight="1" x14ac:dyDescent="0.25">
      <c r="A51" s="21">
        <v>8</v>
      </c>
      <c r="B51" s="54">
        <v>40031</v>
      </c>
      <c r="C51" s="411" t="s">
        <v>179</v>
      </c>
      <c r="D51" s="14">
        <v>5</v>
      </c>
      <c r="E51" s="14">
        <v>3</v>
      </c>
      <c r="F51" s="14">
        <v>1</v>
      </c>
      <c r="G51" s="14">
        <v>1</v>
      </c>
      <c r="H51" s="14"/>
      <c r="I51" s="14"/>
      <c r="J51" s="16">
        <v>40.6</v>
      </c>
    </row>
    <row r="52" spans="1:10" ht="15" customHeight="1" x14ac:dyDescent="0.25">
      <c r="A52" s="21">
        <v>9</v>
      </c>
      <c r="B52" s="54">
        <v>40300</v>
      </c>
      <c r="C52" s="411" t="s">
        <v>180</v>
      </c>
      <c r="D52" s="14">
        <v>6</v>
      </c>
      <c r="E52" s="14">
        <v>2</v>
      </c>
      <c r="F52" s="14">
        <v>4</v>
      </c>
      <c r="G52" s="14"/>
      <c r="H52" s="14"/>
      <c r="I52" s="14"/>
      <c r="J52" s="16">
        <v>42.8</v>
      </c>
    </row>
    <row r="53" spans="1:10" ht="15" customHeight="1" x14ac:dyDescent="0.25">
      <c r="A53" s="21">
        <v>10</v>
      </c>
      <c r="B53" s="54">
        <v>40360</v>
      </c>
      <c r="C53" s="254" t="s">
        <v>26</v>
      </c>
      <c r="D53" s="14">
        <v>5</v>
      </c>
      <c r="E53" s="14">
        <v>1</v>
      </c>
      <c r="F53" s="14">
        <v>4</v>
      </c>
      <c r="G53" s="14"/>
      <c r="H53" s="14"/>
      <c r="I53" s="14"/>
      <c r="J53" s="16">
        <v>36.6</v>
      </c>
    </row>
    <row r="54" spans="1:10" ht="15" customHeight="1" x14ac:dyDescent="0.25">
      <c r="A54" s="21">
        <v>11</v>
      </c>
      <c r="B54" s="54">
        <v>40720</v>
      </c>
      <c r="C54" s="411" t="s">
        <v>178</v>
      </c>
      <c r="D54" s="14">
        <v>13</v>
      </c>
      <c r="E54" s="14">
        <v>3</v>
      </c>
      <c r="F54" s="14">
        <v>7</v>
      </c>
      <c r="G54" s="14">
        <v>2</v>
      </c>
      <c r="H54" s="14">
        <v>1</v>
      </c>
      <c r="I54" s="14"/>
      <c r="J54" s="16">
        <v>52</v>
      </c>
    </row>
    <row r="55" spans="1:10" ht="15" customHeight="1" x14ac:dyDescent="0.25">
      <c r="A55" s="21">
        <v>12</v>
      </c>
      <c r="B55" s="54">
        <v>40820</v>
      </c>
      <c r="C55" s="289" t="s">
        <v>153</v>
      </c>
      <c r="D55" s="14">
        <v>2</v>
      </c>
      <c r="E55" s="14"/>
      <c r="F55" s="14"/>
      <c r="G55" s="14">
        <v>1</v>
      </c>
      <c r="H55" s="14">
        <v>1</v>
      </c>
      <c r="I55" s="14"/>
      <c r="J55" s="16">
        <v>78</v>
      </c>
    </row>
    <row r="56" spans="1:10" ht="15" customHeight="1" x14ac:dyDescent="0.25">
      <c r="A56" s="21">
        <v>13</v>
      </c>
      <c r="B56" s="54">
        <v>40840</v>
      </c>
      <c r="C56" s="29" t="s">
        <v>24</v>
      </c>
      <c r="D56" s="14">
        <v>5</v>
      </c>
      <c r="E56" s="14">
        <v>3</v>
      </c>
      <c r="F56" s="14">
        <v>2</v>
      </c>
      <c r="G56" s="14"/>
      <c r="H56" s="14"/>
      <c r="I56" s="14"/>
      <c r="J56" s="16">
        <v>31</v>
      </c>
    </row>
    <row r="57" spans="1:10" ht="15" customHeight="1" x14ac:dyDescent="0.25">
      <c r="A57" s="21">
        <v>14</v>
      </c>
      <c r="B57" s="54">
        <v>40990</v>
      </c>
      <c r="C57" s="29" t="s">
        <v>23</v>
      </c>
      <c r="D57" s="14">
        <v>10</v>
      </c>
      <c r="E57" s="14"/>
      <c r="F57" s="14">
        <v>6</v>
      </c>
      <c r="G57" s="14">
        <v>2</v>
      </c>
      <c r="H57" s="14">
        <v>2</v>
      </c>
      <c r="I57" s="14"/>
      <c r="J57" s="16">
        <v>62.3</v>
      </c>
    </row>
    <row r="58" spans="1:10" ht="15" customHeight="1" x14ac:dyDescent="0.25">
      <c r="A58" s="21">
        <v>15</v>
      </c>
      <c r="B58" s="54">
        <v>40133</v>
      </c>
      <c r="C58" s="29" t="s">
        <v>27</v>
      </c>
      <c r="D58" s="14">
        <v>7</v>
      </c>
      <c r="E58" s="14">
        <v>4</v>
      </c>
      <c r="F58" s="14">
        <v>3</v>
      </c>
      <c r="G58" s="14"/>
      <c r="H58" s="14"/>
      <c r="I58" s="14"/>
      <c r="J58" s="16">
        <v>32.71</v>
      </c>
    </row>
    <row r="59" spans="1:10" ht="15" customHeight="1" thickBot="1" x14ac:dyDescent="0.3">
      <c r="A59" s="21">
        <v>16</v>
      </c>
      <c r="B59" s="54">
        <v>40159</v>
      </c>
      <c r="C59" s="411" t="s">
        <v>181</v>
      </c>
      <c r="D59" s="14">
        <v>2</v>
      </c>
      <c r="E59" s="14">
        <v>2</v>
      </c>
      <c r="F59" s="14"/>
      <c r="G59" s="14"/>
      <c r="H59" s="14"/>
      <c r="I59" s="14"/>
      <c r="J59" s="16">
        <v>27</v>
      </c>
    </row>
    <row r="60" spans="1:10" ht="15" customHeight="1" thickBot="1" x14ac:dyDescent="0.3">
      <c r="A60" s="60"/>
      <c r="B60" s="61"/>
      <c r="C60" s="68" t="s">
        <v>104</v>
      </c>
      <c r="D60" s="69">
        <f t="shared" ref="D60:I60" si="5">SUM(D61:D73)</f>
        <v>100</v>
      </c>
      <c r="E60" s="69">
        <f t="shared" si="5"/>
        <v>22</v>
      </c>
      <c r="F60" s="69">
        <f t="shared" si="5"/>
        <v>63</v>
      </c>
      <c r="G60" s="69">
        <f t="shared" si="5"/>
        <v>10</v>
      </c>
      <c r="H60" s="69">
        <f t="shared" si="5"/>
        <v>5</v>
      </c>
      <c r="I60" s="69">
        <f t="shared" si="5"/>
        <v>0</v>
      </c>
      <c r="J60" s="70">
        <f>AVERAGE(J61:J73)</f>
        <v>47.976923076923079</v>
      </c>
    </row>
    <row r="61" spans="1:10" ht="15" customHeight="1" x14ac:dyDescent="0.25">
      <c r="A61" s="25">
        <v>1</v>
      </c>
      <c r="B61" s="54">
        <v>50040</v>
      </c>
      <c r="C61" s="29" t="s">
        <v>66</v>
      </c>
      <c r="D61" s="14">
        <v>10</v>
      </c>
      <c r="E61" s="14">
        <v>2</v>
      </c>
      <c r="F61" s="14">
        <v>7</v>
      </c>
      <c r="G61" s="14">
        <v>1</v>
      </c>
      <c r="H61" s="14"/>
      <c r="I61" s="14"/>
      <c r="J61" s="16">
        <v>50</v>
      </c>
    </row>
    <row r="62" spans="1:10" ht="15" customHeight="1" x14ac:dyDescent="0.25">
      <c r="A62" s="21">
        <v>2</v>
      </c>
      <c r="B62" s="54">
        <v>50003</v>
      </c>
      <c r="C62" s="29" t="s">
        <v>65</v>
      </c>
      <c r="D62" s="14">
        <v>4</v>
      </c>
      <c r="E62" s="14">
        <v>1</v>
      </c>
      <c r="F62" s="14">
        <v>3</v>
      </c>
      <c r="G62" s="14"/>
      <c r="H62" s="14"/>
      <c r="I62" s="14"/>
      <c r="J62" s="16">
        <v>40.1</v>
      </c>
    </row>
    <row r="63" spans="1:10" ht="15" customHeight="1" x14ac:dyDescent="0.25">
      <c r="A63" s="21">
        <v>3</v>
      </c>
      <c r="B63" s="54">
        <v>50060</v>
      </c>
      <c r="C63" s="289" t="s">
        <v>157</v>
      </c>
      <c r="D63" s="14">
        <v>11</v>
      </c>
      <c r="E63" s="14">
        <v>2</v>
      </c>
      <c r="F63" s="14">
        <v>7</v>
      </c>
      <c r="G63" s="14">
        <v>1</v>
      </c>
      <c r="H63" s="14">
        <v>1</v>
      </c>
      <c r="I63" s="14"/>
      <c r="J63" s="16">
        <v>52</v>
      </c>
    </row>
    <row r="64" spans="1:10" ht="15" customHeight="1" x14ac:dyDescent="0.25">
      <c r="A64" s="21">
        <v>4</v>
      </c>
      <c r="B64" s="54">
        <v>50170</v>
      </c>
      <c r="C64" s="289" t="s">
        <v>158</v>
      </c>
      <c r="D64" s="14">
        <v>4</v>
      </c>
      <c r="E64" s="14">
        <v>1</v>
      </c>
      <c r="F64" s="14">
        <v>3</v>
      </c>
      <c r="G64" s="14"/>
      <c r="H64" s="14"/>
      <c r="I64" s="14"/>
      <c r="J64" s="16">
        <v>41.3</v>
      </c>
    </row>
    <row r="65" spans="1:10" ht="15" customHeight="1" x14ac:dyDescent="0.25">
      <c r="A65" s="21">
        <v>5</v>
      </c>
      <c r="B65" s="54">
        <v>50230</v>
      </c>
      <c r="C65" s="29" t="s">
        <v>67</v>
      </c>
      <c r="D65" s="14">
        <v>6</v>
      </c>
      <c r="E65" s="14"/>
      <c r="F65" s="14">
        <v>6</v>
      </c>
      <c r="G65" s="14"/>
      <c r="H65" s="14"/>
      <c r="I65" s="14"/>
      <c r="J65" s="16">
        <v>50.5</v>
      </c>
    </row>
    <row r="66" spans="1:10" ht="15" customHeight="1" x14ac:dyDescent="0.25">
      <c r="A66" s="21">
        <v>6</v>
      </c>
      <c r="B66" s="54">
        <v>50340</v>
      </c>
      <c r="C66" s="411" t="s">
        <v>175</v>
      </c>
      <c r="D66" s="14">
        <v>4</v>
      </c>
      <c r="E66" s="14">
        <v>1</v>
      </c>
      <c r="F66" s="14">
        <v>3</v>
      </c>
      <c r="G66" s="14"/>
      <c r="H66" s="14"/>
      <c r="I66" s="14"/>
      <c r="J66" s="16">
        <v>42</v>
      </c>
    </row>
    <row r="67" spans="1:10" ht="15" customHeight="1" x14ac:dyDescent="0.25">
      <c r="A67" s="21">
        <v>7</v>
      </c>
      <c r="B67" s="54">
        <v>50450</v>
      </c>
      <c r="C67" s="289" t="s">
        <v>160</v>
      </c>
      <c r="D67" s="14">
        <v>10</v>
      </c>
      <c r="E67" s="14">
        <v>2</v>
      </c>
      <c r="F67" s="14">
        <v>4</v>
      </c>
      <c r="G67" s="14">
        <v>3</v>
      </c>
      <c r="H67" s="14">
        <v>1</v>
      </c>
      <c r="I67" s="14"/>
      <c r="J67" s="16">
        <v>57.1</v>
      </c>
    </row>
    <row r="68" spans="1:10" ht="15" customHeight="1" x14ac:dyDescent="0.25">
      <c r="A68" s="21">
        <v>8</v>
      </c>
      <c r="B68" s="54">
        <v>50620</v>
      </c>
      <c r="C68" s="254" t="s">
        <v>20</v>
      </c>
      <c r="D68" s="14">
        <v>8</v>
      </c>
      <c r="E68" s="14">
        <v>1</v>
      </c>
      <c r="F68" s="14">
        <v>5</v>
      </c>
      <c r="G68" s="14">
        <v>2</v>
      </c>
      <c r="H68" s="14"/>
      <c r="I68" s="14"/>
      <c r="J68" s="16">
        <v>50.3</v>
      </c>
    </row>
    <row r="69" spans="1:10" ht="15" customHeight="1" x14ac:dyDescent="0.25">
      <c r="A69" s="21">
        <v>9</v>
      </c>
      <c r="B69" s="54">
        <v>50760</v>
      </c>
      <c r="C69" s="289" t="s">
        <v>156</v>
      </c>
      <c r="D69" s="14">
        <v>14</v>
      </c>
      <c r="E69" s="14">
        <v>5</v>
      </c>
      <c r="F69" s="14">
        <v>7</v>
      </c>
      <c r="G69" s="14"/>
      <c r="H69" s="14">
        <v>2</v>
      </c>
      <c r="I69" s="14"/>
      <c r="J69" s="16">
        <v>46</v>
      </c>
    </row>
    <row r="70" spans="1:10" ht="15" customHeight="1" x14ac:dyDescent="0.25">
      <c r="A70" s="21">
        <v>10</v>
      </c>
      <c r="B70" s="54">
        <v>50780</v>
      </c>
      <c r="C70" s="289" t="s">
        <v>155</v>
      </c>
      <c r="D70" s="14">
        <v>7</v>
      </c>
      <c r="E70" s="14">
        <v>1</v>
      </c>
      <c r="F70" s="14">
        <v>6</v>
      </c>
      <c r="G70" s="14"/>
      <c r="H70" s="14"/>
      <c r="I70" s="14"/>
      <c r="J70" s="16">
        <v>45.1</v>
      </c>
    </row>
    <row r="71" spans="1:10" ht="15" customHeight="1" x14ac:dyDescent="0.25">
      <c r="A71" s="21">
        <v>11</v>
      </c>
      <c r="B71" s="54">
        <v>50930</v>
      </c>
      <c r="C71" s="289" t="s">
        <v>154</v>
      </c>
      <c r="D71" s="14">
        <v>2</v>
      </c>
      <c r="E71" s="14">
        <v>1</v>
      </c>
      <c r="F71" s="14">
        <v>1</v>
      </c>
      <c r="G71" s="14"/>
      <c r="H71" s="14"/>
      <c r="I71" s="14"/>
      <c r="J71" s="16">
        <v>42</v>
      </c>
    </row>
    <row r="72" spans="1:10" ht="15" customHeight="1" x14ac:dyDescent="0.25">
      <c r="A72" s="21">
        <v>12</v>
      </c>
      <c r="B72" s="57">
        <v>51370</v>
      </c>
      <c r="C72" s="59" t="s">
        <v>73</v>
      </c>
      <c r="D72" s="14">
        <v>8</v>
      </c>
      <c r="E72" s="14">
        <v>1</v>
      </c>
      <c r="F72" s="14">
        <v>4</v>
      </c>
      <c r="G72" s="14">
        <v>2</v>
      </c>
      <c r="H72" s="14">
        <v>1</v>
      </c>
      <c r="I72" s="14"/>
      <c r="J72" s="16">
        <v>63.3</v>
      </c>
    </row>
    <row r="73" spans="1:10" ht="15" customHeight="1" thickBot="1" x14ac:dyDescent="0.3">
      <c r="A73" s="21">
        <v>13</v>
      </c>
      <c r="B73" s="55">
        <v>52580</v>
      </c>
      <c r="C73" s="290" t="s">
        <v>161</v>
      </c>
      <c r="D73" s="14">
        <v>12</v>
      </c>
      <c r="E73" s="14">
        <v>4</v>
      </c>
      <c r="F73" s="14">
        <v>7</v>
      </c>
      <c r="G73" s="14">
        <v>1</v>
      </c>
      <c r="H73" s="14"/>
      <c r="I73" s="14"/>
      <c r="J73" s="16">
        <v>44</v>
      </c>
    </row>
    <row r="74" spans="1:10" ht="15" customHeight="1" thickBot="1" x14ac:dyDescent="0.3">
      <c r="A74" s="60"/>
      <c r="B74" s="61"/>
      <c r="C74" s="68" t="s">
        <v>105</v>
      </c>
      <c r="D74" s="69">
        <f t="shared" ref="D74:I74" si="6">SUM(D75:D103)</f>
        <v>355</v>
      </c>
      <c r="E74" s="69">
        <f t="shared" si="6"/>
        <v>61</v>
      </c>
      <c r="F74" s="69">
        <f t="shared" si="6"/>
        <v>189</v>
      </c>
      <c r="G74" s="69">
        <f t="shared" si="6"/>
        <v>70</v>
      </c>
      <c r="H74" s="69">
        <f t="shared" si="6"/>
        <v>35</v>
      </c>
      <c r="I74" s="69">
        <f t="shared" si="6"/>
        <v>0</v>
      </c>
      <c r="J74" s="70">
        <f>AVERAGE(J75:J103)</f>
        <v>52.312758620689664</v>
      </c>
    </row>
    <row r="75" spans="1:10" ht="15" customHeight="1" x14ac:dyDescent="0.25">
      <c r="A75" s="25">
        <v>1</v>
      </c>
      <c r="B75" s="54">
        <v>60010</v>
      </c>
      <c r="C75" s="232" t="s">
        <v>130</v>
      </c>
      <c r="D75" s="14">
        <v>2</v>
      </c>
      <c r="E75" s="14">
        <v>1</v>
      </c>
      <c r="F75" s="14">
        <v>1</v>
      </c>
      <c r="G75" s="14"/>
      <c r="H75" s="14"/>
      <c r="I75" s="14"/>
      <c r="J75" s="16">
        <v>36.5</v>
      </c>
    </row>
    <row r="76" spans="1:10" ht="15" customHeight="1" x14ac:dyDescent="0.25">
      <c r="A76" s="21">
        <v>2</v>
      </c>
      <c r="B76" s="54">
        <v>60020</v>
      </c>
      <c r="C76" s="289" t="s">
        <v>162</v>
      </c>
      <c r="D76" s="14">
        <v>10</v>
      </c>
      <c r="E76" s="14">
        <v>8</v>
      </c>
      <c r="F76" s="14">
        <v>1</v>
      </c>
      <c r="G76" s="14">
        <v>1</v>
      </c>
      <c r="H76" s="14"/>
      <c r="I76" s="14"/>
      <c r="J76" s="16">
        <v>29.3</v>
      </c>
    </row>
    <row r="77" spans="1:10" ht="15" customHeight="1" x14ac:dyDescent="0.25">
      <c r="A77" s="21">
        <v>3</v>
      </c>
      <c r="B77" s="54">
        <v>60050</v>
      </c>
      <c r="C77" s="289" t="s">
        <v>164</v>
      </c>
      <c r="D77" s="14">
        <v>3</v>
      </c>
      <c r="E77" s="14">
        <v>1</v>
      </c>
      <c r="F77" s="14">
        <v>2</v>
      </c>
      <c r="G77" s="14"/>
      <c r="H77" s="14"/>
      <c r="I77" s="14"/>
      <c r="J77" s="16">
        <v>42</v>
      </c>
    </row>
    <row r="78" spans="1:10" ht="15" customHeight="1" x14ac:dyDescent="0.25">
      <c r="A78" s="21">
        <v>4</v>
      </c>
      <c r="B78" s="54">
        <v>60070</v>
      </c>
      <c r="C78" s="232" t="s">
        <v>131</v>
      </c>
      <c r="D78" s="14">
        <v>3</v>
      </c>
      <c r="E78" s="14"/>
      <c r="F78" s="14">
        <v>2</v>
      </c>
      <c r="G78" s="14"/>
      <c r="H78" s="14">
        <v>1</v>
      </c>
      <c r="I78" s="14"/>
      <c r="J78" s="16">
        <v>56</v>
      </c>
    </row>
    <row r="79" spans="1:10" ht="15" customHeight="1" x14ac:dyDescent="0.25">
      <c r="A79" s="21">
        <v>5</v>
      </c>
      <c r="B79" s="54">
        <v>60180</v>
      </c>
      <c r="C79" s="289" t="s">
        <v>165</v>
      </c>
      <c r="D79" s="14">
        <v>8</v>
      </c>
      <c r="E79" s="14">
        <v>3</v>
      </c>
      <c r="F79" s="14">
        <v>3</v>
      </c>
      <c r="G79" s="14">
        <v>2</v>
      </c>
      <c r="H79" s="14"/>
      <c r="I79" s="14"/>
      <c r="J79" s="16">
        <v>46</v>
      </c>
    </row>
    <row r="80" spans="1:10" ht="15" customHeight="1" x14ac:dyDescent="0.25">
      <c r="A80" s="21">
        <v>6</v>
      </c>
      <c r="B80" s="54">
        <v>60240</v>
      </c>
      <c r="C80" s="232" t="s">
        <v>132</v>
      </c>
      <c r="D80" s="14">
        <v>15</v>
      </c>
      <c r="E80" s="14">
        <v>3</v>
      </c>
      <c r="F80" s="14">
        <v>11</v>
      </c>
      <c r="G80" s="14">
        <v>1</v>
      </c>
      <c r="H80" s="14"/>
      <c r="I80" s="14"/>
      <c r="J80" s="16">
        <v>47.8</v>
      </c>
    </row>
    <row r="81" spans="1:10" ht="15" customHeight="1" x14ac:dyDescent="0.25">
      <c r="A81" s="21">
        <v>7</v>
      </c>
      <c r="B81" s="54">
        <v>60660</v>
      </c>
      <c r="C81" s="289" t="s">
        <v>166</v>
      </c>
      <c r="D81" s="14">
        <v>5</v>
      </c>
      <c r="E81" s="14"/>
      <c r="F81" s="14">
        <v>4</v>
      </c>
      <c r="G81" s="14">
        <v>1</v>
      </c>
      <c r="H81" s="14"/>
      <c r="I81" s="14"/>
      <c r="J81" s="16">
        <v>52.6</v>
      </c>
    </row>
    <row r="82" spans="1:10" ht="15" customHeight="1" x14ac:dyDescent="0.25">
      <c r="A82" s="21">
        <v>8</v>
      </c>
      <c r="B82" s="54">
        <v>60001</v>
      </c>
      <c r="C82" s="289" t="s">
        <v>167</v>
      </c>
      <c r="D82" s="14">
        <v>3</v>
      </c>
      <c r="E82" s="14"/>
      <c r="F82" s="14"/>
      <c r="G82" s="14">
        <v>2</v>
      </c>
      <c r="H82" s="14">
        <v>1</v>
      </c>
      <c r="I82" s="14"/>
      <c r="J82" s="16">
        <v>82.3</v>
      </c>
    </row>
    <row r="83" spans="1:10" ht="15" customHeight="1" x14ac:dyDescent="0.25">
      <c r="A83" s="21">
        <v>9</v>
      </c>
      <c r="B83" s="54">
        <v>60850</v>
      </c>
      <c r="C83" s="171" t="s">
        <v>133</v>
      </c>
      <c r="D83" s="14">
        <v>6</v>
      </c>
      <c r="E83" s="14"/>
      <c r="F83" s="14">
        <v>4</v>
      </c>
      <c r="G83" s="14">
        <v>1</v>
      </c>
      <c r="H83" s="14">
        <v>1</v>
      </c>
      <c r="I83" s="14"/>
      <c r="J83" s="16">
        <v>59.2</v>
      </c>
    </row>
    <row r="84" spans="1:10" ht="15" customHeight="1" x14ac:dyDescent="0.25">
      <c r="A84" s="21">
        <v>10</v>
      </c>
      <c r="B84" s="54">
        <v>60910</v>
      </c>
      <c r="C84" s="232" t="s">
        <v>15</v>
      </c>
      <c r="D84" s="14">
        <v>8</v>
      </c>
      <c r="E84" s="14">
        <v>3</v>
      </c>
      <c r="F84" s="14">
        <v>3</v>
      </c>
      <c r="G84" s="14">
        <v>1</v>
      </c>
      <c r="H84" s="14">
        <v>1</v>
      </c>
      <c r="I84" s="14"/>
      <c r="J84" s="16">
        <v>52</v>
      </c>
    </row>
    <row r="85" spans="1:10" ht="15" customHeight="1" x14ac:dyDescent="0.25">
      <c r="A85" s="21">
        <v>11</v>
      </c>
      <c r="B85" s="54">
        <v>60980</v>
      </c>
      <c r="C85" s="29" t="s">
        <v>14</v>
      </c>
      <c r="D85" s="14">
        <v>7</v>
      </c>
      <c r="E85" s="14">
        <v>2</v>
      </c>
      <c r="F85" s="14">
        <v>5</v>
      </c>
      <c r="G85" s="14"/>
      <c r="H85" s="14"/>
      <c r="I85" s="14"/>
      <c r="J85" s="16">
        <v>45.57</v>
      </c>
    </row>
    <row r="86" spans="1:10" ht="15" customHeight="1" x14ac:dyDescent="0.25">
      <c r="A86" s="21">
        <v>12</v>
      </c>
      <c r="B86" s="54">
        <v>61080</v>
      </c>
      <c r="C86" s="29" t="s">
        <v>134</v>
      </c>
      <c r="D86" s="14">
        <v>7</v>
      </c>
      <c r="E86" s="14">
        <v>2</v>
      </c>
      <c r="F86" s="14">
        <v>5</v>
      </c>
      <c r="G86" s="14"/>
      <c r="H86" s="14"/>
      <c r="I86" s="14"/>
      <c r="J86" s="16">
        <v>41.1</v>
      </c>
    </row>
    <row r="87" spans="1:10" ht="15" customHeight="1" x14ac:dyDescent="0.25">
      <c r="A87" s="21">
        <v>13</v>
      </c>
      <c r="B87" s="54">
        <v>61150</v>
      </c>
      <c r="C87" s="232" t="s">
        <v>135</v>
      </c>
      <c r="D87" s="14">
        <v>6</v>
      </c>
      <c r="E87" s="14">
        <v>2</v>
      </c>
      <c r="F87" s="14">
        <v>4</v>
      </c>
      <c r="G87" s="14"/>
      <c r="H87" s="14"/>
      <c r="I87" s="14"/>
      <c r="J87" s="16">
        <v>43.8</v>
      </c>
    </row>
    <row r="88" spans="1:10" ht="15" customHeight="1" x14ac:dyDescent="0.25">
      <c r="A88" s="21">
        <v>14</v>
      </c>
      <c r="B88" s="54">
        <v>61210</v>
      </c>
      <c r="C88" s="232" t="s">
        <v>136</v>
      </c>
      <c r="D88" s="14">
        <v>5</v>
      </c>
      <c r="E88" s="14"/>
      <c r="F88" s="14">
        <v>2</v>
      </c>
      <c r="G88" s="14">
        <v>3</v>
      </c>
      <c r="H88" s="14"/>
      <c r="I88" s="14"/>
      <c r="J88" s="16">
        <v>62.8</v>
      </c>
    </row>
    <row r="89" spans="1:10" ht="15" customHeight="1" x14ac:dyDescent="0.25">
      <c r="A89" s="21">
        <v>15</v>
      </c>
      <c r="B89" s="54">
        <v>61290</v>
      </c>
      <c r="C89" s="232" t="s">
        <v>13</v>
      </c>
      <c r="D89" s="14">
        <v>9</v>
      </c>
      <c r="E89" s="14">
        <v>3</v>
      </c>
      <c r="F89" s="14">
        <v>5</v>
      </c>
      <c r="G89" s="14">
        <v>1</v>
      </c>
      <c r="H89" s="14"/>
      <c r="I89" s="14"/>
      <c r="J89" s="16">
        <v>42.2</v>
      </c>
    </row>
    <row r="90" spans="1:10" ht="15" customHeight="1" x14ac:dyDescent="0.25">
      <c r="A90" s="21">
        <v>16</v>
      </c>
      <c r="B90" s="54">
        <v>61340</v>
      </c>
      <c r="C90" s="29" t="s">
        <v>137</v>
      </c>
      <c r="D90" s="14">
        <v>2</v>
      </c>
      <c r="E90" s="14"/>
      <c r="F90" s="14">
        <v>1</v>
      </c>
      <c r="G90" s="14">
        <v>1</v>
      </c>
      <c r="H90" s="14"/>
      <c r="I90" s="14"/>
      <c r="J90" s="16">
        <v>69</v>
      </c>
    </row>
    <row r="91" spans="1:10" ht="15" customHeight="1" x14ac:dyDescent="0.25">
      <c r="A91" s="21">
        <v>17</v>
      </c>
      <c r="B91" s="54">
        <v>61390</v>
      </c>
      <c r="C91" s="232" t="s">
        <v>138</v>
      </c>
      <c r="D91" s="14">
        <v>6</v>
      </c>
      <c r="E91" s="14"/>
      <c r="F91" s="14">
        <v>4</v>
      </c>
      <c r="G91" s="14">
        <v>1</v>
      </c>
      <c r="H91" s="14">
        <v>1</v>
      </c>
      <c r="I91" s="14"/>
      <c r="J91" s="16">
        <v>62</v>
      </c>
    </row>
    <row r="92" spans="1:10" ht="15" customHeight="1" x14ac:dyDescent="0.25">
      <c r="A92" s="21">
        <v>18</v>
      </c>
      <c r="B92" s="54">
        <v>61410</v>
      </c>
      <c r="C92" s="232" t="s">
        <v>139</v>
      </c>
      <c r="D92" s="14">
        <v>4</v>
      </c>
      <c r="E92" s="14">
        <v>1</v>
      </c>
      <c r="F92" s="14">
        <v>2</v>
      </c>
      <c r="G92" s="14">
        <v>1</v>
      </c>
      <c r="H92" s="14"/>
      <c r="I92" s="14"/>
      <c r="J92" s="16">
        <v>48</v>
      </c>
    </row>
    <row r="93" spans="1:10" ht="15" customHeight="1" x14ac:dyDescent="0.25">
      <c r="A93" s="21">
        <v>19</v>
      </c>
      <c r="B93" s="54">
        <v>61430</v>
      </c>
      <c r="C93" s="232" t="s">
        <v>108</v>
      </c>
      <c r="D93" s="14">
        <v>25</v>
      </c>
      <c r="E93" s="14">
        <v>5</v>
      </c>
      <c r="F93" s="14">
        <v>15</v>
      </c>
      <c r="G93" s="14">
        <v>3</v>
      </c>
      <c r="H93" s="14">
        <v>2</v>
      </c>
      <c r="I93" s="14"/>
      <c r="J93" s="16">
        <v>50</v>
      </c>
    </row>
    <row r="94" spans="1:10" ht="15" customHeight="1" x14ac:dyDescent="0.25">
      <c r="A94" s="21">
        <v>20</v>
      </c>
      <c r="B94" s="54">
        <v>61440</v>
      </c>
      <c r="C94" s="100" t="s">
        <v>140</v>
      </c>
      <c r="D94" s="14">
        <v>71</v>
      </c>
      <c r="E94" s="14"/>
      <c r="F94" s="14">
        <v>33</v>
      </c>
      <c r="G94" s="14">
        <v>24</v>
      </c>
      <c r="H94" s="14">
        <v>14</v>
      </c>
      <c r="I94" s="14"/>
      <c r="J94" s="16">
        <v>69.7</v>
      </c>
    </row>
    <row r="95" spans="1:10" ht="15" customHeight="1" x14ac:dyDescent="0.25">
      <c r="A95" s="21">
        <v>21</v>
      </c>
      <c r="B95" s="54">
        <v>61450</v>
      </c>
      <c r="C95" s="232" t="s">
        <v>109</v>
      </c>
      <c r="D95" s="14">
        <v>20</v>
      </c>
      <c r="E95" s="14">
        <v>2</v>
      </c>
      <c r="F95" s="14">
        <v>14</v>
      </c>
      <c r="G95" s="14">
        <v>3</v>
      </c>
      <c r="H95" s="14">
        <v>1</v>
      </c>
      <c r="I95" s="14"/>
      <c r="J95" s="16">
        <v>55</v>
      </c>
    </row>
    <row r="96" spans="1:10" ht="15" customHeight="1" x14ac:dyDescent="0.25">
      <c r="A96" s="21">
        <v>22</v>
      </c>
      <c r="B96" s="54">
        <v>61470</v>
      </c>
      <c r="C96" s="100" t="s">
        <v>12</v>
      </c>
      <c r="D96" s="14">
        <v>9</v>
      </c>
      <c r="E96" s="14">
        <v>3</v>
      </c>
      <c r="F96" s="14">
        <v>5</v>
      </c>
      <c r="G96" s="14">
        <v>1</v>
      </c>
      <c r="H96" s="14"/>
      <c r="I96" s="14"/>
      <c r="J96" s="16">
        <v>46.2</v>
      </c>
    </row>
    <row r="97" spans="1:10" ht="15" customHeight="1" x14ac:dyDescent="0.25">
      <c r="A97" s="21">
        <v>23</v>
      </c>
      <c r="B97" s="54">
        <v>61490</v>
      </c>
      <c r="C97" s="29" t="s">
        <v>110</v>
      </c>
      <c r="D97" s="14">
        <v>29</v>
      </c>
      <c r="E97" s="14">
        <v>3</v>
      </c>
      <c r="F97" s="14">
        <v>16</v>
      </c>
      <c r="G97" s="14">
        <v>6</v>
      </c>
      <c r="H97" s="14">
        <v>4</v>
      </c>
      <c r="I97" s="14"/>
      <c r="J97" s="16">
        <v>58</v>
      </c>
    </row>
    <row r="98" spans="1:10" ht="15" customHeight="1" x14ac:dyDescent="0.25">
      <c r="A98" s="21">
        <v>24</v>
      </c>
      <c r="B98" s="54">
        <v>61500</v>
      </c>
      <c r="C98" s="100" t="s">
        <v>111</v>
      </c>
      <c r="D98" s="14">
        <v>30</v>
      </c>
      <c r="E98" s="14">
        <v>7</v>
      </c>
      <c r="F98" s="14">
        <v>15</v>
      </c>
      <c r="G98" s="14">
        <v>6</v>
      </c>
      <c r="H98" s="14">
        <v>2</v>
      </c>
      <c r="I98" s="14"/>
      <c r="J98" s="16">
        <v>53.5</v>
      </c>
    </row>
    <row r="99" spans="1:10" ht="15" customHeight="1" x14ac:dyDescent="0.25">
      <c r="A99" s="21">
        <v>25</v>
      </c>
      <c r="B99" s="54">
        <v>61510</v>
      </c>
      <c r="C99" s="100" t="s">
        <v>11</v>
      </c>
      <c r="D99" s="14">
        <v>27</v>
      </c>
      <c r="E99" s="14">
        <v>4</v>
      </c>
      <c r="F99" s="14">
        <v>12</v>
      </c>
      <c r="G99" s="14">
        <v>8</v>
      </c>
      <c r="H99" s="14">
        <v>3</v>
      </c>
      <c r="I99" s="14"/>
      <c r="J99" s="16">
        <v>59.2</v>
      </c>
    </row>
    <row r="100" spans="1:10" ht="15" customHeight="1" x14ac:dyDescent="0.25">
      <c r="A100" s="21">
        <v>26</v>
      </c>
      <c r="B100" s="54">
        <v>61520</v>
      </c>
      <c r="C100" s="29" t="s">
        <v>74</v>
      </c>
      <c r="D100" s="14">
        <v>16</v>
      </c>
      <c r="E100" s="14"/>
      <c r="F100" s="14">
        <v>12</v>
      </c>
      <c r="G100" s="14">
        <v>1</v>
      </c>
      <c r="H100" s="14">
        <v>3</v>
      </c>
      <c r="I100" s="27"/>
      <c r="J100" s="16">
        <v>59</v>
      </c>
    </row>
    <row r="101" spans="1:10" ht="15" customHeight="1" x14ac:dyDescent="0.25">
      <c r="A101" s="21">
        <v>27</v>
      </c>
      <c r="B101" s="57">
        <v>61540</v>
      </c>
      <c r="C101" s="59" t="s">
        <v>119</v>
      </c>
      <c r="D101" s="14">
        <v>5</v>
      </c>
      <c r="E101" s="14">
        <v>1</v>
      </c>
      <c r="F101" s="14">
        <v>3</v>
      </c>
      <c r="G101" s="14">
        <v>1</v>
      </c>
      <c r="H101" s="14"/>
      <c r="I101" s="14"/>
      <c r="J101" s="16">
        <v>52.6</v>
      </c>
    </row>
    <row r="102" spans="1:10" ht="15" customHeight="1" x14ac:dyDescent="0.25">
      <c r="A102" s="21">
        <v>28</v>
      </c>
      <c r="B102" s="57">
        <v>61560</v>
      </c>
      <c r="C102" s="292" t="s">
        <v>169</v>
      </c>
      <c r="D102" s="23">
        <v>4</v>
      </c>
      <c r="E102" s="23">
        <v>3</v>
      </c>
      <c r="F102" s="23"/>
      <c r="G102" s="23"/>
      <c r="H102" s="23">
        <v>1</v>
      </c>
      <c r="I102" s="23"/>
      <c r="J102" s="24">
        <v>52.3</v>
      </c>
    </row>
    <row r="103" spans="1:10" ht="15" customHeight="1" thickBot="1" x14ac:dyDescent="0.3">
      <c r="A103" s="21">
        <v>29</v>
      </c>
      <c r="B103" s="57">
        <v>61570</v>
      </c>
      <c r="C103" s="292" t="s">
        <v>170</v>
      </c>
      <c r="D103" s="23">
        <v>10</v>
      </c>
      <c r="E103" s="23">
        <v>4</v>
      </c>
      <c r="F103" s="23">
        <v>5</v>
      </c>
      <c r="G103" s="23">
        <v>1</v>
      </c>
      <c r="H103" s="23"/>
      <c r="I103" s="23"/>
      <c r="J103" s="24">
        <v>43.4</v>
      </c>
    </row>
    <row r="104" spans="1:10" ht="15" customHeight="1" thickBot="1" x14ac:dyDescent="0.3">
      <c r="A104" s="60"/>
      <c r="B104" s="61"/>
      <c r="C104" s="68" t="s">
        <v>106</v>
      </c>
      <c r="D104" s="69">
        <f t="shared" ref="D104:I104" si="7">SUM(D105:D112)</f>
        <v>78</v>
      </c>
      <c r="E104" s="69">
        <f t="shared" si="7"/>
        <v>6</v>
      </c>
      <c r="F104" s="69">
        <f t="shared" si="7"/>
        <v>44</v>
      </c>
      <c r="G104" s="69">
        <f t="shared" si="7"/>
        <v>18</v>
      </c>
      <c r="H104" s="69">
        <f t="shared" si="7"/>
        <v>10</v>
      </c>
      <c r="I104" s="69">
        <f t="shared" si="7"/>
        <v>0</v>
      </c>
      <c r="J104" s="70">
        <f>AVERAGE(J105:J112)</f>
        <v>58.856169871794876</v>
      </c>
    </row>
    <row r="105" spans="1:10" ht="15" customHeight="1" x14ac:dyDescent="0.25">
      <c r="A105" s="25">
        <v>1</v>
      </c>
      <c r="B105" s="53">
        <v>70020</v>
      </c>
      <c r="C105" s="233" t="s">
        <v>75</v>
      </c>
      <c r="D105" s="11">
        <v>13</v>
      </c>
      <c r="E105" s="11"/>
      <c r="F105" s="11">
        <v>10</v>
      </c>
      <c r="G105" s="11">
        <v>2</v>
      </c>
      <c r="H105" s="11">
        <v>1</v>
      </c>
      <c r="I105" s="11"/>
      <c r="J105" s="12">
        <v>58.307692307692307</v>
      </c>
    </row>
    <row r="106" spans="1:10" ht="15" customHeight="1" x14ac:dyDescent="0.25">
      <c r="A106" s="19">
        <v>2</v>
      </c>
      <c r="B106" s="54">
        <v>70110</v>
      </c>
      <c r="C106" s="232" t="s">
        <v>77</v>
      </c>
      <c r="D106" s="14">
        <v>8</v>
      </c>
      <c r="E106" s="14"/>
      <c r="F106" s="14">
        <v>7</v>
      </c>
      <c r="G106" s="14"/>
      <c r="H106" s="14">
        <v>1</v>
      </c>
      <c r="I106" s="14"/>
      <c r="J106" s="16">
        <v>60.5</v>
      </c>
    </row>
    <row r="107" spans="1:10" ht="15" customHeight="1" x14ac:dyDescent="0.25">
      <c r="A107" s="21">
        <v>3</v>
      </c>
      <c r="B107" s="54">
        <v>70021</v>
      </c>
      <c r="C107" s="232" t="s">
        <v>76</v>
      </c>
      <c r="D107" s="14">
        <v>18</v>
      </c>
      <c r="E107" s="14"/>
      <c r="F107" s="14">
        <v>10</v>
      </c>
      <c r="G107" s="14">
        <v>4</v>
      </c>
      <c r="H107" s="14">
        <v>4</v>
      </c>
      <c r="I107" s="14"/>
      <c r="J107" s="16">
        <v>66.666666666666671</v>
      </c>
    </row>
    <row r="108" spans="1:10" ht="15" customHeight="1" x14ac:dyDescent="0.25">
      <c r="A108" s="21">
        <v>4</v>
      </c>
      <c r="B108" s="54">
        <v>70040</v>
      </c>
      <c r="C108" s="411" t="s">
        <v>10</v>
      </c>
      <c r="D108" s="14">
        <v>4</v>
      </c>
      <c r="E108" s="14"/>
      <c r="F108" s="14">
        <v>2</v>
      </c>
      <c r="G108" s="14">
        <v>2</v>
      </c>
      <c r="H108" s="14"/>
      <c r="I108" s="14"/>
      <c r="J108" s="16">
        <v>56.5</v>
      </c>
    </row>
    <row r="109" spans="1:10" ht="15" customHeight="1" x14ac:dyDescent="0.25">
      <c r="A109" s="21">
        <v>5</v>
      </c>
      <c r="B109" s="54">
        <v>70100</v>
      </c>
      <c r="C109" s="411" t="s">
        <v>177</v>
      </c>
      <c r="D109" s="14">
        <v>4</v>
      </c>
      <c r="E109" s="14"/>
      <c r="F109" s="14"/>
      <c r="G109" s="14">
        <v>3</v>
      </c>
      <c r="H109" s="14">
        <v>1</v>
      </c>
      <c r="I109" s="14"/>
      <c r="J109" s="16">
        <v>76.25</v>
      </c>
    </row>
    <row r="110" spans="1:10" ht="15" customHeight="1" x14ac:dyDescent="0.25">
      <c r="A110" s="21">
        <v>6</v>
      </c>
      <c r="B110" s="54">
        <v>70270</v>
      </c>
      <c r="C110" s="232" t="s">
        <v>78</v>
      </c>
      <c r="D110" s="14">
        <v>1</v>
      </c>
      <c r="E110" s="14"/>
      <c r="F110" s="14">
        <v>1</v>
      </c>
      <c r="G110" s="14"/>
      <c r="H110" s="14"/>
      <c r="I110" s="14"/>
      <c r="J110" s="16">
        <v>50</v>
      </c>
    </row>
    <row r="111" spans="1:10" ht="15" customHeight="1" x14ac:dyDescent="0.25">
      <c r="A111" s="22">
        <v>7</v>
      </c>
      <c r="B111" s="57">
        <v>10880</v>
      </c>
      <c r="C111" s="59" t="s">
        <v>117</v>
      </c>
      <c r="D111" s="23">
        <v>24</v>
      </c>
      <c r="E111" s="23">
        <v>3</v>
      </c>
      <c r="F111" s="23">
        <v>12</v>
      </c>
      <c r="G111" s="23">
        <v>6</v>
      </c>
      <c r="H111" s="23">
        <v>3</v>
      </c>
      <c r="I111" s="23"/>
      <c r="J111" s="24">
        <v>56.958333333333336</v>
      </c>
    </row>
    <row r="112" spans="1:10" ht="15" customHeight="1" thickBot="1" x14ac:dyDescent="0.3">
      <c r="A112" s="26">
        <v>8</v>
      </c>
      <c r="B112" s="55">
        <v>10890</v>
      </c>
      <c r="C112" s="290" t="s">
        <v>168</v>
      </c>
      <c r="D112" s="17">
        <v>6</v>
      </c>
      <c r="E112" s="17">
        <v>3</v>
      </c>
      <c r="F112" s="17">
        <v>2</v>
      </c>
      <c r="G112" s="17">
        <v>1</v>
      </c>
      <c r="H112" s="17"/>
      <c r="I112" s="17"/>
      <c r="J112" s="18">
        <v>45.666666666666664</v>
      </c>
    </row>
    <row r="113" spans="4:12" ht="15" x14ac:dyDescent="0.2">
      <c r="D113" s="623" t="s">
        <v>107</v>
      </c>
      <c r="E113" s="623"/>
      <c r="F113" s="623"/>
      <c r="G113" s="623"/>
      <c r="H113" s="623"/>
      <c r="I113" s="623"/>
      <c r="J113" s="99">
        <f>AVERAGE(J8:J15,J17:J26,J28:J42,J44:J59,J61:J73,J75:J103,J105:J112)</f>
        <v>51.023257769166868</v>
      </c>
    </row>
    <row r="114" spans="4:12" ht="15" x14ac:dyDescent="0.25">
      <c r="D114" s="624"/>
      <c r="E114" s="624"/>
      <c r="F114" s="624"/>
      <c r="G114" s="624"/>
      <c r="H114" s="624"/>
      <c r="I114" s="625"/>
      <c r="J114" s="58"/>
    </row>
    <row r="117" spans="4:12" ht="15" x14ac:dyDescent="0.25">
      <c r="L117"/>
    </row>
  </sheetData>
  <mergeCells count="9">
    <mergeCell ref="J4:J5"/>
    <mergeCell ref="E4:I4"/>
    <mergeCell ref="C2:D2"/>
    <mergeCell ref="A4:A5"/>
    <mergeCell ref="D113:I113"/>
    <mergeCell ref="D114:I114"/>
    <mergeCell ref="B4:B5"/>
    <mergeCell ref="C4:C5"/>
    <mergeCell ref="D4:D5"/>
  </mergeCells>
  <conditionalFormatting sqref="J6:J113">
    <cfRule type="cellIs" dxfId="4" priority="1" operator="equal">
      <formula>$J$113</formula>
    </cfRule>
    <cfRule type="cellIs" dxfId="3" priority="2209" stopIfTrue="1" operator="lessThan">
      <formula>50</formula>
    </cfRule>
    <cfRule type="cellIs" dxfId="2" priority="2210" stopIfTrue="1" operator="between">
      <formula>$J$113</formula>
      <formula>50</formula>
    </cfRule>
    <cfRule type="cellIs" dxfId="1" priority="2211" stopIfTrue="1" operator="between">
      <formula>74.99</formula>
      <formula>$J$113</formula>
    </cfRule>
    <cfRule type="cellIs" dxfId="0" priority="2212" stopIfTrue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Биолог-11 диаграмма по районам</vt:lpstr>
      <vt:lpstr>Биолог-11 диаграмма</vt:lpstr>
      <vt:lpstr>Рейтинги 2021-2024</vt:lpstr>
      <vt:lpstr>Рейтинг по местам</vt:lpstr>
      <vt:lpstr>биология-11 2024 Итоги</vt:lpstr>
      <vt:lpstr>биология-11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2024-10-11T03:17:19Z</dcterms:modified>
</cp:coreProperties>
</file>