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-15" windowWidth="20145" windowHeight="7920" tabRatio="574"/>
  </bookViews>
  <sheets>
    <sheet name="Биолог-11 диаграмма по районам" sheetId="11" r:id="rId1"/>
    <sheet name="Биолог-11 диаграмма" sheetId="8" r:id="rId2"/>
    <sheet name="Рейтинги 2021-2023" sheetId="7" r:id="rId3"/>
    <sheet name="Рейтинг по местам" sheetId="5" r:id="rId4"/>
    <sheet name="биология-11 2023 Итоги" sheetId="10" r:id="rId5"/>
    <sheet name="биология-11 2023 расклад" sheetId="2" r:id="rId6"/>
  </sheets>
  <externalReferences>
    <externalReference r:id="rId7"/>
  </externalReferences>
  <definedNames>
    <definedName name="_xlnm._FilterDatabase" localSheetId="0" hidden="1">'Биолог-11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H120" i="11" l="1"/>
  <c r="D120" i="11"/>
  <c r="O62" i="11"/>
  <c r="O42" i="11"/>
  <c r="O41" i="11"/>
  <c r="O24" i="11"/>
  <c r="O23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4" i="11"/>
  <c r="O43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6" i="11"/>
  <c r="O25" i="11"/>
  <c r="O22" i="11"/>
  <c r="O21" i="11"/>
  <c r="O20" i="11"/>
  <c r="O19" i="11"/>
  <c r="O18" i="11"/>
  <c r="O17" i="11"/>
  <c r="O16" i="11"/>
  <c r="O15" i="11"/>
  <c r="O13" i="11"/>
  <c r="O12" i="11"/>
  <c r="O11" i="11"/>
  <c r="O10" i="11"/>
  <c r="O9" i="11"/>
  <c r="O8" i="11"/>
  <c r="O7" i="11"/>
  <c r="O6" i="11"/>
  <c r="H110" i="11"/>
  <c r="G110" i="11"/>
  <c r="H79" i="11"/>
  <c r="G79" i="11"/>
  <c r="H64" i="11"/>
  <c r="G64" i="11"/>
  <c r="H45" i="11"/>
  <c r="G45" i="11"/>
  <c r="H27" i="11"/>
  <c r="G27" i="11"/>
  <c r="H14" i="11"/>
  <c r="G14" i="11"/>
  <c r="H5" i="11"/>
  <c r="G5" i="11"/>
  <c r="H4" i="11"/>
  <c r="G4" i="11"/>
  <c r="D110" i="11"/>
  <c r="C110" i="11"/>
  <c r="D79" i="11"/>
  <c r="C79" i="11"/>
  <c r="D64" i="11"/>
  <c r="C64" i="11"/>
  <c r="D45" i="11"/>
  <c r="C45" i="11"/>
  <c r="D27" i="11"/>
  <c r="C27" i="11"/>
  <c r="D14" i="11"/>
  <c r="C14" i="11"/>
  <c r="D5" i="11"/>
  <c r="C5" i="11"/>
  <c r="D4" i="11"/>
  <c r="C4" i="11"/>
  <c r="O119" i="8"/>
  <c r="O118" i="8"/>
  <c r="O117" i="8"/>
  <c r="O116" i="8"/>
  <c r="O115" i="8"/>
  <c r="O114" i="8"/>
  <c r="O113" i="8"/>
  <c r="O112" i="8"/>
  <c r="O111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6" i="8"/>
  <c r="O25" i="8"/>
  <c r="O24" i="8"/>
  <c r="O23" i="8"/>
  <c r="O22" i="8"/>
  <c r="O21" i="8"/>
  <c r="O20" i="8"/>
  <c r="O19" i="8"/>
  <c r="O18" i="8"/>
  <c r="O17" i="8"/>
  <c r="O16" i="8"/>
  <c r="O15" i="8"/>
  <c r="O13" i="8"/>
  <c r="O12" i="8"/>
  <c r="O11" i="8"/>
  <c r="O10" i="8"/>
  <c r="O9" i="8"/>
  <c r="O8" i="8"/>
  <c r="O7" i="8"/>
  <c r="O6" i="8"/>
  <c r="H120" i="8"/>
  <c r="H110" i="8"/>
  <c r="G110" i="8"/>
  <c r="H79" i="8"/>
  <c r="G79" i="8"/>
  <c r="H64" i="8"/>
  <c r="G64" i="8"/>
  <c r="H45" i="8"/>
  <c r="G45" i="8"/>
  <c r="H27" i="8"/>
  <c r="G27" i="8"/>
  <c r="H14" i="8"/>
  <c r="G14" i="8"/>
  <c r="H5" i="8"/>
  <c r="G5" i="8"/>
  <c r="H4" i="8"/>
  <c r="G4" i="8"/>
  <c r="D120" i="8"/>
  <c r="D110" i="8"/>
  <c r="C110" i="8"/>
  <c r="D79" i="8"/>
  <c r="C79" i="8"/>
  <c r="D64" i="8"/>
  <c r="C64" i="8"/>
  <c r="D45" i="8"/>
  <c r="C45" i="8"/>
  <c r="D27" i="8"/>
  <c r="C27" i="8"/>
  <c r="D14" i="8"/>
  <c r="C14" i="8"/>
  <c r="D5" i="8"/>
  <c r="C5" i="8"/>
  <c r="D4" i="8"/>
  <c r="C4" i="8"/>
  <c r="H114" i="5"/>
  <c r="E114" i="5"/>
  <c r="K114" i="5"/>
  <c r="P96" i="5"/>
  <c r="P107" i="5"/>
  <c r="P109" i="5"/>
  <c r="P90" i="5"/>
  <c r="P111" i="5"/>
  <c r="P95" i="5"/>
  <c r="P100" i="5"/>
  <c r="J112" i="2" l="1"/>
  <c r="P105" i="5" l="1"/>
  <c r="P112" i="5"/>
  <c r="P113" i="5"/>
  <c r="P68" i="5"/>
  <c r="P108" i="5"/>
  <c r="P103" i="5"/>
  <c r="P104" i="5"/>
  <c r="P56" i="5"/>
  <c r="P99" i="5"/>
  <c r="P75" i="5"/>
  <c r="P89" i="5"/>
  <c r="P110" i="5"/>
  <c r="P86" i="5"/>
  <c r="P83" i="5"/>
  <c r="P106" i="5"/>
  <c r="P53" i="5"/>
  <c r="P74" i="5"/>
  <c r="P92" i="5"/>
  <c r="P54" i="5"/>
  <c r="P84" i="5"/>
  <c r="P98" i="5"/>
  <c r="P70" i="5"/>
  <c r="P59" i="5"/>
  <c r="P101" i="5"/>
  <c r="P78" i="5"/>
  <c r="P64" i="5"/>
  <c r="P40" i="5"/>
  <c r="P47" i="5"/>
  <c r="P81" i="5"/>
  <c r="P93" i="5"/>
  <c r="P44" i="5"/>
  <c r="P91" i="5"/>
  <c r="P57" i="5"/>
  <c r="P87" i="5"/>
  <c r="P69" i="5"/>
  <c r="P94" i="5"/>
  <c r="P65" i="5"/>
  <c r="P102" i="5"/>
  <c r="P50" i="5"/>
  <c r="P82" i="5"/>
  <c r="P58" i="5"/>
  <c r="P23" i="5"/>
  <c r="P35" i="5"/>
  <c r="P85" i="5"/>
  <c r="P36" i="5"/>
  <c r="P71" i="5"/>
  <c r="P97" i="5"/>
  <c r="P34" i="5"/>
  <c r="P31" i="5"/>
  <c r="P79" i="5"/>
  <c r="P27" i="5"/>
  <c r="P38" i="5"/>
  <c r="P62" i="5"/>
  <c r="P43" i="5"/>
  <c r="P80" i="5"/>
  <c r="P26" i="5"/>
  <c r="P67" i="5"/>
  <c r="P30" i="5"/>
  <c r="P77" i="5"/>
  <c r="P60" i="5"/>
  <c r="P72" i="5"/>
  <c r="P28" i="5"/>
  <c r="P15" i="5"/>
  <c r="P22" i="5"/>
  <c r="P48" i="5"/>
  <c r="P66" i="5"/>
  <c r="P51" i="5"/>
  <c r="P61" i="5"/>
  <c r="P45" i="5"/>
  <c r="P17" i="5"/>
  <c r="P25" i="5"/>
  <c r="P41" i="5"/>
  <c r="P33" i="5"/>
  <c r="P63" i="5"/>
  <c r="P49" i="5"/>
  <c r="P88" i="5"/>
  <c r="P55" i="5"/>
  <c r="P73" i="5"/>
  <c r="P12" i="5"/>
  <c r="P39" i="5"/>
  <c r="P37" i="5"/>
  <c r="P21" i="5"/>
  <c r="P18" i="5"/>
  <c r="P16" i="5"/>
  <c r="P52" i="5"/>
  <c r="P11" i="5"/>
  <c r="P14" i="5"/>
  <c r="P29" i="5"/>
  <c r="P20" i="5"/>
  <c r="P24" i="5"/>
  <c r="P19" i="5"/>
  <c r="P32" i="5"/>
  <c r="P76" i="5"/>
  <c r="P10" i="5"/>
  <c r="P7" i="5"/>
  <c r="P9" i="5"/>
  <c r="P46" i="5"/>
  <c r="P42" i="5"/>
  <c r="P8" i="5"/>
  <c r="P13" i="5"/>
  <c r="P6" i="5"/>
  <c r="I114" i="7"/>
  <c r="E114" i="7"/>
  <c r="J42" i="2"/>
  <c r="L4" i="11" l="1"/>
  <c r="L120" i="8"/>
  <c r="L4" i="8"/>
  <c r="D27" i="2" l="1"/>
  <c r="E27" i="2"/>
  <c r="F27" i="2"/>
  <c r="G27" i="2"/>
  <c r="H27" i="2"/>
  <c r="I27" i="2"/>
  <c r="K110" i="11" l="1"/>
  <c r="L79" i="11"/>
  <c r="K79" i="11"/>
  <c r="L64" i="11"/>
  <c r="K64" i="11"/>
  <c r="L45" i="11"/>
  <c r="K45" i="11"/>
  <c r="L27" i="11"/>
  <c r="K27" i="11"/>
  <c r="L14" i="11"/>
  <c r="K14" i="11"/>
  <c r="L5" i="11"/>
  <c r="K5" i="11"/>
  <c r="K4" i="11" s="1"/>
  <c r="L110" i="8"/>
  <c r="K110" i="8"/>
  <c r="L79" i="8"/>
  <c r="K79" i="8"/>
  <c r="L64" i="8"/>
  <c r="K64" i="8"/>
  <c r="L45" i="8"/>
  <c r="K45" i="8"/>
  <c r="L27" i="8"/>
  <c r="K27" i="8"/>
  <c r="L14" i="8"/>
  <c r="K14" i="8"/>
  <c r="L5" i="8"/>
  <c r="K5" i="8"/>
  <c r="K4" i="8" s="1"/>
  <c r="M114" i="7"/>
  <c r="D6" i="10" l="1"/>
  <c r="E6" i="10" l="1"/>
  <c r="E105" i="10"/>
  <c r="I73" i="2" l="1"/>
  <c r="H73" i="2"/>
  <c r="G73" i="2"/>
  <c r="F73" i="2"/>
  <c r="E73" i="2"/>
  <c r="D73" i="2"/>
  <c r="J59" i="2"/>
  <c r="I59" i="2"/>
  <c r="H59" i="2"/>
  <c r="G59" i="2"/>
  <c r="F59" i="2"/>
  <c r="E59" i="2"/>
  <c r="D59" i="2"/>
  <c r="J73" i="2"/>
  <c r="I42" i="2"/>
  <c r="H42" i="2"/>
  <c r="G42" i="2"/>
  <c r="F42" i="2"/>
  <c r="E42" i="2"/>
  <c r="D42" i="2"/>
  <c r="J27" i="2"/>
  <c r="J15" i="2"/>
  <c r="I15" i="2"/>
  <c r="H15" i="2"/>
  <c r="G15" i="2"/>
  <c r="F15" i="2"/>
  <c r="E15" i="2"/>
  <c r="D15" i="2"/>
  <c r="J104" i="2"/>
  <c r="I104" i="2"/>
  <c r="H104" i="2"/>
  <c r="G104" i="2"/>
  <c r="F104" i="2"/>
  <c r="E104" i="2"/>
  <c r="D104" i="2"/>
  <c r="J7" i="2"/>
  <c r="I7" i="2"/>
  <c r="I6" i="2" s="1"/>
  <c r="H7" i="2"/>
  <c r="H6" i="2" s="1"/>
  <c r="G7" i="2"/>
  <c r="G6" i="2" s="1"/>
  <c r="F7" i="2"/>
  <c r="F6" i="2" s="1"/>
  <c r="E7" i="2"/>
  <c r="E6" i="2" s="1"/>
  <c r="D7" i="2"/>
  <c r="D6" i="2" s="1"/>
  <c r="L110" i="11" l="1"/>
  <c r="L120" i="11"/>
</calcChain>
</file>

<file path=xl/sharedStrings.xml><?xml version="1.0" encoding="utf-8"?>
<sst xmlns="http://schemas.openxmlformats.org/spreadsheetml/2006/main" count="1484" uniqueCount="176">
  <si>
    <t>Центральный</t>
  </si>
  <si>
    <t>Советский</t>
  </si>
  <si>
    <t>Свердловский</t>
  </si>
  <si>
    <t>Октябрьский</t>
  </si>
  <si>
    <t>Ленинский</t>
  </si>
  <si>
    <t>Кировский</t>
  </si>
  <si>
    <t>Железнодорожный</t>
  </si>
  <si>
    <t>80-99</t>
  </si>
  <si>
    <t>Человек</t>
  </si>
  <si>
    <t>МБОУ СШ № 51</t>
  </si>
  <si>
    <t>МБОУ СШ № 4</t>
  </si>
  <si>
    <t>МАОУ СШ № 151</t>
  </si>
  <si>
    <t>МБОУ СШ № 147</t>
  </si>
  <si>
    <t>МБОУ СШ № 129</t>
  </si>
  <si>
    <t>МБОУ СШ № 98</t>
  </si>
  <si>
    <t>МБОУ СШ № 91</t>
  </si>
  <si>
    <t>МБОУ СШ № 66</t>
  </si>
  <si>
    <t>МБОУ СШ № 18</t>
  </si>
  <si>
    <t>МБОУ СШ № 5</t>
  </si>
  <si>
    <t>МБОУ СШ № 69</t>
  </si>
  <si>
    <t>МБОУ СШ № 62</t>
  </si>
  <si>
    <t>МБОУ СШ № 17</t>
  </si>
  <si>
    <t>МБОУ СШ № 6</t>
  </si>
  <si>
    <t>МБОУ СШ № 99</t>
  </si>
  <si>
    <t>МБОУ СШ № 84</t>
  </si>
  <si>
    <t>МБОУ СШ № 82</t>
  </si>
  <si>
    <t>МБОУ СШ № 36</t>
  </si>
  <si>
    <t xml:space="preserve">МБОУ СШ № 133 </t>
  </si>
  <si>
    <t>МБОУ Лицей № 10</t>
  </si>
  <si>
    <t>МБОУ Лицей № 8</t>
  </si>
  <si>
    <t>МБОУ СШ № 3</t>
  </si>
  <si>
    <t>МАОУ СШ № 148</t>
  </si>
  <si>
    <t>МБОУ СШ № 94</t>
  </si>
  <si>
    <t>МБОУ СШ № 64</t>
  </si>
  <si>
    <t>МБОУ СШ № 44</t>
  </si>
  <si>
    <t>МБОУ СШ № 31</t>
  </si>
  <si>
    <t>МБОУ СШ № 13</t>
  </si>
  <si>
    <t>МБОУ СШ № 135</t>
  </si>
  <si>
    <t>МАОУ Гимназия № 10</t>
  </si>
  <si>
    <t>МБОУ СШ № 46</t>
  </si>
  <si>
    <t>МАОУ Лицей № 11</t>
  </si>
  <si>
    <t>МАОУ Гимназия № 6</t>
  </si>
  <si>
    <t>МАОУ Лицей № 6 "Перспектива"</t>
  </si>
  <si>
    <t>МАОУ Гимназия № 4</t>
  </si>
  <si>
    <t>ниже 36</t>
  </si>
  <si>
    <t>Наименование ОУ (кратко)</t>
  </si>
  <si>
    <t>МБОУ СШ № 81</t>
  </si>
  <si>
    <t>№</t>
  </si>
  <si>
    <t>Район</t>
  </si>
  <si>
    <t>Среднее значение по городу принято:</t>
  </si>
  <si>
    <t>Код ОУ по КИАСУО</t>
  </si>
  <si>
    <t>Код ОУ            (по КИАСУО)</t>
  </si>
  <si>
    <t>МБОУ Лицей № 28</t>
  </si>
  <si>
    <t xml:space="preserve">МАОУ Лицей № 7 </t>
  </si>
  <si>
    <t>МАОУ Гимназия № 9</t>
  </si>
  <si>
    <t>МАОУ СШ № 32</t>
  </si>
  <si>
    <t>МБОУ Гимназия № 7</t>
  </si>
  <si>
    <t>МАОУ Гимназия № 15</t>
  </si>
  <si>
    <t>МБОУ СШ № 79</t>
  </si>
  <si>
    <t>МАОУ Лицей № 12</t>
  </si>
  <si>
    <t>МАОУ "КУГ № 1 - Универс"</t>
  </si>
  <si>
    <t>МБОУ СШ № 21</t>
  </si>
  <si>
    <t>МАОУ Гимназия № 13 "Академ"</t>
  </si>
  <si>
    <t>МБОУ СШ № 73</t>
  </si>
  <si>
    <t>МБОУ СШ № 95</t>
  </si>
  <si>
    <t>МАОУ Лицей № 9 "Лидер"</t>
  </si>
  <si>
    <t>МАОУ Гимназия № 14</t>
  </si>
  <si>
    <t>МАОУ СШ № 23</t>
  </si>
  <si>
    <t>МБОУ СШ № 34</t>
  </si>
  <si>
    <t>МБОУ СШ № 42</t>
  </si>
  <si>
    <t>МБОУ СШ № 45</t>
  </si>
  <si>
    <t>МБОУ СШ № 76</t>
  </si>
  <si>
    <t>МБОУ СШ № 93</t>
  </si>
  <si>
    <t>МАОУ СШ № 137</t>
  </si>
  <si>
    <t>МАОУ СШ № 152</t>
  </si>
  <si>
    <t>МАОУ Гимназия № 2</t>
  </si>
  <si>
    <t>МБОУ Лицей № 2</t>
  </si>
  <si>
    <t>МБОУ Гимназия  № 16</t>
  </si>
  <si>
    <t>МБОУ СШ № 27</t>
  </si>
  <si>
    <t xml:space="preserve">Биология 11 кл. </t>
  </si>
  <si>
    <t>МБОУ СШ № 65</t>
  </si>
  <si>
    <t>место</t>
  </si>
  <si>
    <t>сумма мест</t>
  </si>
  <si>
    <t>чел.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</si>
  <si>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</si>
  <si>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</si>
  <si>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</si>
  <si>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</si>
  <si>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</si>
  <si>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</si>
  <si>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</si>
  <si>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</si>
  <si>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</si>
  <si>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 xml:space="preserve">чел. </t>
  </si>
  <si>
    <t>ср. балл по ОУ</t>
  </si>
  <si>
    <t>ср. балл по городу</t>
  </si>
  <si>
    <t xml:space="preserve">МБОУ СШ № 72 </t>
  </si>
  <si>
    <t xml:space="preserve">МАОУ Гимназия № 11 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</si>
  <si>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</si>
  <si>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</si>
  <si>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</si>
  <si>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</si>
  <si>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</si>
  <si>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</si>
  <si>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</si>
  <si>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</si>
  <si>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</si>
  <si>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Расчётное среднее значение </t>
  </si>
  <si>
    <t>МАОУ СШ № 143</t>
  </si>
  <si>
    <t>МАОУ СШ № 145</t>
  </si>
  <si>
    <t>МАОУ СШ № 149</t>
  </si>
  <si>
    <t>МАОУ СШ № 150</t>
  </si>
  <si>
    <t>Расчётное среднее значение среднего балла по ОУ</t>
  </si>
  <si>
    <t>Среднее значение среднего балла принято ГУО</t>
  </si>
  <si>
    <t>36-69</t>
  </si>
  <si>
    <t>70-79</t>
  </si>
  <si>
    <t>Получено баллов</t>
  </si>
  <si>
    <t>МАОУ СШ "Комплекс Покровский"</t>
  </si>
  <si>
    <t>МБОУ СШ № 78</t>
  </si>
  <si>
    <t>МАОУ СШ № 154</t>
  </si>
  <si>
    <t>МБОУ Гимназия № 3</t>
  </si>
  <si>
    <t>МБОУ СШ № 155</t>
  </si>
  <si>
    <t>МБОУ СШ № 10</t>
  </si>
  <si>
    <t>МАОУ СШ № 8 "Созидание"</t>
  </si>
  <si>
    <t>МАОУ СШ № 90</t>
  </si>
  <si>
    <t>МАОУ Лицей № 3</t>
  </si>
  <si>
    <t>МАОУ СШ № 53</t>
  </si>
  <si>
    <t>МАОУ СШ № 89</t>
  </si>
  <si>
    <t>МАОУ Лицей № 1</t>
  </si>
  <si>
    <t xml:space="preserve">МАОУ Школа-интернат № 1 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</si>
  <si>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</si>
  <si>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</si>
  <si>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</si>
  <si>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</si>
  <si>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</si>
  <si>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</si>
  <si>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</si>
  <si>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</si>
  <si>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</si>
  <si>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</si>
  <si>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</si>
  <si>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</si>
  <si>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>МАОУ Гимназия № 8</t>
  </si>
  <si>
    <t>МАОУ СШ № 12</t>
  </si>
  <si>
    <t>МАОУ СШ № 19</t>
  </si>
  <si>
    <t>МБОУ СШ № 86</t>
  </si>
  <si>
    <t>МАОУ СШ № 158</t>
  </si>
  <si>
    <t>МБОУ СШ № 157</t>
  </si>
  <si>
    <t>МАОУ СШ № 46</t>
  </si>
  <si>
    <t>МАОУ СШ № 135</t>
  </si>
  <si>
    <t>МАОУ СШ № 55</t>
  </si>
  <si>
    <t>МБОУ СШ № 63</t>
  </si>
  <si>
    <t>МАОУ СШ № 65</t>
  </si>
  <si>
    <t>МАОУ СШ № 82</t>
  </si>
  <si>
    <t>МАОУ СШ № 93</t>
  </si>
  <si>
    <t>МАОУ СШ № 78</t>
  </si>
  <si>
    <t>МАОУ СШ № 76</t>
  </si>
  <si>
    <t>МАОУ СШ № 6</t>
  </si>
  <si>
    <t>МАОУ СШ № 17</t>
  </si>
  <si>
    <t>МАОУ СШ № 42</t>
  </si>
  <si>
    <t>МАОУ СШ № 45</t>
  </si>
  <si>
    <t>МАОУ СШ № 158 "Грани"</t>
  </si>
  <si>
    <t>МБОУ СШ № 2</t>
  </si>
  <si>
    <t>МБОУ СШ № 56</t>
  </si>
  <si>
    <t>МАОУ СШ № 5</t>
  </si>
  <si>
    <t>МАОУ СШ № 18</t>
  </si>
  <si>
    <t>МАОУ СШ № 66</t>
  </si>
  <si>
    <t>МАОУ СШ № 69</t>
  </si>
  <si>
    <t>МАОУ СШ № 155</t>
  </si>
  <si>
    <t>МАОУ СШ № 156</t>
  </si>
  <si>
    <t>МАОУ СШ № 157</t>
  </si>
  <si>
    <t>МБОУ СШ № 16</t>
  </si>
  <si>
    <t>МБОУ СШ № 50</t>
  </si>
  <si>
    <t>МБОУ СШ № 39</t>
  </si>
  <si>
    <t>МАОУ СШ № 81</t>
  </si>
  <si>
    <t>МАОУ СШ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</si>
</sst>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[$-419]General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4" tint="0.79998168889431442"/>
        <bgColor rgb="FF000000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6" fillId="0" borderId="0"/>
    <xf numFmtId="0" fontId="15" fillId="0" borderId="0"/>
    <xf numFmtId="0" fontId="17" fillId="0" borderId="0"/>
    <xf numFmtId="165" fontId="17" fillId="0" borderId="0" applyBorder="0" applyProtection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1" fillId="0" borderId="0"/>
  </cellStyleXfs>
  <cellXfs count="522">
    <xf numFmtId="0" fontId="0" fillId="0" borderId="0" xfId="0"/>
    <xf numFmtId="0" fontId="20" fillId="0" borderId="0" xfId="0" applyFont="1"/>
    <xf numFmtId="0" fontId="20" fillId="0" borderId="0" xfId="0" applyFont="1" applyAlignment="1">
      <alignment vertical="top"/>
    </xf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 applyFill="1" applyBorder="1"/>
    <xf numFmtId="0" fontId="23" fillId="0" borderId="20" xfId="0" applyFont="1" applyBorder="1"/>
    <xf numFmtId="0" fontId="23" fillId="0" borderId="13" xfId="0" applyFont="1" applyBorder="1"/>
    <xf numFmtId="0" fontId="23" fillId="0" borderId="15" xfId="0" applyFont="1" applyBorder="1"/>
    <xf numFmtId="0" fontId="23" fillId="0" borderId="23" xfId="0" applyFont="1" applyBorder="1"/>
    <xf numFmtId="0" fontId="14" fillId="0" borderId="5" xfId="0" applyFont="1" applyBorder="1" applyAlignment="1"/>
    <xf numFmtId="0" fontId="14" fillId="0" borderId="24" xfId="0" applyFont="1" applyBorder="1" applyAlignment="1"/>
    <xf numFmtId="2" fontId="14" fillId="0" borderId="25" xfId="0" applyNumberFormat="1" applyFont="1" applyBorder="1" applyAlignment="1"/>
    <xf numFmtId="0" fontId="14" fillId="0" borderId="13" xfId="0" applyFont="1" applyBorder="1" applyAlignment="1"/>
    <xf numFmtId="0" fontId="14" fillId="0" borderId="1" xfId="0" applyFont="1" applyBorder="1" applyAlignment="1"/>
    <xf numFmtId="0" fontId="14" fillId="0" borderId="1" xfId="0" applyFont="1" applyBorder="1" applyAlignment="1">
      <alignment horizontal="left"/>
    </xf>
    <xf numFmtId="2" fontId="14" fillId="0" borderId="14" xfId="0" applyNumberFormat="1" applyFont="1" applyBorder="1" applyAlignment="1"/>
    <xf numFmtId="0" fontId="14" fillId="0" borderId="16" xfId="0" applyFont="1" applyBorder="1" applyAlignment="1"/>
    <xf numFmtId="2" fontId="14" fillId="0" borderId="17" xfId="0" applyNumberFormat="1" applyFont="1" applyBorder="1" applyAlignment="1"/>
    <xf numFmtId="0" fontId="23" fillId="0" borderId="23" xfId="0" applyFont="1" applyBorder="1" applyAlignment="1"/>
    <xf numFmtId="2" fontId="14" fillId="0" borderId="12" xfId="0" applyNumberFormat="1" applyFont="1" applyBorder="1" applyAlignment="1"/>
    <xf numFmtId="0" fontId="23" fillId="0" borderId="13" xfId="0" applyFont="1" applyBorder="1" applyAlignment="1"/>
    <xf numFmtId="0" fontId="23" fillId="0" borderId="26" xfId="0" applyFont="1" applyBorder="1" applyAlignment="1"/>
    <xf numFmtId="0" fontId="14" fillId="0" borderId="2" xfId="0" applyFont="1" applyBorder="1" applyAlignment="1"/>
    <xf numFmtId="2" fontId="14" fillId="0" borderId="27" xfId="0" applyNumberFormat="1" applyFont="1" applyBorder="1" applyAlignment="1"/>
    <xf numFmtId="0" fontId="23" fillId="0" borderId="20" xfId="0" applyFont="1" applyBorder="1" applyAlignment="1"/>
    <xf numFmtId="0" fontId="23" fillId="0" borderId="15" xfId="0" applyFont="1" applyBorder="1" applyAlignment="1"/>
    <xf numFmtId="0" fontId="14" fillId="2" borderId="1" xfId="0" applyFont="1" applyFill="1" applyBorder="1" applyAlignment="1"/>
    <xf numFmtId="0" fontId="14" fillId="0" borderId="24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14" fillId="0" borderId="4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4" xfId="0" applyFont="1" applyFill="1" applyBorder="1" applyAlignment="1">
      <alignment horizontal="left" vertical="center" wrapText="1"/>
    </xf>
    <xf numFmtId="0" fontId="18" fillId="0" borderId="34" xfId="0" applyFont="1" applyFill="1" applyBorder="1"/>
    <xf numFmtId="0" fontId="24" fillId="0" borderId="7" xfId="0" applyFont="1" applyBorder="1"/>
    <xf numFmtId="0" fontId="24" fillId="0" borderId="3" xfId="0" applyFont="1" applyBorder="1"/>
    <xf numFmtId="0" fontId="27" fillId="0" borderId="3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4" fillId="0" borderId="0" xfId="0" applyFont="1"/>
    <xf numFmtId="0" fontId="24" fillId="3" borderId="0" xfId="0" applyFont="1" applyFill="1"/>
    <xf numFmtId="0" fontId="22" fillId="0" borderId="48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0" fillId="0" borderId="13" xfId="0" applyFont="1" applyBorder="1" applyAlignment="1"/>
    <xf numFmtId="0" fontId="0" fillId="0" borderId="20" xfId="0" applyFont="1" applyBorder="1"/>
    <xf numFmtId="0" fontId="0" fillId="0" borderId="13" xfId="0" applyFont="1" applyBorder="1"/>
    <xf numFmtId="0" fontId="0" fillId="0" borderId="15" xfId="0" applyFont="1" applyBorder="1"/>
    <xf numFmtId="0" fontId="23" fillId="0" borderId="21" xfId="0" applyFont="1" applyBorder="1"/>
    <xf numFmtId="0" fontId="22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6" fillId="0" borderId="0" xfId="0" applyFont="1" applyAlignment="1"/>
    <xf numFmtId="0" fontId="20" fillId="0" borderId="0" xfId="0" applyFont="1" applyAlignment="1"/>
    <xf numFmtId="0" fontId="14" fillId="0" borderId="2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11" fillId="0" borderId="1" xfId="0" applyFont="1" applyBorder="1" applyAlignment="1">
      <alignment horizontal="left"/>
    </xf>
    <xf numFmtId="0" fontId="14" fillId="0" borderId="2" xfId="0" applyFont="1" applyBorder="1" applyAlignment="1">
      <alignment wrapText="1"/>
    </xf>
    <xf numFmtId="0" fontId="23" fillId="0" borderId="32" xfId="0" applyFont="1" applyBorder="1" applyAlignment="1"/>
    <xf numFmtId="0" fontId="14" fillId="0" borderId="52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0" fontId="14" fillId="0" borderId="32" xfId="0" applyFont="1" applyBorder="1" applyAlignment="1"/>
    <xf numFmtId="0" fontId="22" fillId="0" borderId="3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2" fillId="0" borderId="52" xfId="0" applyFont="1" applyBorder="1" applyAlignment="1">
      <alignment horizontal="left" wrapText="1"/>
    </xf>
    <xf numFmtId="0" fontId="22" fillId="0" borderId="52" xfId="0" applyFont="1" applyBorder="1" applyAlignment="1">
      <alignment horizontal="left"/>
    </xf>
    <xf numFmtId="2" fontId="22" fillId="0" borderId="53" xfId="0" applyNumberFormat="1" applyFont="1" applyBorder="1" applyAlignment="1">
      <alignment horizontal="left"/>
    </xf>
    <xf numFmtId="0" fontId="11" fillId="0" borderId="1" xfId="10" applyFont="1" applyBorder="1" applyAlignment="1">
      <alignment horizontal="righ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/>
    </xf>
    <xf numFmtId="0" fontId="14" fillId="0" borderId="45" xfId="0" applyFont="1" applyBorder="1" applyAlignment="1"/>
    <xf numFmtId="2" fontId="22" fillId="0" borderId="53" xfId="0" applyNumberFormat="1" applyFont="1" applyBorder="1" applyAlignment="1">
      <alignment horizontal="left" vertical="center" wrapText="1"/>
    </xf>
    <xf numFmtId="0" fontId="0" fillId="0" borderId="0" xfId="0"/>
    <xf numFmtId="0" fontId="24" fillId="4" borderId="0" xfId="0" applyFont="1" applyFill="1"/>
    <xf numFmtId="2" fontId="21" fillId="0" borderId="5" xfId="0" applyNumberFormat="1" applyFont="1" applyBorder="1" applyAlignment="1">
      <alignment vertical="top"/>
    </xf>
    <xf numFmtId="2" fontId="11" fillId="0" borderId="12" xfId="10" applyNumberFormat="1" applyFont="1" applyBorder="1" applyAlignment="1">
      <alignment horizontal="right" vertical="center" wrapText="1"/>
    </xf>
    <xf numFmtId="2" fontId="11" fillId="0" borderId="14" xfId="10" applyNumberFormat="1" applyFont="1" applyBorder="1" applyAlignment="1">
      <alignment horizontal="right" vertical="center" wrapText="1"/>
    </xf>
    <xf numFmtId="0" fontId="24" fillId="0" borderId="20" xfId="0" applyFont="1" applyBorder="1"/>
    <xf numFmtId="0" fontId="24" fillId="0" borderId="23" xfId="0" applyFont="1" applyBorder="1"/>
    <xf numFmtId="0" fontId="24" fillId="0" borderId="13" xfId="0" applyFont="1" applyBorder="1"/>
    <xf numFmtId="0" fontId="24" fillId="0" borderId="15" xfId="0" applyFont="1" applyBorder="1"/>
    <xf numFmtId="0" fontId="22" fillId="0" borderId="1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3" fillId="0" borderId="7" xfId="0" applyFont="1" applyBorder="1"/>
    <xf numFmtId="0" fontId="31" fillId="0" borderId="0" xfId="0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23" fillId="0" borderId="3" xfId="0" applyFont="1" applyBorder="1"/>
    <xf numFmtId="0" fontId="23" fillId="0" borderId="10" xfId="0" applyFont="1" applyBorder="1"/>
    <xf numFmtId="0" fontId="23" fillId="0" borderId="41" xfId="0" applyFont="1" applyBorder="1"/>
    <xf numFmtId="0" fontId="0" fillId="0" borderId="0" xfId="0"/>
    <xf numFmtId="0" fontId="24" fillId="5" borderId="0" xfId="0" applyFont="1" applyFill="1"/>
    <xf numFmtId="2" fontId="2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4" fillId="0" borderId="49" xfId="0" applyFont="1" applyBorder="1" applyAlignment="1">
      <alignment horizontal="right" wrapText="1"/>
    </xf>
    <xf numFmtId="0" fontId="14" fillId="0" borderId="4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32" fillId="0" borderId="52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2" fontId="32" fillId="0" borderId="53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2" fontId="29" fillId="0" borderId="0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/>
    </xf>
    <xf numFmtId="0" fontId="14" fillId="0" borderId="44" xfId="0" applyFont="1" applyFill="1" applyBorder="1"/>
    <xf numFmtId="0" fontId="14" fillId="0" borderId="49" xfId="0" applyFont="1" applyFill="1" applyBorder="1"/>
    <xf numFmtId="1" fontId="14" fillId="0" borderId="49" xfId="0" applyNumberFormat="1" applyFont="1" applyFill="1" applyBorder="1"/>
    <xf numFmtId="0" fontId="14" fillId="0" borderId="51" xfId="0" applyFont="1" applyFill="1" applyBorder="1"/>
    <xf numFmtId="0" fontId="14" fillId="0" borderId="50" xfId="0" applyFont="1" applyFill="1" applyBorder="1"/>
    <xf numFmtId="0" fontId="14" fillId="0" borderId="54" xfId="0" applyFont="1" applyFill="1" applyBorder="1"/>
    <xf numFmtId="0" fontId="14" fillId="0" borderId="55" xfId="0" applyFont="1" applyFill="1" applyBorder="1"/>
    <xf numFmtId="0" fontId="14" fillId="0" borderId="48" xfId="0" applyFont="1" applyFill="1" applyBorder="1"/>
    <xf numFmtId="2" fontId="14" fillId="0" borderId="47" xfId="0" applyNumberFormat="1" applyFont="1" applyBorder="1" applyAlignment="1"/>
    <xf numFmtId="0" fontId="19" fillId="0" borderId="5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/>
    </xf>
    <xf numFmtId="0" fontId="22" fillId="0" borderId="56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56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2" fontId="22" fillId="0" borderId="52" xfId="0" applyNumberFormat="1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22" fillId="0" borderId="56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2" fontId="22" fillId="0" borderId="52" xfId="0" applyNumberFormat="1" applyFont="1" applyFill="1" applyBorder="1" applyAlignment="1">
      <alignment horizontal="left" vertical="center" wrapText="1"/>
    </xf>
    <xf numFmtId="0" fontId="22" fillId="0" borderId="32" xfId="0" applyFont="1" applyBorder="1" applyAlignment="1">
      <alignment horizontal="left"/>
    </xf>
    <xf numFmtId="2" fontId="22" fillId="0" borderId="52" xfId="0" applyNumberFormat="1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/>
    </xf>
    <xf numFmtId="2" fontId="32" fillId="0" borderId="5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23" xfId="0" applyFont="1" applyBorder="1" applyAlignment="1"/>
    <xf numFmtId="0" fontId="9" fillId="0" borderId="20" xfId="0" applyFont="1" applyBorder="1" applyAlignment="1">
      <alignment horizontal="right" vertical="center"/>
    </xf>
    <xf numFmtId="0" fontId="0" fillId="0" borderId="23" xfId="0" applyFont="1" applyBorder="1"/>
    <xf numFmtId="0" fontId="9" fillId="0" borderId="20" xfId="0" applyFont="1" applyBorder="1" applyAlignment="1">
      <alignment horizontal="right"/>
    </xf>
    <xf numFmtId="0" fontId="0" fillId="0" borderId="19" xfId="0" applyFont="1" applyFill="1" applyBorder="1"/>
    <xf numFmtId="0" fontId="0" fillId="0" borderId="57" xfId="0" applyBorder="1"/>
    <xf numFmtId="0" fontId="22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34" fillId="0" borderId="1" xfId="0" applyFont="1" applyBorder="1" applyAlignment="1">
      <alignment wrapText="1"/>
    </xf>
    <xf numFmtId="2" fontId="11" fillId="0" borderId="25" xfId="10" applyNumberFormat="1" applyFont="1" applyBorder="1" applyAlignment="1">
      <alignment horizontal="right" vertical="center" wrapText="1"/>
    </xf>
    <xf numFmtId="0" fontId="8" fillId="0" borderId="1" xfId="0" applyFont="1" applyBorder="1" applyAlignment="1"/>
    <xf numFmtId="2" fontId="14" fillId="0" borderId="0" xfId="0" applyNumberFormat="1" applyFont="1" applyBorder="1" applyAlignment="1"/>
    <xf numFmtId="0" fontId="8" fillId="0" borderId="1" xfId="0" applyFont="1" applyBorder="1" applyAlignment="1">
      <alignment horizontal="left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24" fillId="0" borderId="10" xfId="0" applyFont="1" applyBorder="1"/>
    <xf numFmtId="0" fontId="24" fillId="0" borderId="30" xfId="0" applyFont="1" applyBorder="1"/>
    <xf numFmtId="2" fontId="21" fillId="0" borderId="0" xfId="0" applyNumberFormat="1" applyFont="1" applyFill="1"/>
    <xf numFmtId="0" fontId="14" fillId="0" borderId="25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4" fillId="0" borderId="47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34" fillId="0" borderId="4" xfId="0" applyFont="1" applyBorder="1" applyAlignment="1">
      <alignment wrapText="1"/>
    </xf>
    <xf numFmtId="0" fontId="11" fillId="0" borderId="14" xfId="0" applyFont="1" applyBorder="1" applyAlignment="1">
      <alignment horizontal="left"/>
    </xf>
    <xf numFmtId="0" fontId="10" fillId="0" borderId="14" xfId="0" applyFont="1" applyBorder="1" applyAlignment="1">
      <alignment wrapText="1"/>
    </xf>
    <xf numFmtId="0" fontId="32" fillId="0" borderId="0" xfId="0" applyFont="1" applyBorder="1" applyAlignment="1">
      <alignment horizontal="right"/>
    </xf>
    <xf numFmtId="0" fontId="22" fillId="0" borderId="6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2" fontId="31" fillId="0" borderId="0" xfId="0" applyNumberFormat="1" applyFont="1"/>
    <xf numFmtId="0" fontId="0" fillId="0" borderId="13" xfId="0" applyBorder="1"/>
    <xf numFmtId="0" fontId="26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34" fillId="0" borderId="1" xfId="0" applyFont="1" applyBorder="1" applyAlignment="1"/>
    <xf numFmtId="2" fontId="34" fillId="0" borderId="14" xfId="0" applyNumberFormat="1" applyFont="1" applyBorder="1" applyAlignment="1"/>
    <xf numFmtId="0" fontId="26" fillId="0" borderId="0" xfId="0" applyFont="1" applyAlignment="1">
      <alignment horizontal="center"/>
    </xf>
    <xf numFmtId="0" fontId="27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14" fillId="0" borderId="16" xfId="0" applyNumberFormat="1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2" fontId="14" fillId="0" borderId="24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14" fillId="0" borderId="60" xfId="0" applyFont="1" applyBorder="1" applyAlignment="1">
      <alignment horizontal="right" wrapText="1"/>
    </xf>
    <xf numFmtId="0" fontId="14" fillId="0" borderId="60" xfId="0" applyFont="1" applyFill="1" applyBorder="1" applyAlignment="1">
      <alignment horizontal="right" vertical="center" wrapText="1"/>
    </xf>
    <xf numFmtId="0" fontId="11" fillId="0" borderId="60" xfId="0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right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wrapText="1"/>
    </xf>
    <xf numFmtId="0" fontId="14" fillId="0" borderId="60" xfId="0" applyFont="1" applyBorder="1" applyAlignment="1">
      <alignment horizontal="right"/>
    </xf>
    <xf numFmtId="0" fontId="11" fillId="0" borderId="60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38" xfId="0" applyFont="1" applyBorder="1" applyAlignment="1">
      <alignment wrapText="1"/>
    </xf>
    <xf numFmtId="0" fontId="14" fillId="0" borderId="37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34" fillId="0" borderId="60" xfId="0" applyFont="1" applyBorder="1" applyAlignment="1">
      <alignment horizontal="right" wrapText="1"/>
    </xf>
    <xf numFmtId="0" fontId="34" fillId="0" borderId="49" xfId="0" applyFont="1" applyBorder="1" applyAlignment="1">
      <alignment horizontal="right" wrapText="1"/>
    </xf>
    <xf numFmtId="1" fontId="0" fillId="0" borderId="63" xfId="0" applyNumberFormat="1" applyFont="1" applyBorder="1" applyAlignment="1"/>
    <xf numFmtId="0" fontId="0" fillId="2" borderId="58" xfId="0" applyFont="1" applyFill="1" applyBorder="1" applyAlignment="1"/>
    <xf numFmtId="0" fontId="0" fillId="2" borderId="66" xfId="0" applyFont="1" applyFill="1" applyBorder="1" applyAlignment="1"/>
    <xf numFmtId="0" fontId="22" fillId="2" borderId="67" xfId="0" applyFont="1" applyFill="1" applyBorder="1" applyAlignment="1">
      <alignment horizontal="left" vertical="center"/>
    </xf>
    <xf numFmtId="0" fontId="0" fillId="0" borderId="68" xfId="0" applyFont="1" applyBorder="1" applyAlignment="1"/>
    <xf numFmtId="0" fontId="0" fillId="0" borderId="58" xfId="0" applyFont="1" applyBorder="1" applyAlignment="1"/>
    <xf numFmtId="0" fontId="22" fillId="2" borderId="67" xfId="0" applyFont="1" applyFill="1" applyBorder="1" applyAlignment="1">
      <alignment horizontal="left"/>
    </xf>
    <xf numFmtId="0" fontId="0" fillId="2" borderId="68" xfId="0" applyFont="1" applyFill="1" applyBorder="1" applyAlignment="1"/>
    <xf numFmtId="0" fontId="0" fillId="2" borderId="63" xfId="0" applyFont="1" applyFill="1" applyBorder="1" applyAlignment="1">
      <alignment vertical="center"/>
    </xf>
    <xf numFmtId="0" fontId="0" fillId="2" borderId="58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14" fillId="0" borderId="59" xfId="0" applyFont="1" applyBorder="1" applyAlignment="1">
      <alignment horizontal="right" wrapText="1"/>
    </xf>
    <xf numFmtId="0" fontId="14" fillId="0" borderId="43" xfId="0" applyFont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2" fontId="14" fillId="0" borderId="3" xfId="0" applyNumberFormat="1" applyFont="1" applyBorder="1" applyAlignment="1">
      <alignment horizontal="right" wrapText="1"/>
    </xf>
    <xf numFmtId="2" fontId="22" fillId="0" borderId="33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Border="1" applyAlignment="1">
      <alignment horizontal="right" wrapText="1"/>
    </xf>
    <xf numFmtId="2" fontId="22" fillId="0" borderId="33" xfId="0" applyNumberFormat="1" applyFont="1" applyBorder="1" applyAlignment="1">
      <alignment horizontal="left" vertical="center" wrapText="1"/>
    </xf>
    <xf numFmtId="2" fontId="22" fillId="0" borderId="33" xfId="0" applyNumberFormat="1" applyFont="1" applyFill="1" applyBorder="1" applyAlignment="1">
      <alignment horizontal="left" vertical="center"/>
    </xf>
    <xf numFmtId="2" fontId="14" fillId="0" borderId="24" xfId="0" applyNumberFormat="1" applyFont="1" applyBorder="1" applyAlignment="1">
      <alignment horizontal="right" wrapText="1"/>
    </xf>
    <xf numFmtId="2" fontId="14" fillId="0" borderId="16" xfId="0" applyNumberFormat="1" applyFont="1" applyBorder="1" applyAlignment="1">
      <alignment horizontal="right" wrapText="1"/>
    </xf>
    <xf numFmtId="1" fontId="0" fillId="2" borderId="63" xfId="0" applyNumberFormat="1" applyFont="1" applyFill="1" applyBorder="1" applyAlignment="1"/>
    <xf numFmtId="1" fontId="0" fillId="0" borderId="66" xfId="0" applyNumberFormat="1" applyFont="1" applyBorder="1" applyAlignment="1"/>
    <xf numFmtId="0" fontId="0" fillId="2" borderId="63" xfId="0" applyFont="1" applyFill="1" applyBorder="1" applyAlignment="1"/>
    <xf numFmtId="0" fontId="0" fillId="0" borderId="63" xfId="0" applyFont="1" applyBorder="1" applyAlignment="1"/>
    <xf numFmtId="0" fontId="0" fillId="0" borderId="66" xfId="0" applyFont="1" applyBorder="1" applyAlignment="1"/>
    <xf numFmtId="0" fontId="0" fillId="2" borderId="58" xfId="0" applyFont="1" applyFill="1" applyBorder="1" applyAlignment="1">
      <alignment horizontal="right"/>
    </xf>
    <xf numFmtId="0" fontId="0" fillId="0" borderId="64" xfId="0" applyFont="1" applyBorder="1"/>
    <xf numFmtId="0" fontId="5" fillId="0" borderId="1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/>
    <xf numFmtId="0" fontId="14" fillId="0" borderId="28" xfId="0" applyFont="1" applyBorder="1" applyAlignment="1">
      <alignment horizontal="right" wrapText="1"/>
    </xf>
    <xf numFmtId="0" fontId="14" fillId="0" borderId="38" xfId="0" applyFont="1" applyBorder="1" applyAlignment="1">
      <alignment horizontal="right" wrapText="1"/>
    </xf>
    <xf numFmtId="0" fontId="14" fillId="0" borderId="37" xfId="0" applyFont="1" applyBorder="1" applyAlignment="1">
      <alignment horizontal="right" wrapText="1"/>
    </xf>
    <xf numFmtId="0" fontId="14" fillId="0" borderId="40" xfId="0" applyFont="1" applyBorder="1" applyAlignment="1">
      <alignment horizontal="right" wrapText="1"/>
    </xf>
    <xf numFmtId="0" fontId="11" fillId="0" borderId="37" xfId="0" applyFont="1" applyBorder="1" applyAlignment="1">
      <alignment horizontal="right" wrapText="1"/>
    </xf>
    <xf numFmtId="0" fontId="14" fillId="0" borderId="39" xfId="0" applyFont="1" applyBorder="1" applyAlignment="1">
      <alignment horizontal="right" wrapText="1"/>
    </xf>
    <xf numFmtId="0" fontId="11" fillId="0" borderId="37" xfId="0" applyFont="1" applyBorder="1" applyAlignment="1">
      <alignment horizontal="right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4" fillId="0" borderId="37" xfId="0" applyFont="1" applyBorder="1" applyAlignment="1">
      <alignment horizontal="right"/>
    </xf>
    <xf numFmtId="2" fontId="14" fillId="0" borderId="45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wrapText="1"/>
    </xf>
    <xf numFmtId="2" fontId="14" fillId="0" borderId="45" xfId="0" applyNumberFormat="1" applyFont="1" applyBorder="1" applyAlignment="1">
      <alignment wrapText="1"/>
    </xf>
    <xf numFmtId="2" fontId="34" fillId="0" borderId="1" xfId="0" applyNumberFormat="1" applyFont="1" applyBorder="1" applyAlignment="1">
      <alignment horizontal="right" wrapText="1"/>
    </xf>
    <xf numFmtId="2" fontId="32" fillId="0" borderId="2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22" fillId="0" borderId="1" xfId="0" applyNumberFormat="1" applyFont="1" applyBorder="1" applyAlignment="1">
      <alignment vertical="top"/>
    </xf>
    <xf numFmtId="0" fontId="3" fillId="0" borderId="1" xfId="0" applyFont="1" applyBorder="1" applyAlignment="1"/>
    <xf numFmtId="2" fontId="30" fillId="0" borderId="0" xfId="0" applyNumberFormat="1" applyFont="1" applyBorder="1" applyAlignment="1">
      <alignment horizontal="right" vertical="center"/>
    </xf>
    <xf numFmtId="2" fontId="14" fillId="0" borderId="38" xfId="0" applyNumberFormat="1" applyFont="1" applyBorder="1" applyAlignment="1">
      <alignment horizontal="right" wrapText="1"/>
    </xf>
    <xf numFmtId="2" fontId="14" fillId="0" borderId="37" xfId="0" applyNumberFormat="1" applyFont="1" applyBorder="1" applyAlignment="1">
      <alignment horizontal="right" wrapText="1"/>
    </xf>
    <xf numFmtId="2" fontId="11" fillId="0" borderId="37" xfId="0" applyNumberFormat="1" applyFont="1" applyBorder="1" applyAlignment="1">
      <alignment horizontal="right" wrapText="1"/>
    </xf>
    <xf numFmtId="2" fontId="14" fillId="0" borderId="40" xfId="0" applyNumberFormat="1" applyFont="1" applyBorder="1" applyAlignment="1">
      <alignment horizontal="right" wrapText="1"/>
    </xf>
    <xf numFmtId="2" fontId="14" fillId="0" borderId="28" xfId="0" applyNumberFormat="1" applyFont="1" applyBorder="1" applyAlignment="1">
      <alignment horizontal="right" wrapText="1"/>
    </xf>
    <xf numFmtId="2" fontId="14" fillId="0" borderId="37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 wrapText="1"/>
    </xf>
    <xf numFmtId="2" fontId="10" fillId="0" borderId="37" xfId="0" applyNumberFormat="1" applyFont="1" applyBorder="1" applyAlignment="1">
      <alignment horizontal="right" wrapText="1"/>
    </xf>
    <xf numFmtId="2" fontId="14" fillId="0" borderId="39" xfId="0" applyNumberFormat="1" applyFont="1" applyBorder="1" applyAlignment="1">
      <alignment horizontal="right" wrapText="1"/>
    </xf>
    <xf numFmtId="2" fontId="11" fillId="0" borderId="37" xfId="0" applyNumberFormat="1" applyFont="1" applyBorder="1" applyAlignment="1">
      <alignment horizontal="right"/>
    </xf>
    <xf numFmtId="2" fontId="23" fillId="0" borderId="10" xfId="0" applyNumberFormat="1" applyFont="1" applyBorder="1"/>
    <xf numFmtId="2" fontId="23" fillId="0" borderId="7" xfId="0" applyNumberFormat="1" applyFont="1" applyBorder="1"/>
    <xf numFmtId="2" fontId="23" fillId="0" borderId="3" xfId="0" applyNumberFormat="1" applyFont="1" applyBorder="1"/>
    <xf numFmtId="2" fontId="23" fillId="0" borderId="41" xfId="0" applyNumberFormat="1" applyFont="1" applyBorder="1"/>
    <xf numFmtId="2" fontId="24" fillId="0" borderId="10" xfId="0" applyNumberFormat="1" applyFont="1" applyBorder="1"/>
    <xf numFmtId="2" fontId="24" fillId="0" borderId="3" xfId="0" applyNumberFormat="1" applyFont="1" applyBorder="1"/>
    <xf numFmtId="2" fontId="24" fillId="0" borderId="30" xfId="0" applyNumberFormat="1" applyFont="1" applyBorder="1"/>
    <xf numFmtId="2" fontId="24" fillId="0" borderId="7" xfId="0" applyNumberFormat="1" applyFont="1" applyBorder="1"/>
    <xf numFmtId="2" fontId="23" fillId="0" borderId="44" xfId="0" applyNumberFormat="1" applyFont="1" applyBorder="1" applyAlignment="1">
      <alignment horizontal="right"/>
    </xf>
    <xf numFmtId="2" fontId="23" fillId="0" borderId="54" xfId="0" applyNumberFormat="1" applyFont="1" applyBorder="1" applyAlignment="1">
      <alignment horizontal="right"/>
    </xf>
    <xf numFmtId="2" fontId="23" fillId="0" borderId="49" xfId="0" applyNumberFormat="1" applyFont="1" applyBorder="1" applyAlignment="1">
      <alignment horizontal="right"/>
    </xf>
    <xf numFmtId="2" fontId="23" fillId="0" borderId="48" xfId="0" applyNumberFormat="1" applyFont="1" applyBorder="1" applyAlignment="1">
      <alignment horizontal="right"/>
    </xf>
    <xf numFmtId="2" fontId="24" fillId="0" borderId="44" xfId="0" applyNumberFormat="1" applyFont="1" applyBorder="1" applyAlignment="1">
      <alignment horizontal="right"/>
    </xf>
    <xf numFmtId="2" fontId="24" fillId="0" borderId="49" xfId="0" applyNumberFormat="1" applyFont="1" applyBorder="1" applyAlignment="1">
      <alignment horizontal="right"/>
    </xf>
    <xf numFmtId="2" fontId="24" fillId="0" borderId="50" xfId="0" applyNumberFormat="1" applyFont="1" applyBorder="1" applyAlignment="1">
      <alignment horizontal="right"/>
    </xf>
    <xf numFmtId="2" fontId="24" fillId="0" borderId="54" xfId="0" applyNumberFormat="1" applyFont="1" applyBorder="1" applyAlignment="1">
      <alignment horizontal="right"/>
    </xf>
    <xf numFmtId="2" fontId="22" fillId="0" borderId="0" xfId="0" applyNumberFormat="1" applyFont="1"/>
    <xf numFmtId="2" fontId="32" fillId="0" borderId="33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Border="1" applyAlignment="1">
      <alignment horizontal="right" wrapText="1"/>
    </xf>
    <xf numFmtId="0" fontId="27" fillId="0" borderId="3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6" borderId="0" xfId="0" applyFont="1" applyFill="1"/>
    <xf numFmtId="0" fontId="2" fillId="0" borderId="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33" fillId="0" borderId="34" xfId="0" applyFont="1" applyBorder="1" applyAlignment="1">
      <alignment horizontal="center" vertical="center" wrapText="1"/>
    </xf>
    <xf numFmtId="0" fontId="14" fillId="0" borderId="43" xfId="0" applyFont="1" applyBorder="1" applyAlignment="1">
      <alignment wrapText="1"/>
    </xf>
    <xf numFmtId="2" fontId="14" fillId="0" borderId="44" xfId="0" applyNumberFormat="1" applyFont="1" applyBorder="1" applyAlignment="1">
      <alignment horizontal="right" wrapText="1"/>
    </xf>
    <xf numFmtId="0" fontId="14" fillId="0" borderId="59" xfId="0" applyFont="1" applyBorder="1" applyAlignment="1">
      <alignment wrapText="1"/>
    </xf>
    <xf numFmtId="2" fontId="14" fillId="0" borderId="54" xfId="0" applyNumberFormat="1" applyFont="1" applyBorder="1" applyAlignment="1">
      <alignment horizontal="right" wrapText="1"/>
    </xf>
    <xf numFmtId="0" fontId="14" fillId="0" borderId="60" xfId="0" applyFont="1" applyBorder="1" applyAlignment="1">
      <alignment wrapText="1"/>
    </xf>
    <xf numFmtId="2" fontId="14" fillId="0" borderId="49" xfId="0" applyNumberFormat="1" applyFont="1" applyBorder="1" applyAlignment="1">
      <alignment horizontal="right" wrapText="1"/>
    </xf>
    <xf numFmtId="0" fontId="11" fillId="0" borderId="60" xfId="0" applyFont="1" applyBorder="1" applyAlignment="1">
      <alignment wrapText="1"/>
    </xf>
    <xf numFmtId="2" fontId="11" fillId="0" borderId="49" xfId="0" applyNumberFormat="1" applyFont="1" applyBorder="1" applyAlignment="1">
      <alignment horizontal="right" wrapText="1"/>
    </xf>
    <xf numFmtId="0" fontId="14" fillId="0" borderId="61" xfId="0" applyFont="1" applyBorder="1" applyAlignment="1">
      <alignment wrapText="1"/>
    </xf>
    <xf numFmtId="2" fontId="14" fillId="0" borderId="48" xfId="0" applyNumberFormat="1" applyFont="1" applyBorder="1" applyAlignment="1">
      <alignment horizontal="right" wrapText="1"/>
    </xf>
    <xf numFmtId="2" fontId="14" fillId="0" borderId="49" xfId="0" applyNumberFormat="1" applyFont="1" applyBorder="1" applyAlignment="1">
      <alignment horizontal="right"/>
    </xf>
    <xf numFmtId="0" fontId="6" fillId="0" borderId="60" xfId="0" applyFont="1" applyBorder="1" applyAlignment="1">
      <alignment wrapText="1"/>
    </xf>
    <xf numFmtId="2" fontId="6" fillId="0" borderId="49" xfId="0" applyNumberFormat="1" applyFont="1" applyBorder="1" applyAlignment="1">
      <alignment horizontal="right" wrapText="1"/>
    </xf>
    <xf numFmtId="0" fontId="10" fillId="0" borderId="60" xfId="0" applyFont="1" applyBorder="1" applyAlignment="1">
      <alignment wrapText="1"/>
    </xf>
    <xf numFmtId="2" fontId="10" fillId="0" borderId="49" xfId="0" applyNumberFormat="1" applyFont="1" applyBorder="1" applyAlignment="1">
      <alignment horizontal="right" wrapText="1"/>
    </xf>
    <xf numFmtId="2" fontId="14" fillId="0" borderId="50" xfId="0" applyNumberFormat="1" applyFont="1" applyBorder="1" applyAlignment="1">
      <alignment horizontal="right" wrapText="1"/>
    </xf>
    <xf numFmtId="0" fontId="14" fillId="0" borderId="62" xfId="0" applyFont="1" applyBorder="1" applyAlignment="1">
      <alignment wrapText="1"/>
    </xf>
    <xf numFmtId="0" fontId="14" fillId="0" borderId="61" xfId="0" applyFont="1" applyBorder="1" applyAlignment="1">
      <alignment horizontal="right" wrapText="1"/>
    </xf>
    <xf numFmtId="2" fontId="11" fillId="0" borderId="49" xfId="0" applyNumberFormat="1" applyFont="1" applyBorder="1" applyAlignment="1">
      <alignment horizontal="right"/>
    </xf>
    <xf numFmtId="0" fontId="23" fillId="0" borderId="43" xfId="0" applyNumberFormat="1" applyFont="1" applyBorder="1"/>
    <xf numFmtId="0" fontId="23" fillId="0" borderId="60" xfId="0" applyNumberFormat="1" applyFont="1" applyBorder="1"/>
    <xf numFmtId="0" fontId="23" fillId="0" borderId="61" xfId="0" applyNumberFormat="1" applyFont="1" applyBorder="1"/>
    <xf numFmtId="0" fontId="23" fillId="0" borderId="59" xfId="0" applyNumberFormat="1" applyFont="1" applyBorder="1"/>
    <xf numFmtId="0" fontId="23" fillId="0" borderId="65" xfId="0" applyNumberFormat="1" applyFont="1" applyBorder="1"/>
    <xf numFmtId="0" fontId="23" fillId="0" borderId="62" xfId="0" applyNumberFormat="1" applyFont="1" applyBorder="1"/>
    <xf numFmtId="0" fontId="23" fillId="0" borderId="57" xfId="0" applyNumberFormat="1" applyFont="1" applyBorder="1"/>
    <xf numFmtId="0" fontId="23" fillId="0" borderId="44" xfId="0" applyNumberFormat="1" applyFont="1" applyBorder="1"/>
    <xf numFmtId="0" fontId="23" fillId="0" borderId="49" xfId="0" applyNumberFormat="1" applyFont="1" applyBorder="1"/>
    <xf numFmtId="0" fontId="23" fillId="0" borderId="48" xfId="0" applyNumberFormat="1" applyFont="1" applyBorder="1"/>
    <xf numFmtId="0" fontId="23" fillId="0" borderId="54" xfId="0" applyNumberFormat="1" applyFont="1" applyBorder="1"/>
    <xf numFmtId="0" fontId="23" fillId="0" borderId="51" xfId="0" applyNumberFormat="1" applyFont="1" applyBorder="1"/>
    <xf numFmtId="0" fontId="23" fillId="0" borderId="50" xfId="0" applyNumberFormat="1" applyFont="1" applyBorder="1"/>
    <xf numFmtId="0" fontId="23" fillId="0" borderId="55" xfId="0" applyNumberFormat="1" applyFont="1" applyBorder="1"/>
    <xf numFmtId="0" fontId="33" fillId="0" borderId="52" xfId="0" applyFont="1" applyBorder="1" applyAlignment="1">
      <alignment horizontal="center" vertical="center" wrapText="1"/>
    </xf>
    <xf numFmtId="0" fontId="23" fillId="0" borderId="24" xfId="0" applyNumberFormat="1" applyFont="1" applyBorder="1"/>
    <xf numFmtId="0" fontId="23" fillId="0" borderId="1" xfId="0" applyNumberFormat="1" applyFont="1" applyBorder="1"/>
    <xf numFmtId="0" fontId="23" fillId="0" borderId="45" xfId="0" applyNumberFormat="1" applyFont="1" applyBorder="1"/>
    <xf numFmtId="0" fontId="23" fillId="0" borderId="5" xfId="0" applyNumberFormat="1" applyFont="1" applyBorder="1"/>
    <xf numFmtId="0" fontId="23" fillId="0" borderId="2" xfId="0" applyNumberFormat="1" applyFont="1" applyBorder="1"/>
    <xf numFmtId="0" fontId="23" fillId="0" borderId="16" xfId="0" applyNumberFormat="1" applyFont="1" applyBorder="1"/>
    <xf numFmtId="0" fontId="23" fillId="0" borderId="6" xfId="0" applyNumberFormat="1" applyFont="1" applyBorder="1"/>
    <xf numFmtId="2" fontId="11" fillId="0" borderId="1" xfId="0" applyNumberFormat="1" applyFont="1" applyBorder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29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9" fillId="0" borderId="9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25" fillId="0" borderId="0" xfId="0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top"/>
    </xf>
    <xf numFmtId="0" fontId="23" fillId="0" borderId="14" xfId="0" applyNumberFormat="1" applyFont="1" applyBorder="1"/>
    <xf numFmtId="0" fontId="24" fillId="0" borderId="1" xfId="0" applyFont="1" applyBorder="1"/>
    <xf numFmtId="2" fontId="24" fillId="0" borderId="1" xfId="0" applyNumberFormat="1" applyFont="1" applyBorder="1"/>
    <xf numFmtId="0" fontId="4" fillId="0" borderId="47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right" vertical="center" wrapText="1"/>
    </xf>
    <xf numFmtId="2" fontId="14" fillId="0" borderId="37" xfId="0" applyNumberFormat="1" applyFont="1" applyFill="1" applyBorder="1" applyAlignment="1">
      <alignment horizontal="right" vertical="center" wrapText="1"/>
    </xf>
    <xf numFmtId="2" fontId="14" fillId="0" borderId="49" xfId="0" applyNumberFormat="1" applyFont="1" applyFill="1" applyBorder="1" applyAlignment="1">
      <alignment horizontal="right" vertical="center" wrapText="1"/>
    </xf>
    <xf numFmtId="1" fontId="14" fillId="0" borderId="44" xfId="0" applyNumberFormat="1" applyFont="1" applyFill="1" applyBorder="1"/>
    <xf numFmtId="0" fontId="1" fillId="0" borderId="14" xfId="0" applyFont="1" applyBorder="1" applyAlignment="1">
      <alignment wrapText="1"/>
    </xf>
    <xf numFmtId="0" fontId="11" fillId="0" borderId="1" xfId="0" applyFont="1" applyBorder="1" applyAlignment="1"/>
    <xf numFmtId="0" fontId="34" fillId="0" borderId="14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34" fillId="0" borderId="37" xfId="0" applyFont="1" applyBorder="1" applyAlignment="1">
      <alignment wrapText="1"/>
    </xf>
    <xf numFmtId="0" fontId="11" fillId="0" borderId="39" xfId="0" applyFont="1" applyBorder="1" applyAlignment="1">
      <alignment horizontal="right" wrapText="1"/>
    </xf>
    <xf numFmtId="2" fontId="34" fillId="0" borderId="1" xfId="0" applyNumberFormat="1" applyFont="1" applyBorder="1" applyAlignment="1">
      <alignment wrapText="1"/>
    </xf>
    <xf numFmtId="2" fontId="11" fillId="0" borderId="16" xfId="0" applyNumberFormat="1" applyFont="1" applyBorder="1" applyAlignment="1">
      <alignment horizontal="right" wrapText="1"/>
    </xf>
    <xf numFmtId="2" fontId="34" fillId="0" borderId="37" xfId="0" applyNumberFormat="1" applyFont="1" applyBorder="1" applyAlignment="1">
      <alignment horizontal="right" wrapText="1"/>
    </xf>
    <xf numFmtId="2" fontId="11" fillId="0" borderId="39" xfId="0" applyNumberFormat="1" applyFont="1" applyBorder="1" applyAlignment="1">
      <alignment horizontal="right" wrapText="1"/>
    </xf>
    <xf numFmtId="0" fontId="34" fillId="0" borderId="60" xfId="0" applyFont="1" applyBorder="1" applyAlignment="1">
      <alignment wrapText="1"/>
    </xf>
    <xf numFmtId="0" fontId="11" fillId="0" borderId="62" xfId="0" applyFont="1" applyBorder="1" applyAlignment="1">
      <alignment horizontal="right" wrapText="1"/>
    </xf>
    <xf numFmtId="2" fontId="34" fillId="0" borderId="49" xfId="0" applyNumberFormat="1" applyFont="1" applyBorder="1" applyAlignment="1">
      <alignment horizontal="right" wrapText="1"/>
    </xf>
    <xf numFmtId="2" fontId="11" fillId="0" borderId="50" xfId="0" applyNumberFormat="1" applyFont="1" applyBorder="1" applyAlignment="1">
      <alignment horizontal="right"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0" fontId="10" fillId="0" borderId="28" xfId="0" applyFont="1" applyBorder="1" applyAlignment="1">
      <alignment wrapText="1"/>
    </xf>
    <xf numFmtId="2" fontId="10" fillId="0" borderId="24" xfId="0" applyNumberFormat="1" applyFont="1" applyBorder="1" applyAlignment="1">
      <alignment wrapText="1"/>
    </xf>
    <xf numFmtId="2" fontId="10" fillId="0" borderId="28" xfId="0" applyNumberFormat="1" applyFont="1" applyBorder="1" applyAlignment="1">
      <alignment horizontal="right" wrapText="1"/>
    </xf>
    <xf numFmtId="0" fontId="10" fillId="0" borderId="43" xfId="0" applyFont="1" applyBorder="1" applyAlignment="1">
      <alignment wrapText="1"/>
    </xf>
    <xf numFmtId="2" fontId="10" fillId="0" borderId="44" xfId="0" applyNumberFormat="1" applyFont="1" applyBorder="1" applyAlignment="1">
      <alignment horizontal="right" wrapText="1"/>
    </xf>
    <xf numFmtId="0" fontId="5" fillId="0" borderId="16" xfId="0" applyFont="1" applyBorder="1" applyAlignment="1"/>
    <xf numFmtId="0" fontId="34" fillId="0" borderId="1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34" fillId="0" borderId="16" xfId="0" applyFont="1" applyBorder="1" applyAlignment="1"/>
    <xf numFmtId="2" fontId="34" fillId="0" borderId="17" xfId="0" applyNumberFormat="1" applyFont="1" applyBorder="1" applyAlignment="1"/>
    <xf numFmtId="0" fontId="23" fillId="0" borderId="18" xfId="0" applyFont="1" applyBorder="1"/>
    <xf numFmtId="0" fontId="14" fillId="0" borderId="8" xfId="0" applyFont="1" applyBorder="1" applyAlignment="1"/>
    <xf numFmtId="0" fontId="23" fillId="0" borderId="70" xfId="0" applyNumberFormat="1" applyFont="1" applyBorder="1"/>
    <xf numFmtId="0" fontId="23" fillId="0" borderId="8" xfId="0" applyNumberFormat="1" applyFont="1" applyBorder="1"/>
    <xf numFmtId="0" fontId="23" fillId="0" borderId="29" xfId="0" applyNumberFormat="1" applyFont="1" applyBorder="1"/>
    <xf numFmtId="0" fontId="14" fillId="0" borderId="29" xfId="0" applyFont="1" applyFill="1" applyBorder="1"/>
    <xf numFmtId="2" fontId="14" fillId="0" borderId="4" xfId="0" applyNumberFormat="1" applyFont="1" applyBorder="1" applyAlignment="1">
      <alignment horizontal="right" wrapText="1"/>
    </xf>
    <xf numFmtId="2" fontId="14" fillId="0" borderId="31" xfId="0" applyNumberFormat="1" applyFont="1" applyBorder="1" applyAlignment="1">
      <alignment horizontal="right" wrapText="1"/>
    </xf>
    <xf numFmtId="0" fontId="23" fillId="0" borderId="13" xfId="0" applyNumberFormat="1" applyFont="1" applyBorder="1"/>
    <xf numFmtId="0" fontId="23" fillId="0" borderId="15" xfId="0" applyNumberFormat="1" applyFont="1" applyBorder="1"/>
    <xf numFmtId="0" fontId="23" fillId="0" borderId="17" xfId="0" applyNumberFormat="1" applyFont="1" applyBorder="1"/>
    <xf numFmtId="0" fontId="14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4" fillId="0" borderId="3" xfId="0" applyFont="1" applyBorder="1" applyAlignment="1">
      <alignment wrapText="1"/>
    </xf>
    <xf numFmtId="0" fontId="14" fillId="0" borderId="30" xfId="0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2" fontId="14" fillId="0" borderId="14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4" fillId="0" borderId="15" xfId="0" applyFont="1" applyBorder="1" applyAlignment="1">
      <alignment horizontal="right" wrapText="1"/>
    </xf>
    <xf numFmtId="2" fontId="14" fillId="0" borderId="17" xfId="0" applyNumberFormat="1" applyFont="1" applyBorder="1" applyAlignment="1">
      <alignment horizontal="right" wrapText="1"/>
    </xf>
    <xf numFmtId="0" fontId="1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2" fontId="11" fillId="0" borderId="24" xfId="0" applyNumberFormat="1" applyFont="1" applyBorder="1" applyAlignment="1">
      <alignment vertical="center" wrapText="1"/>
    </xf>
    <xf numFmtId="2" fontId="11" fillId="0" borderId="28" xfId="0" applyNumberFormat="1" applyFont="1" applyBorder="1" applyAlignment="1">
      <alignment horizontal="right" vertical="center" wrapText="1"/>
    </xf>
    <xf numFmtId="0" fontId="11" fillId="0" borderId="43" xfId="0" applyFont="1" applyBorder="1" applyAlignment="1">
      <alignment vertical="center" wrapText="1"/>
    </xf>
    <xf numFmtId="2" fontId="11" fillId="0" borderId="44" xfId="0" applyNumberFormat="1" applyFont="1" applyBorder="1" applyAlignment="1">
      <alignment horizontal="right" vertical="center" wrapText="1"/>
    </xf>
    <xf numFmtId="0" fontId="24" fillId="0" borderId="18" xfId="0" applyFont="1" applyBorder="1"/>
    <xf numFmtId="0" fontId="24" fillId="0" borderId="71" xfId="0" applyFont="1" applyBorder="1"/>
    <xf numFmtId="2" fontId="24" fillId="0" borderId="71" xfId="0" applyNumberFormat="1" applyFont="1" applyBorder="1"/>
    <xf numFmtId="2" fontId="24" fillId="0" borderId="29" xfId="0" applyNumberFormat="1" applyFont="1" applyBorder="1" applyAlignment="1">
      <alignment horizontal="right"/>
    </xf>
    <xf numFmtId="2" fontId="24" fillId="0" borderId="14" xfId="0" applyNumberFormat="1" applyFont="1" applyBorder="1" applyAlignment="1">
      <alignment horizontal="right"/>
    </xf>
    <xf numFmtId="0" fontId="24" fillId="0" borderId="16" xfId="0" applyFont="1" applyBorder="1"/>
    <xf numFmtId="2" fontId="24" fillId="0" borderId="16" xfId="0" applyNumberFormat="1" applyFont="1" applyBorder="1"/>
    <xf numFmtId="2" fontId="24" fillId="0" borderId="17" xfId="0" applyNumberFormat="1" applyFont="1" applyBorder="1" applyAlignment="1">
      <alignment horizontal="right"/>
    </xf>
    <xf numFmtId="2" fontId="24" fillId="0" borderId="69" xfId="0" applyNumberFormat="1" applyFont="1" applyBorder="1" applyAlignment="1">
      <alignment horizontal="right"/>
    </xf>
    <xf numFmtId="2" fontId="24" fillId="0" borderId="4" xfId="0" applyNumberFormat="1" applyFont="1" applyBorder="1" applyAlignment="1">
      <alignment horizontal="right"/>
    </xf>
    <xf numFmtId="2" fontId="24" fillId="0" borderId="31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1" fillId="0" borderId="69" xfId="0" applyFont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69" xfId="0" applyNumberFormat="1" applyFont="1" applyBorder="1" applyAlignment="1">
      <alignment horizontal="right" wrapText="1"/>
    </xf>
    <xf numFmtId="0" fontId="11" fillId="0" borderId="70" xfId="0" applyFont="1" applyBorder="1" applyAlignment="1">
      <alignment horizontal="right" wrapText="1"/>
    </xf>
    <xf numFmtId="2" fontId="11" fillId="0" borderId="29" xfId="0" applyNumberFormat="1" applyFont="1" applyBorder="1" applyAlignment="1">
      <alignment horizontal="right" wrapText="1"/>
    </xf>
    <xf numFmtId="0" fontId="23" fillId="0" borderId="43" xfId="0" applyNumberFormat="1" applyFont="1" applyBorder="1" applyAlignment="1">
      <alignment vertical="center"/>
    </xf>
    <xf numFmtId="0" fontId="23" fillId="0" borderId="24" xfId="0" applyNumberFormat="1" applyFont="1" applyBorder="1" applyAlignment="1">
      <alignment vertical="center"/>
    </xf>
    <xf numFmtId="0" fontId="23" fillId="0" borderId="44" xfId="0" applyNumberFormat="1" applyFont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22" fillId="0" borderId="40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24" xfId="0" applyNumberFormat="1" applyFont="1" applyBorder="1" applyAlignment="1">
      <alignment wrapText="1"/>
    </xf>
    <xf numFmtId="2" fontId="6" fillId="0" borderId="24" xfId="0" applyNumberFormat="1" applyFont="1" applyBorder="1" applyAlignment="1">
      <alignment horizontal="right" wrapText="1"/>
    </xf>
    <xf numFmtId="0" fontId="23" fillId="0" borderId="25" xfId="0" applyNumberFormat="1" applyFont="1" applyBorder="1"/>
    <xf numFmtId="2" fontId="14" fillId="0" borderId="16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34" fillId="0" borderId="37" xfId="0" applyFont="1" applyBorder="1" applyAlignment="1">
      <alignment horizontal="right" wrapText="1"/>
    </xf>
    <xf numFmtId="0" fontId="14" fillId="0" borderId="3" xfId="0" applyFont="1" applyFill="1" applyBorder="1" applyAlignment="1">
      <alignment horizontal="right" vertical="center" wrapText="1"/>
    </xf>
    <xf numFmtId="0" fontId="34" fillId="0" borderId="3" xfId="0" applyFont="1" applyBorder="1" applyAlignment="1">
      <alignment wrapText="1"/>
    </xf>
    <xf numFmtId="0" fontId="11" fillId="0" borderId="3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23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14" fillId="0" borderId="13" xfId="0" applyFont="1" applyFill="1" applyBorder="1" applyAlignment="1">
      <alignment horizontal="right" vertical="center" wrapText="1"/>
    </xf>
    <xf numFmtId="0" fontId="34" fillId="0" borderId="13" xfId="0" applyFont="1" applyBorder="1" applyAlignment="1">
      <alignment wrapText="1"/>
    </xf>
    <xf numFmtId="0" fontId="11" fillId="0" borderId="13" xfId="0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23" fillId="0" borderId="4" xfId="0" applyNumberFormat="1" applyFont="1" applyBorder="1"/>
    <xf numFmtId="0" fontId="23" fillId="0" borderId="4" xfId="0" applyNumberFormat="1" applyFont="1" applyBorder="1" applyAlignment="1">
      <alignment vertical="center"/>
    </xf>
    <xf numFmtId="0" fontId="11" fillId="0" borderId="9" xfId="0" applyFont="1" applyBorder="1" applyAlignment="1">
      <alignment wrapText="1"/>
    </xf>
    <xf numFmtId="0" fontId="11" fillId="0" borderId="20" xfId="0" applyFont="1" applyBorder="1" applyAlignment="1">
      <alignment horizontal="right" wrapText="1"/>
    </xf>
    <xf numFmtId="2" fontId="11" fillId="0" borderId="24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23" fillId="0" borderId="9" xfId="0" applyNumberFormat="1" applyFont="1" applyBorder="1"/>
    <xf numFmtId="0" fontId="23" fillId="0" borderId="31" xfId="0" applyNumberFormat="1" applyFont="1" applyBorder="1"/>
    <xf numFmtId="0" fontId="6" fillId="0" borderId="9" xfId="0" applyFont="1" applyBorder="1" applyAlignment="1">
      <alignment wrapText="1"/>
    </xf>
    <xf numFmtId="0" fontId="1" fillId="0" borderId="31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14" fillId="0" borderId="30" xfId="0" applyFont="1" applyBorder="1" applyAlignment="1">
      <alignment horizontal="right"/>
    </xf>
    <xf numFmtId="0" fontId="6" fillId="0" borderId="20" xfId="0" applyFont="1" applyBorder="1" applyAlignment="1">
      <alignment wrapText="1"/>
    </xf>
    <xf numFmtId="0" fontId="14" fillId="0" borderId="15" xfId="0" applyFont="1" applyBorder="1" applyAlignment="1">
      <alignment horizontal="right"/>
    </xf>
  </cellXfs>
  <cellStyles count="14">
    <cellStyle name="Excel Built-in Normal" xfId="1"/>
    <cellStyle name="Excel Built-in Normal 1" xfId="4"/>
    <cellStyle name="Excel Built-in Normal 2" xfId="5"/>
    <cellStyle name="TableStyleLight1" xfId="3"/>
    <cellStyle name="Денежный 2" xfId="11"/>
    <cellStyle name="Обычный" xfId="0" builtinId="0"/>
    <cellStyle name="Обычный 2" xfId="2"/>
    <cellStyle name="Обычный 2 2" xfId="6"/>
    <cellStyle name="Обычный 3" xfId="7"/>
    <cellStyle name="Обычный 3 2" xfId="12"/>
    <cellStyle name="Обычный 4" xfId="8"/>
    <cellStyle name="Обычный 4 2" xfId="9"/>
    <cellStyle name="Обычный 4 3" xfId="13"/>
    <cellStyle name="Обычный 5" xfId="10"/>
  </cellStyles>
  <dxfs count="189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66"/>
      <color rgb="FFFFFF66"/>
      <color rgb="FFD28764"/>
      <color rgb="FF993300"/>
      <color rgb="FFFFB928"/>
      <color rgb="FFCC99FF"/>
      <color rgb="FFFFCCCC"/>
      <color rgb="FFCCFF99"/>
      <color rgb="FFA0A0A0"/>
      <color rgb="FFFEA4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Биология</a:t>
            </a:r>
            <a:r>
              <a:rPr lang="ru-RU" b="1" baseline="0"/>
              <a:t> 11 ЕГЭ 20</a:t>
            </a:r>
            <a:r>
              <a:rPr lang="en-US" b="1" baseline="0"/>
              <a:t>21-2023</a:t>
            </a:r>
            <a:endParaRPr lang="ru-RU" b="1"/>
          </a:p>
        </c:rich>
      </c:tx>
      <c:layout>
        <c:manualLayout>
          <c:xMode val="edge"/>
          <c:yMode val="edge"/>
          <c:x val="2.1459508058413786E-2"/>
          <c:y val="1.019600626854434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295508815357331E-2"/>
          <c:y val="7.7012571165578012E-2"/>
          <c:w val="0.97830932061596532"/>
          <c:h val="0.55554493158362528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'Биолог-11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'Биолог-11 диаграмма по районам'!$E$5:$E$119</c:f>
              <c:numCache>
                <c:formatCode>0,00</c:formatCode>
                <c:ptCount val="115"/>
                <c:pt idx="0">
                  <c:v>50.52</c:v>
                </c:pt>
                <c:pt idx="1">
                  <c:v>50.52</c:v>
                </c:pt>
                <c:pt idx="2">
                  <c:v>50.52</c:v>
                </c:pt>
                <c:pt idx="3">
                  <c:v>50.52</c:v>
                </c:pt>
                <c:pt idx="4">
                  <c:v>50.52</c:v>
                </c:pt>
                <c:pt idx="5">
                  <c:v>50.52</c:v>
                </c:pt>
                <c:pt idx="6">
                  <c:v>50.52</c:v>
                </c:pt>
                <c:pt idx="7">
                  <c:v>50.52</c:v>
                </c:pt>
                <c:pt idx="8">
                  <c:v>50.52</c:v>
                </c:pt>
                <c:pt idx="9">
                  <c:v>50.52</c:v>
                </c:pt>
                <c:pt idx="10">
                  <c:v>50.52</c:v>
                </c:pt>
                <c:pt idx="11">
                  <c:v>50.52</c:v>
                </c:pt>
                <c:pt idx="12">
                  <c:v>50.52</c:v>
                </c:pt>
                <c:pt idx="13">
                  <c:v>50.52</c:v>
                </c:pt>
                <c:pt idx="14">
                  <c:v>50.52</c:v>
                </c:pt>
                <c:pt idx="15">
                  <c:v>50.52</c:v>
                </c:pt>
                <c:pt idx="16">
                  <c:v>50.52</c:v>
                </c:pt>
                <c:pt idx="17">
                  <c:v>50.52</c:v>
                </c:pt>
                <c:pt idx="18">
                  <c:v>50.52</c:v>
                </c:pt>
                <c:pt idx="19">
                  <c:v>50.52</c:v>
                </c:pt>
                <c:pt idx="20">
                  <c:v>50.52</c:v>
                </c:pt>
                <c:pt idx="21">
                  <c:v>50.52</c:v>
                </c:pt>
                <c:pt idx="22">
                  <c:v>50.52</c:v>
                </c:pt>
                <c:pt idx="23">
                  <c:v>50.52</c:v>
                </c:pt>
                <c:pt idx="24">
                  <c:v>50.52</c:v>
                </c:pt>
                <c:pt idx="25">
                  <c:v>50.52</c:v>
                </c:pt>
                <c:pt idx="26">
                  <c:v>50.52</c:v>
                </c:pt>
                <c:pt idx="27">
                  <c:v>50.52</c:v>
                </c:pt>
                <c:pt idx="28">
                  <c:v>50.52</c:v>
                </c:pt>
                <c:pt idx="29">
                  <c:v>50.52</c:v>
                </c:pt>
                <c:pt idx="30">
                  <c:v>50.52</c:v>
                </c:pt>
                <c:pt idx="31">
                  <c:v>50.52</c:v>
                </c:pt>
                <c:pt idx="32">
                  <c:v>50.52</c:v>
                </c:pt>
                <c:pt idx="33">
                  <c:v>50.52</c:v>
                </c:pt>
                <c:pt idx="34">
                  <c:v>50.52</c:v>
                </c:pt>
                <c:pt idx="35">
                  <c:v>50.52</c:v>
                </c:pt>
                <c:pt idx="36">
                  <c:v>50.52</c:v>
                </c:pt>
                <c:pt idx="37">
                  <c:v>50.52</c:v>
                </c:pt>
                <c:pt idx="38">
                  <c:v>50.52</c:v>
                </c:pt>
                <c:pt idx="39">
                  <c:v>50.52</c:v>
                </c:pt>
                <c:pt idx="40">
                  <c:v>50.52</c:v>
                </c:pt>
                <c:pt idx="41">
                  <c:v>50.52</c:v>
                </c:pt>
                <c:pt idx="42">
                  <c:v>50.52</c:v>
                </c:pt>
                <c:pt idx="43">
                  <c:v>50.52</c:v>
                </c:pt>
                <c:pt idx="44">
                  <c:v>50.52</c:v>
                </c:pt>
                <c:pt idx="45">
                  <c:v>50.52</c:v>
                </c:pt>
                <c:pt idx="46">
                  <c:v>50.52</c:v>
                </c:pt>
                <c:pt idx="47">
                  <c:v>50.52</c:v>
                </c:pt>
                <c:pt idx="48">
                  <c:v>50.52</c:v>
                </c:pt>
                <c:pt idx="49">
                  <c:v>50.52</c:v>
                </c:pt>
                <c:pt idx="50">
                  <c:v>50.52</c:v>
                </c:pt>
                <c:pt idx="51">
                  <c:v>50.52</c:v>
                </c:pt>
                <c:pt idx="52">
                  <c:v>50.52</c:v>
                </c:pt>
                <c:pt idx="53">
                  <c:v>50.52</c:v>
                </c:pt>
                <c:pt idx="54">
                  <c:v>50.52</c:v>
                </c:pt>
                <c:pt idx="55">
                  <c:v>50.52</c:v>
                </c:pt>
                <c:pt idx="56">
                  <c:v>50.52</c:v>
                </c:pt>
                <c:pt idx="57">
                  <c:v>50.52</c:v>
                </c:pt>
                <c:pt idx="58">
                  <c:v>50.52</c:v>
                </c:pt>
                <c:pt idx="59">
                  <c:v>50.52</c:v>
                </c:pt>
                <c:pt idx="60">
                  <c:v>50.52</c:v>
                </c:pt>
                <c:pt idx="61">
                  <c:v>50.52</c:v>
                </c:pt>
                <c:pt idx="62">
                  <c:v>50.52</c:v>
                </c:pt>
                <c:pt idx="63">
                  <c:v>50.52</c:v>
                </c:pt>
                <c:pt idx="64">
                  <c:v>50.52</c:v>
                </c:pt>
                <c:pt idx="65">
                  <c:v>50.52</c:v>
                </c:pt>
                <c:pt idx="66">
                  <c:v>50.52</c:v>
                </c:pt>
                <c:pt idx="67">
                  <c:v>50.52</c:v>
                </c:pt>
                <c:pt idx="68">
                  <c:v>50.52</c:v>
                </c:pt>
                <c:pt idx="69">
                  <c:v>50.52</c:v>
                </c:pt>
                <c:pt idx="70">
                  <c:v>50.52</c:v>
                </c:pt>
                <c:pt idx="71">
                  <c:v>50.52</c:v>
                </c:pt>
                <c:pt idx="72">
                  <c:v>50.52</c:v>
                </c:pt>
                <c:pt idx="73">
                  <c:v>50.52</c:v>
                </c:pt>
                <c:pt idx="74">
                  <c:v>50.52</c:v>
                </c:pt>
                <c:pt idx="75">
                  <c:v>50.52</c:v>
                </c:pt>
                <c:pt idx="76">
                  <c:v>50.52</c:v>
                </c:pt>
                <c:pt idx="77">
                  <c:v>50.52</c:v>
                </c:pt>
                <c:pt idx="78">
                  <c:v>50.52</c:v>
                </c:pt>
                <c:pt idx="79">
                  <c:v>50.52</c:v>
                </c:pt>
                <c:pt idx="80">
                  <c:v>50.52</c:v>
                </c:pt>
                <c:pt idx="81">
                  <c:v>50.52</c:v>
                </c:pt>
                <c:pt idx="82">
                  <c:v>50.52</c:v>
                </c:pt>
                <c:pt idx="83">
                  <c:v>50.52</c:v>
                </c:pt>
                <c:pt idx="84">
                  <c:v>50.52</c:v>
                </c:pt>
                <c:pt idx="85">
                  <c:v>50.52</c:v>
                </c:pt>
                <c:pt idx="86">
                  <c:v>50.52</c:v>
                </c:pt>
                <c:pt idx="87">
                  <c:v>50.52</c:v>
                </c:pt>
                <c:pt idx="88">
                  <c:v>50.52</c:v>
                </c:pt>
                <c:pt idx="89">
                  <c:v>50.52</c:v>
                </c:pt>
                <c:pt idx="90">
                  <c:v>50.52</c:v>
                </c:pt>
                <c:pt idx="91">
                  <c:v>50.52</c:v>
                </c:pt>
                <c:pt idx="92">
                  <c:v>50.52</c:v>
                </c:pt>
                <c:pt idx="93">
                  <c:v>50.52</c:v>
                </c:pt>
                <c:pt idx="94">
                  <c:v>50.52</c:v>
                </c:pt>
                <c:pt idx="95">
                  <c:v>50.52</c:v>
                </c:pt>
                <c:pt idx="96">
                  <c:v>50.52</c:v>
                </c:pt>
                <c:pt idx="97">
                  <c:v>50.52</c:v>
                </c:pt>
                <c:pt idx="98">
                  <c:v>50.52</c:v>
                </c:pt>
                <c:pt idx="99">
                  <c:v>50.52</c:v>
                </c:pt>
                <c:pt idx="100">
                  <c:v>50.52</c:v>
                </c:pt>
                <c:pt idx="101">
                  <c:v>50.52</c:v>
                </c:pt>
                <c:pt idx="102">
                  <c:v>50.52</c:v>
                </c:pt>
                <c:pt idx="103">
                  <c:v>50.52</c:v>
                </c:pt>
                <c:pt idx="104">
                  <c:v>50.52</c:v>
                </c:pt>
                <c:pt idx="105">
                  <c:v>50.52</c:v>
                </c:pt>
                <c:pt idx="106">
                  <c:v>50.52</c:v>
                </c:pt>
                <c:pt idx="107">
                  <c:v>50.52</c:v>
                </c:pt>
                <c:pt idx="108">
                  <c:v>50.52</c:v>
                </c:pt>
                <c:pt idx="109">
                  <c:v>50.52</c:v>
                </c:pt>
                <c:pt idx="110">
                  <c:v>50.52</c:v>
                </c:pt>
                <c:pt idx="111">
                  <c:v>50.52</c:v>
                </c:pt>
                <c:pt idx="112">
                  <c:v>50.52</c:v>
                </c:pt>
                <c:pt idx="113">
                  <c:v>50.52</c:v>
                </c:pt>
                <c:pt idx="114">
                  <c:v>50.52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'Биолог-11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'Биолог-11 диаграмма по районам'!$D$5:$D$119</c:f>
              <c:numCache>
                <c:formatCode>0,00</c:formatCode>
                <c:ptCount val="115"/>
                <c:pt idx="0">
                  <c:v>47.057142857142857</c:v>
                </c:pt>
                <c:pt idx="1">
                  <c:v>40.1</c:v>
                </c:pt>
                <c:pt idx="2">
                  <c:v>51</c:v>
                </c:pt>
                <c:pt idx="3">
                  <c:v>63.9</c:v>
                </c:pt>
                <c:pt idx="4">
                  <c:v>49.6</c:v>
                </c:pt>
                <c:pt idx="5">
                  <c:v>42.8</c:v>
                </c:pt>
                <c:pt idx="6">
                  <c:v>36</c:v>
                </c:pt>
                <c:pt idx="7">
                  <c:v>46</c:v>
                </c:pt>
                <c:pt idx="9">
                  <c:v>48.018181818181823</c:v>
                </c:pt>
                <c:pt idx="10">
                  <c:v>44</c:v>
                </c:pt>
                <c:pt idx="11">
                  <c:v>38</c:v>
                </c:pt>
                <c:pt idx="12">
                  <c:v>57.6</c:v>
                </c:pt>
                <c:pt idx="13">
                  <c:v>56.8</c:v>
                </c:pt>
                <c:pt idx="14">
                  <c:v>52.6</c:v>
                </c:pt>
                <c:pt idx="15">
                  <c:v>58</c:v>
                </c:pt>
                <c:pt idx="16">
                  <c:v>54.3</c:v>
                </c:pt>
                <c:pt idx="17">
                  <c:v>33.799999999999997</c:v>
                </c:pt>
                <c:pt idx="18">
                  <c:v>46</c:v>
                </c:pt>
                <c:pt idx="20">
                  <c:v>46.6</c:v>
                </c:pt>
                <c:pt idx="21">
                  <c:v>40.5</c:v>
                </c:pt>
                <c:pt idx="22">
                  <c:v>41.357142857142868</c:v>
                </c:pt>
                <c:pt idx="23">
                  <c:v>53.4</c:v>
                </c:pt>
                <c:pt idx="24">
                  <c:v>35</c:v>
                </c:pt>
                <c:pt idx="25">
                  <c:v>43.2</c:v>
                </c:pt>
                <c:pt idx="26">
                  <c:v>39.200000000000003</c:v>
                </c:pt>
                <c:pt idx="27">
                  <c:v>47.7</c:v>
                </c:pt>
                <c:pt idx="28">
                  <c:v>27.3</c:v>
                </c:pt>
                <c:pt idx="31">
                  <c:v>32.6</c:v>
                </c:pt>
                <c:pt idx="33">
                  <c:v>30.2</c:v>
                </c:pt>
                <c:pt idx="34">
                  <c:v>57.6</c:v>
                </c:pt>
                <c:pt idx="35">
                  <c:v>53.3</c:v>
                </c:pt>
                <c:pt idx="36">
                  <c:v>36.299999999999997</c:v>
                </c:pt>
                <c:pt idx="37">
                  <c:v>35.5</c:v>
                </c:pt>
                <c:pt idx="38">
                  <c:v>40.200000000000003</c:v>
                </c:pt>
                <c:pt idx="39">
                  <c:v>47.5</c:v>
                </c:pt>
                <c:pt idx="40">
                  <c:v>46.39374999999999</c:v>
                </c:pt>
                <c:pt idx="41">
                  <c:v>60.5</c:v>
                </c:pt>
                <c:pt idx="42">
                  <c:v>63.8</c:v>
                </c:pt>
                <c:pt idx="43">
                  <c:v>52.2</c:v>
                </c:pt>
                <c:pt idx="44">
                  <c:v>62</c:v>
                </c:pt>
                <c:pt idx="45">
                  <c:v>41</c:v>
                </c:pt>
                <c:pt idx="46">
                  <c:v>43.3</c:v>
                </c:pt>
                <c:pt idx="47">
                  <c:v>53.2</c:v>
                </c:pt>
                <c:pt idx="48">
                  <c:v>50.7</c:v>
                </c:pt>
                <c:pt idx="49">
                  <c:v>40</c:v>
                </c:pt>
                <c:pt idx="50">
                  <c:v>23</c:v>
                </c:pt>
                <c:pt idx="52">
                  <c:v>37.6</c:v>
                </c:pt>
                <c:pt idx="54">
                  <c:v>35</c:v>
                </c:pt>
                <c:pt idx="55">
                  <c:v>34</c:v>
                </c:pt>
                <c:pt idx="56">
                  <c:v>38.9</c:v>
                </c:pt>
                <c:pt idx="57">
                  <c:v>54.8</c:v>
                </c:pt>
                <c:pt idx="58">
                  <c:v>52.3</c:v>
                </c:pt>
                <c:pt idx="59">
                  <c:v>51.530769230769231</c:v>
                </c:pt>
                <c:pt idx="60">
                  <c:v>56</c:v>
                </c:pt>
                <c:pt idx="61">
                  <c:v>74.3</c:v>
                </c:pt>
                <c:pt idx="62">
                  <c:v>57.5</c:v>
                </c:pt>
                <c:pt idx="63">
                  <c:v>45</c:v>
                </c:pt>
                <c:pt idx="64">
                  <c:v>62</c:v>
                </c:pt>
                <c:pt idx="66">
                  <c:v>40</c:v>
                </c:pt>
                <c:pt idx="67">
                  <c:v>41.2</c:v>
                </c:pt>
                <c:pt idx="68">
                  <c:v>52</c:v>
                </c:pt>
                <c:pt idx="69">
                  <c:v>50</c:v>
                </c:pt>
                <c:pt idx="70">
                  <c:v>35</c:v>
                </c:pt>
                <c:pt idx="71">
                  <c:v>47.3</c:v>
                </c:pt>
                <c:pt idx="72">
                  <c:v>62</c:v>
                </c:pt>
                <c:pt idx="73">
                  <c:v>47.6</c:v>
                </c:pt>
                <c:pt idx="74">
                  <c:v>50.191698184168779</c:v>
                </c:pt>
                <c:pt idx="75">
                  <c:v>45.444444444444443</c:v>
                </c:pt>
                <c:pt idx="76">
                  <c:v>35</c:v>
                </c:pt>
                <c:pt idx="77">
                  <c:v>40.18181818181818</c:v>
                </c:pt>
                <c:pt idx="78">
                  <c:v>49.272727272727273</c:v>
                </c:pt>
                <c:pt idx="79">
                  <c:v>66.714285714285708</c:v>
                </c:pt>
                <c:pt idx="80">
                  <c:v>51.722222222222221</c:v>
                </c:pt>
                <c:pt idx="81">
                  <c:v>44.25</c:v>
                </c:pt>
                <c:pt idx="82">
                  <c:v>46</c:v>
                </c:pt>
                <c:pt idx="83">
                  <c:v>62</c:v>
                </c:pt>
                <c:pt idx="84">
                  <c:v>46.8</c:v>
                </c:pt>
                <c:pt idx="85">
                  <c:v>66.5</c:v>
                </c:pt>
                <c:pt idx="86">
                  <c:v>55.75</c:v>
                </c:pt>
                <c:pt idx="87">
                  <c:v>46.3</c:v>
                </c:pt>
                <c:pt idx="88">
                  <c:v>42.583333333333336</c:v>
                </c:pt>
                <c:pt idx="89">
                  <c:v>74</c:v>
                </c:pt>
                <c:pt idx="90">
                  <c:v>53</c:v>
                </c:pt>
                <c:pt idx="91">
                  <c:v>43.666666666666664</c:v>
                </c:pt>
                <c:pt idx="92">
                  <c:v>29.333333333333332</c:v>
                </c:pt>
                <c:pt idx="93">
                  <c:v>54.125</c:v>
                </c:pt>
                <c:pt idx="94">
                  <c:v>45.411764705882355</c:v>
                </c:pt>
                <c:pt idx="95">
                  <c:v>66</c:v>
                </c:pt>
                <c:pt idx="96">
                  <c:v>53.3</c:v>
                </c:pt>
                <c:pt idx="97">
                  <c:v>42</c:v>
                </c:pt>
                <c:pt idx="98">
                  <c:v>48.727272727272727</c:v>
                </c:pt>
                <c:pt idx="99">
                  <c:v>48</c:v>
                </c:pt>
                <c:pt idx="100">
                  <c:v>65.67</c:v>
                </c:pt>
                <c:pt idx="101">
                  <c:v>61.2</c:v>
                </c:pt>
                <c:pt idx="102">
                  <c:v>45.153846153846153</c:v>
                </c:pt>
                <c:pt idx="103">
                  <c:v>35.875</c:v>
                </c:pt>
                <c:pt idx="104">
                  <c:v>41.769230769230766</c:v>
                </c:pt>
                <c:pt idx="105">
                  <c:v>48.566071428571433</c:v>
                </c:pt>
                <c:pt idx="106">
                  <c:v>59.3</c:v>
                </c:pt>
                <c:pt idx="107">
                  <c:v>55.1</c:v>
                </c:pt>
                <c:pt idx="108">
                  <c:v>59.6</c:v>
                </c:pt>
                <c:pt idx="110">
                  <c:v>47.5625</c:v>
                </c:pt>
                <c:pt idx="111">
                  <c:v>45</c:v>
                </c:pt>
                <c:pt idx="113">
                  <c:v>44.1</c:v>
                </c:pt>
                <c:pt idx="114">
                  <c:v>29.3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'Биолог-11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'Биолог-11 диаграмма по районам'!$I$5:$I$119</c:f>
              <c:numCache>
                <c:formatCode>0,00</c:formatCode>
                <c:ptCount val="115"/>
                <c:pt idx="0">
                  <c:v>49.6</c:v>
                </c:pt>
                <c:pt idx="1">
                  <c:v>49.6</c:v>
                </c:pt>
                <c:pt idx="2">
                  <c:v>49.6</c:v>
                </c:pt>
                <c:pt idx="3">
                  <c:v>49.6</c:v>
                </c:pt>
                <c:pt idx="4">
                  <c:v>49.6</c:v>
                </c:pt>
                <c:pt idx="5">
                  <c:v>49.6</c:v>
                </c:pt>
                <c:pt idx="6">
                  <c:v>49.6</c:v>
                </c:pt>
                <c:pt idx="7">
                  <c:v>49.6</c:v>
                </c:pt>
                <c:pt idx="8">
                  <c:v>49.6</c:v>
                </c:pt>
                <c:pt idx="9">
                  <c:v>49.6</c:v>
                </c:pt>
                <c:pt idx="10">
                  <c:v>49.6</c:v>
                </c:pt>
                <c:pt idx="11">
                  <c:v>49.6</c:v>
                </c:pt>
                <c:pt idx="12">
                  <c:v>49.6</c:v>
                </c:pt>
                <c:pt idx="13">
                  <c:v>49.6</c:v>
                </c:pt>
                <c:pt idx="14">
                  <c:v>49.6</c:v>
                </c:pt>
                <c:pt idx="15">
                  <c:v>49.6</c:v>
                </c:pt>
                <c:pt idx="16">
                  <c:v>49.6</c:v>
                </c:pt>
                <c:pt idx="17">
                  <c:v>49.6</c:v>
                </c:pt>
                <c:pt idx="18">
                  <c:v>49.6</c:v>
                </c:pt>
                <c:pt idx="19">
                  <c:v>49.6</c:v>
                </c:pt>
                <c:pt idx="20">
                  <c:v>49.6</c:v>
                </c:pt>
                <c:pt idx="21">
                  <c:v>49.6</c:v>
                </c:pt>
                <c:pt idx="22">
                  <c:v>49.6</c:v>
                </c:pt>
                <c:pt idx="23">
                  <c:v>49.6</c:v>
                </c:pt>
                <c:pt idx="24">
                  <c:v>49.6</c:v>
                </c:pt>
                <c:pt idx="25">
                  <c:v>49.6</c:v>
                </c:pt>
                <c:pt idx="26">
                  <c:v>49.6</c:v>
                </c:pt>
                <c:pt idx="27">
                  <c:v>49.6</c:v>
                </c:pt>
                <c:pt idx="28">
                  <c:v>49.6</c:v>
                </c:pt>
                <c:pt idx="29">
                  <c:v>49.6</c:v>
                </c:pt>
                <c:pt idx="30">
                  <c:v>49.6</c:v>
                </c:pt>
                <c:pt idx="31">
                  <c:v>49.6</c:v>
                </c:pt>
                <c:pt idx="32">
                  <c:v>49.6</c:v>
                </c:pt>
                <c:pt idx="33">
                  <c:v>49.6</c:v>
                </c:pt>
                <c:pt idx="34">
                  <c:v>49.6</c:v>
                </c:pt>
                <c:pt idx="35">
                  <c:v>49.6</c:v>
                </c:pt>
                <c:pt idx="36">
                  <c:v>49.6</c:v>
                </c:pt>
                <c:pt idx="37">
                  <c:v>49.6</c:v>
                </c:pt>
                <c:pt idx="38">
                  <c:v>49.6</c:v>
                </c:pt>
                <c:pt idx="39">
                  <c:v>49.6</c:v>
                </c:pt>
                <c:pt idx="40">
                  <c:v>49.6</c:v>
                </c:pt>
                <c:pt idx="41">
                  <c:v>49.6</c:v>
                </c:pt>
                <c:pt idx="42">
                  <c:v>49.6</c:v>
                </c:pt>
                <c:pt idx="43">
                  <c:v>49.6</c:v>
                </c:pt>
                <c:pt idx="44">
                  <c:v>49.6</c:v>
                </c:pt>
                <c:pt idx="45">
                  <c:v>49.6</c:v>
                </c:pt>
                <c:pt idx="46">
                  <c:v>49.6</c:v>
                </c:pt>
                <c:pt idx="47">
                  <c:v>49.6</c:v>
                </c:pt>
                <c:pt idx="48">
                  <c:v>49.6</c:v>
                </c:pt>
                <c:pt idx="49">
                  <c:v>49.6</c:v>
                </c:pt>
                <c:pt idx="50">
                  <c:v>49.6</c:v>
                </c:pt>
                <c:pt idx="51">
                  <c:v>49.6</c:v>
                </c:pt>
                <c:pt idx="52">
                  <c:v>49.6</c:v>
                </c:pt>
                <c:pt idx="53">
                  <c:v>49.6</c:v>
                </c:pt>
                <c:pt idx="54">
                  <c:v>49.6</c:v>
                </c:pt>
                <c:pt idx="55">
                  <c:v>49.6</c:v>
                </c:pt>
                <c:pt idx="56">
                  <c:v>49.6</c:v>
                </c:pt>
                <c:pt idx="57">
                  <c:v>49.6</c:v>
                </c:pt>
                <c:pt idx="58">
                  <c:v>49.6</c:v>
                </c:pt>
                <c:pt idx="59">
                  <c:v>49.6</c:v>
                </c:pt>
                <c:pt idx="60">
                  <c:v>49.6</c:v>
                </c:pt>
                <c:pt idx="61">
                  <c:v>49.6</c:v>
                </c:pt>
                <c:pt idx="62">
                  <c:v>49.6</c:v>
                </c:pt>
                <c:pt idx="63">
                  <c:v>49.6</c:v>
                </c:pt>
                <c:pt idx="64">
                  <c:v>49.6</c:v>
                </c:pt>
                <c:pt idx="65">
                  <c:v>49.6</c:v>
                </c:pt>
                <c:pt idx="66">
                  <c:v>49.6</c:v>
                </c:pt>
                <c:pt idx="67">
                  <c:v>49.6</c:v>
                </c:pt>
                <c:pt idx="68">
                  <c:v>49.6</c:v>
                </c:pt>
                <c:pt idx="69">
                  <c:v>49.6</c:v>
                </c:pt>
                <c:pt idx="70">
                  <c:v>49.6</c:v>
                </c:pt>
                <c:pt idx="71">
                  <c:v>49.6</c:v>
                </c:pt>
                <c:pt idx="72">
                  <c:v>49.6</c:v>
                </c:pt>
                <c:pt idx="73">
                  <c:v>49.6</c:v>
                </c:pt>
                <c:pt idx="74">
                  <c:v>49.6</c:v>
                </c:pt>
                <c:pt idx="75">
                  <c:v>49.6</c:v>
                </c:pt>
                <c:pt idx="76">
                  <c:v>49.6</c:v>
                </c:pt>
                <c:pt idx="77">
                  <c:v>49.6</c:v>
                </c:pt>
                <c:pt idx="78">
                  <c:v>49.6</c:v>
                </c:pt>
                <c:pt idx="79">
                  <c:v>49.6</c:v>
                </c:pt>
                <c:pt idx="80">
                  <c:v>49.6</c:v>
                </c:pt>
                <c:pt idx="81">
                  <c:v>49.6</c:v>
                </c:pt>
                <c:pt idx="82">
                  <c:v>49.6</c:v>
                </c:pt>
                <c:pt idx="83">
                  <c:v>49.6</c:v>
                </c:pt>
                <c:pt idx="84">
                  <c:v>49.6</c:v>
                </c:pt>
                <c:pt idx="85">
                  <c:v>49.6</c:v>
                </c:pt>
                <c:pt idx="86">
                  <c:v>49.6</c:v>
                </c:pt>
                <c:pt idx="87">
                  <c:v>49.6</c:v>
                </c:pt>
                <c:pt idx="88">
                  <c:v>49.6</c:v>
                </c:pt>
                <c:pt idx="89">
                  <c:v>49.6</c:v>
                </c:pt>
                <c:pt idx="90">
                  <c:v>49.6</c:v>
                </c:pt>
                <c:pt idx="91">
                  <c:v>49.6</c:v>
                </c:pt>
                <c:pt idx="92">
                  <c:v>49.6</c:v>
                </c:pt>
                <c:pt idx="93">
                  <c:v>49.6</c:v>
                </c:pt>
                <c:pt idx="94">
                  <c:v>49.6</c:v>
                </c:pt>
                <c:pt idx="95">
                  <c:v>49.6</c:v>
                </c:pt>
                <c:pt idx="96">
                  <c:v>49.6</c:v>
                </c:pt>
                <c:pt idx="97">
                  <c:v>49.6</c:v>
                </c:pt>
                <c:pt idx="98">
                  <c:v>49.6</c:v>
                </c:pt>
                <c:pt idx="99">
                  <c:v>49.6</c:v>
                </c:pt>
                <c:pt idx="100">
                  <c:v>49.6</c:v>
                </c:pt>
                <c:pt idx="101">
                  <c:v>49.6</c:v>
                </c:pt>
                <c:pt idx="102">
                  <c:v>49.6</c:v>
                </c:pt>
                <c:pt idx="103">
                  <c:v>49.6</c:v>
                </c:pt>
                <c:pt idx="104">
                  <c:v>49.6</c:v>
                </c:pt>
                <c:pt idx="105">
                  <c:v>49.6</c:v>
                </c:pt>
                <c:pt idx="106">
                  <c:v>49.6</c:v>
                </c:pt>
                <c:pt idx="107">
                  <c:v>49.6</c:v>
                </c:pt>
                <c:pt idx="108">
                  <c:v>49.6</c:v>
                </c:pt>
                <c:pt idx="109">
                  <c:v>49.6</c:v>
                </c:pt>
                <c:pt idx="110">
                  <c:v>49.6</c:v>
                </c:pt>
                <c:pt idx="111">
                  <c:v>49.6</c:v>
                </c:pt>
                <c:pt idx="112">
                  <c:v>49.6</c:v>
                </c:pt>
                <c:pt idx="113">
                  <c:v>49.6</c:v>
                </c:pt>
                <c:pt idx="114">
                  <c:v>49.6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'Биолог-11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'Биолог-11 диаграмма по районам'!$H$5:$H$119</c:f>
              <c:numCache>
                <c:formatCode>0,00</c:formatCode>
                <c:ptCount val="115"/>
                <c:pt idx="0">
                  <c:v>53.605704365079369</c:v>
                </c:pt>
                <c:pt idx="1">
                  <c:v>50</c:v>
                </c:pt>
                <c:pt idx="2">
                  <c:v>55.375</c:v>
                </c:pt>
                <c:pt idx="3">
                  <c:v>68.642857142857139</c:v>
                </c:pt>
                <c:pt idx="4">
                  <c:v>64.25</c:v>
                </c:pt>
                <c:pt idx="5">
                  <c:v>37.333333333333336</c:v>
                </c:pt>
                <c:pt idx="6">
                  <c:v>48.444444444444443</c:v>
                </c:pt>
                <c:pt idx="7">
                  <c:v>51.8</c:v>
                </c:pt>
                <c:pt idx="8">
                  <c:v>53</c:v>
                </c:pt>
                <c:pt idx="9">
                  <c:v>47.33</c:v>
                </c:pt>
                <c:pt idx="10">
                  <c:v>44.1</c:v>
                </c:pt>
                <c:pt idx="11">
                  <c:v>38.799999999999997</c:v>
                </c:pt>
                <c:pt idx="12">
                  <c:v>57.8</c:v>
                </c:pt>
                <c:pt idx="13">
                  <c:v>45.6</c:v>
                </c:pt>
                <c:pt idx="14">
                  <c:v>48.1</c:v>
                </c:pt>
                <c:pt idx="15">
                  <c:v>38.799999999999997</c:v>
                </c:pt>
                <c:pt idx="16">
                  <c:v>52.4</c:v>
                </c:pt>
                <c:pt idx="19">
                  <c:v>35.299999999999997</c:v>
                </c:pt>
                <c:pt idx="20">
                  <c:v>62.4</c:v>
                </c:pt>
                <c:pt idx="21">
                  <c:v>50</c:v>
                </c:pt>
                <c:pt idx="22">
                  <c:v>43.113333333333337</c:v>
                </c:pt>
                <c:pt idx="23">
                  <c:v>56.3</c:v>
                </c:pt>
                <c:pt idx="24">
                  <c:v>45.7</c:v>
                </c:pt>
                <c:pt idx="25">
                  <c:v>53</c:v>
                </c:pt>
                <c:pt idx="26">
                  <c:v>51.8</c:v>
                </c:pt>
                <c:pt idx="27">
                  <c:v>43.5</c:v>
                </c:pt>
                <c:pt idx="28">
                  <c:v>25.5</c:v>
                </c:pt>
                <c:pt idx="30">
                  <c:v>43.7</c:v>
                </c:pt>
                <c:pt idx="31">
                  <c:v>35.299999999999997</c:v>
                </c:pt>
                <c:pt idx="33">
                  <c:v>44</c:v>
                </c:pt>
                <c:pt idx="34">
                  <c:v>50.3</c:v>
                </c:pt>
                <c:pt idx="35">
                  <c:v>46</c:v>
                </c:pt>
                <c:pt idx="36">
                  <c:v>37</c:v>
                </c:pt>
                <c:pt idx="37">
                  <c:v>31</c:v>
                </c:pt>
                <c:pt idx="38">
                  <c:v>49.6</c:v>
                </c:pt>
                <c:pt idx="39">
                  <c:v>34</c:v>
                </c:pt>
                <c:pt idx="40">
                  <c:v>43.211764705882352</c:v>
                </c:pt>
                <c:pt idx="41">
                  <c:v>56</c:v>
                </c:pt>
                <c:pt idx="42">
                  <c:v>51</c:v>
                </c:pt>
                <c:pt idx="43">
                  <c:v>49.5</c:v>
                </c:pt>
                <c:pt idx="44">
                  <c:v>50.9</c:v>
                </c:pt>
                <c:pt idx="45">
                  <c:v>36.4</c:v>
                </c:pt>
                <c:pt idx="46">
                  <c:v>63.4</c:v>
                </c:pt>
                <c:pt idx="47">
                  <c:v>38.799999999999997</c:v>
                </c:pt>
                <c:pt idx="48">
                  <c:v>51.3</c:v>
                </c:pt>
                <c:pt idx="49">
                  <c:v>7</c:v>
                </c:pt>
                <c:pt idx="50">
                  <c:v>26</c:v>
                </c:pt>
                <c:pt idx="52">
                  <c:v>46.7</c:v>
                </c:pt>
                <c:pt idx="53">
                  <c:v>53</c:v>
                </c:pt>
                <c:pt idx="54">
                  <c:v>38</c:v>
                </c:pt>
                <c:pt idx="55">
                  <c:v>40.1</c:v>
                </c:pt>
                <c:pt idx="56">
                  <c:v>43.2</c:v>
                </c:pt>
                <c:pt idx="57">
                  <c:v>45.3</c:v>
                </c:pt>
                <c:pt idx="58">
                  <c:v>38</c:v>
                </c:pt>
                <c:pt idx="59">
                  <c:v>48.68571428571429</c:v>
                </c:pt>
                <c:pt idx="60">
                  <c:v>62</c:v>
                </c:pt>
                <c:pt idx="61">
                  <c:v>64</c:v>
                </c:pt>
                <c:pt idx="62">
                  <c:v>59.3</c:v>
                </c:pt>
                <c:pt idx="63">
                  <c:v>41.6</c:v>
                </c:pt>
                <c:pt idx="64">
                  <c:v>44</c:v>
                </c:pt>
                <c:pt idx="65">
                  <c:v>45.8</c:v>
                </c:pt>
                <c:pt idx="66">
                  <c:v>41</c:v>
                </c:pt>
                <c:pt idx="67">
                  <c:v>51.3</c:v>
                </c:pt>
                <c:pt idx="68">
                  <c:v>35.299999999999997</c:v>
                </c:pt>
                <c:pt idx="69">
                  <c:v>53</c:v>
                </c:pt>
                <c:pt idx="70">
                  <c:v>29</c:v>
                </c:pt>
                <c:pt idx="71">
                  <c:v>52.6</c:v>
                </c:pt>
                <c:pt idx="72">
                  <c:v>52.6</c:v>
                </c:pt>
                <c:pt idx="73">
                  <c:v>50.1</c:v>
                </c:pt>
                <c:pt idx="74">
                  <c:v>46.425000000000011</c:v>
                </c:pt>
                <c:pt idx="75">
                  <c:v>57</c:v>
                </c:pt>
                <c:pt idx="77">
                  <c:v>37</c:v>
                </c:pt>
                <c:pt idx="78">
                  <c:v>46.3</c:v>
                </c:pt>
                <c:pt idx="79">
                  <c:v>50</c:v>
                </c:pt>
                <c:pt idx="80">
                  <c:v>40</c:v>
                </c:pt>
                <c:pt idx="82">
                  <c:v>35.799999999999997</c:v>
                </c:pt>
                <c:pt idx="83">
                  <c:v>52</c:v>
                </c:pt>
                <c:pt idx="84">
                  <c:v>37</c:v>
                </c:pt>
                <c:pt idx="85">
                  <c:v>61.9</c:v>
                </c:pt>
                <c:pt idx="86">
                  <c:v>44.3</c:v>
                </c:pt>
                <c:pt idx="87">
                  <c:v>37.1</c:v>
                </c:pt>
                <c:pt idx="88">
                  <c:v>34.5</c:v>
                </c:pt>
                <c:pt idx="89">
                  <c:v>27</c:v>
                </c:pt>
                <c:pt idx="90">
                  <c:v>48</c:v>
                </c:pt>
                <c:pt idx="91">
                  <c:v>34.6</c:v>
                </c:pt>
                <c:pt idx="92">
                  <c:v>38</c:v>
                </c:pt>
                <c:pt idx="93">
                  <c:v>51.1</c:v>
                </c:pt>
                <c:pt idx="94">
                  <c:v>55.1</c:v>
                </c:pt>
                <c:pt idx="95">
                  <c:v>62</c:v>
                </c:pt>
                <c:pt idx="96">
                  <c:v>60</c:v>
                </c:pt>
                <c:pt idx="97">
                  <c:v>45.6</c:v>
                </c:pt>
                <c:pt idx="98">
                  <c:v>59</c:v>
                </c:pt>
                <c:pt idx="99">
                  <c:v>55</c:v>
                </c:pt>
                <c:pt idx="100">
                  <c:v>52</c:v>
                </c:pt>
                <c:pt idx="101">
                  <c:v>47.4</c:v>
                </c:pt>
                <c:pt idx="102">
                  <c:v>59</c:v>
                </c:pt>
                <c:pt idx="103">
                  <c:v>33.200000000000003</c:v>
                </c:pt>
                <c:pt idx="104">
                  <c:v>40</c:v>
                </c:pt>
                <c:pt idx="105">
                  <c:v>47.358373676356138</c:v>
                </c:pt>
                <c:pt idx="106">
                  <c:v>57.384615384615387</c:v>
                </c:pt>
                <c:pt idx="107">
                  <c:v>47.625</c:v>
                </c:pt>
                <c:pt idx="108">
                  <c:v>54.473684210526315</c:v>
                </c:pt>
                <c:pt idx="109">
                  <c:v>60.8</c:v>
                </c:pt>
                <c:pt idx="110">
                  <c:v>59.111111111111114</c:v>
                </c:pt>
                <c:pt idx="111">
                  <c:v>34.714285714285715</c:v>
                </c:pt>
                <c:pt idx="112">
                  <c:v>35</c:v>
                </c:pt>
                <c:pt idx="113">
                  <c:v>40.416666666666664</c:v>
                </c:pt>
                <c:pt idx="114">
                  <c:v>36.700000000000003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'Биолог-11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'Биолог-11 диаграмма по районам'!$M$5:$M$119</c:f>
              <c:numCache>
                <c:formatCode>0,00</c:formatCode>
                <c:ptCount val="115"/>
                <c:pt idx="0">
                  <c:v>50.78</c:v>
                </c:pt>
                <c:pt idx="1">
                  <c:v>50.78</c:v>
                </c:pt>
                <c:pt idx="2">
                  <c:v>50.78</c:v>
                </c:pt>
                <c:pt idx="3">
                  <c:v>50.78</c:v>
                </c:pt>
                <c:pt idx="4">
                  <c:v>50.78</c:v>
                </c:pt>
                <c:pt idx="5">
                  <c:v>50.78</c:v>
                </c:pt>
                <c:pt idx="6">
                  <c:v>50.78</c:v>
                </c:pt>
                <c:pt idx="7">
                  <c:v>50.78</c:v>
                </c:pt>
                <c:pt idx="8">
                  <c:v>50.78</c:v>
                </c:pt>
                <c:pt idx="9">
                  <c:v>50.78</c:v>
                </c:pt>
                <c:pt idx="10">
                  <c:v>50.78</c:v>
                </c:pt>
                <c:pt idx="11">
                  <c:v>50.78</c:v>
                </c:pt>
                <c:pt idx="12">
                  <c:v>50.78</c:v>
                </c:pt>
                <c:pt idx="13">
                  <c:v>50.78</c:v>
                </c:pt>
                <c:pt idx="14">
                  <c:v>50.78</c:v>
                </c:pt>
                <c:pt idx="15">
                  <c:v>50.78</c:v>
                </c:pt>
                <c:pt idx="16">
                  <c:v>50.78</c:v>
                </c:pt>
                <c:pt idx="17">
                  <c:v>50.78</c:v>
                </c:pt>
                <c:pt idx="18">
                  <c:v>50.78</c:v>
                </c:pt>
                <c:pt idx="19">
                  <c:v>50.78</c:v>
                </c:pt>
                <c:pt idx="20">
                  <c:v>50.78</c:v>
                </c:pt>
                <c:pt idx="21">
                  <c:v>50.78</c:v>
                </c:pt>
                <c:pt idx="22">
                  <c:v>50.78</c:v>
                </c:pt>
                <c:pt idx="23">
                  <c:v>50.78</c:v>
                </c:pt>
                <c:pt idx="24">
                  <c:v>50.78</c:v>
                </c:pt>
                <c:pt idx="25">
                  <c:v>50.78</c:v>
                </c:pt>
                <c:pt idx="26">
                  <c:v>50.78</c:v>
                </c:pt>
                <c:pt idx="27">
                  <c:v>50.78</c:v>
                </c:pt>
                <c:pt idx="28">
                  <c:v>50.78</c:v>
                </c:pt>
                <c:pt idx="29">
                  <c:v>50.78</c:v>
                </c:pt>
                <c:pt idx="30">
                  <c:v>50.78</c:v>
                </c:pt>
                <c:pt idx="31">
                  <c:v>50.78</c:v>
                </c:pt>
                <c:pt idx="32">
                  <c:v>50.78</c:v>
                </c:pt>
                <c:pt idx="33">
                  <c:v>50.78</c:v>
                </c:pt>
                <c:pt idx="34">
                  <c:v>50.78</c:v>
                </c:pt>
                <c:pt idx="35">
                  <c:v>50.78</c:v>
                </c:pt>
                <c:pt idx="36">
                  <c:v>50.78</c:v>
                </c:pt>
                <c:pt idx="37">
                  <c:v>50.78</c:v>
                </c:pt>
                <c:pt idx="38">
                  <c:v>50.78</c:v>
                </c:pt>
                <c:pt idx="39">
                  <c:v>50.78</c:v>
                </c:pt>
                <c:pt idx="40">
                  <c:v>50.78</c:v>
                </c:pt>
                <c:pt idx="41">
                  <c:v>50.78</c:v>
                </c:pt>
                <c:pt idx="42">
                  <c:v>50.78</c:v>
                </c:pt>
                <c:pt idx="43">
                  <c:v>50.78</c:v>
                </c:pt>
                <c:pt idx="44">
                  <c:v>50.78</c:v>
                </c:pt>
                <c:pt idx="45">
                  <c:v>50.78</c:v>
                </c:pt>
                <c:pt idx="46">
                  <c:v>50.78</c:v>
                </c:pt>
                <c:pt idx="47">
                  <c:v>50.78</c:v>
                </c:pt>
                <c:pt idx="48">
                  <c:v>50.78</c:v>
                </c:pt>
                <c:pt idx="49">
                  <c:v>50.78</c:v>
                </c:pt>
                <c:pt idx="50">
                  <c:v>50.78</c:v>
                </c:pt>
                <c:pt idx="51">
                  <c:v>50.78</c:v>
                </c:pt>
                <c:pt idx="52">
                  <c:v>50.78</c:v>
                </c:pt>
                <c:pt idx="53">
                  <c:v>50.78</c:v>
                </c:pt>
                <c:pt idx="54">
                  <c:v>50.78</c:v>
                </c:pt>
                <c:pt idx="55">
                  <c:v>50.78</c:v>
                </c:pt>
                <c:pt idx="56">
                  <c:v>50.78</c:v>
                </c:pt>
                <c:pt idx="57">
                  <c:v>50.78</c:v>
                </c:pt>
                <c:pt idx="58">
                  <c:v>50.78</c:v>
                </c:pt>
                <c:pt idx="59">
                  <c:v>50.78</c:v>
                </c:pt>
                <c:pt idx="60">
                  <c:v>50.78</c:v>
                </c:pt>
                <c:pt idx="61">
                  <c:v>50.78</c:v>
                </c:pt>
                <c:pt idx="62">
                  <c:v>50.78</c:v>
                </c:pt>
                <c:pt idx="63">
                  <c:v>50.78</c:v>
                </c:pt>
                <c:pt idx="64">
                  <c:v>50.78</c:v>
                </c:pt>
                <c:pt idx="65">
                  <c:v>50.78</c:v>
                </c:pt>
                <c:pt idx="66">
                  <c:v>50.78</c:v>
                </c:pt>
                <c:pt idx="67">
                  <c:v>50.78</c:v>
                </c:pt>
                <c:pt idx="68">
                  <c:v>50.78</c:v>
                </c:pt>
                <c:pt idx="69">
                  <c:v>50.78</c:v>
                </c:pt>
                <c:pt idx="70">
                  <c:v>50.78</c:v>
                </c:pt>
                <c:pt idx="71">
                  <c:v>50.78</c:v>
                </c:pt>
                <c:pt idx="72">
                  <c:v>50.78</c:v>
                </c:pt>
                <c:pt idx="73">
                  <c:v>50.78</c:v>
                </c:pt>
                <c:pt idx="74">
                  <c:v>50.78</c:v>
                </c:pt>
                <c:pt idx="75">
                  <c:v>50.78</c:v>
                </c:pt>
                <c:pt idx="76">
                  <c:v>50.78</c:v>
                </c:pt>
                <c:pt idx="77">
                  <c:v>50.78</c:v>
                </c:pt>
                <c:pt idx="78">
                  <c:v>50.78</c:v>
                </c:pt>
                <c:pt idx="79">
                  <c:v>50.78</c:v>
                </c:pt>
                <c:pt idx="80">
                  <c:v>50.78</c:v>
                </c:pt>
                <c:pt idx="81">
                  <c:v>50.78</c:v>
                </c:pt>
                <c:pt idx="82">
                  <c:v>50.78</c:v>
                </c:pt>
                <c:pt idx="83">
                  <c:v>50.78</c:v>
                </c:pt>
                <c:pt idx="84">
                  <c:v>50.78</c:v>
                </c:pt>
                <c:pt idx="85">
                  <c:v>50.78</c:v>
                </c:pt>
                <c:pt idx="86">
                  <c:v>50.78</c:v>
                </c:pt>
                <c:pt idx="87">
                  <c:v>50.78</c:v>
                </c:pt>
                <c:pt idx="88">
                  <c:v>50.78</c:v>
                </c:pt>
                <c:pt idx="89">
                  <c:v>50.78</c:v>
                </c:pt>
                <c:pt idx="90">
                  <c:v>50.78</c:v>
                </c:pt>
                <c:pt idx="91">
                  <c:v>50.78</c:v>
                </c:pt>
                <c:pt idx="92">
                  <c:v>50.78</c:v>
                </c:pt>
                <c:pt idx="93">
                  <c:v>50.78</c:v>
                </c:pt>
                <c:pt idx="94">
                  <c:v>50.78</c:v>
                </c:pt>
                <c:pt idx="95">
                  <c:v>50.78</c:v>
                </c:pt>
                <c:pt idx="96">
                  <c:v>50.78</c:v>
                </c:pt>
                <c:pt idx="97">
                  <c:v>50.78</c:v>
                </c:pt>
                <c:pt idx="98">
                  <c:v>50.78</c:v>
                </c:pt>
                <c:pt idx="99">
                  <c:v>50.78</c:v>
                </c:pt>
                <c:pt idx="100">
                  <c:v>50.78</c:v>
                </c:pt>
                <c:pt idx="101">
                  <c:v>50.78</c:v>
                </c:pt>
                <c:pt idx="102">
                  <c:v>50.78</c:v>
                </c:pt>
                <c:pt idx="103">
                  <c:v>50.78</c:v>
                </c:pt>
                <c:pt idx="104">
                  <c:v>50.78</c:v>
                </c:pt>
                <c:pt idx="105">
                  <c:v>50.78</c:v>
                </c:pt>
                <c:pt idx="106">
                  <c:v>50.78</c:v>
                </c:pt>
                <c:pt idx="107">
                  <c:v>50.78</c:v>
                </c:pt>
                <c:pt idx="108">
                  <c:v>50.78</c:v>
                </c:pt>
                <c:pt idx="109">
                  <c:v>50.78</c:v>
                </c:pt>
                <c:pt idx="110">
                  <c:v>50.78</c:v>
                </c:pt>
                <c:pt idx="111">
                  <c:v>50.78</c:v>
                </c:pt>
                <c:pt idx="112">
                  <c:v>50.78</c:v>
                </c:pt>
                <c:pt idx="113">
                  <c:v>50.78</c:v>
                </c:pt>
                <c:pt idx="114">
                  <c:v>50.78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'Биолог-11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36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СШ № 4</c:v>
                </c:pt>
                <c:pt idx="110">
                  <c:v>МБОУ СШ № 10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'Биолог-11 диаграмма по районам'!$L$5:$L$119</c:f>
              <c:numCache>
                <c:formatCode>0,00</c:formatCode>
                <c:ptCount val="115"/>
                <c:pt idx="0">
                  <c:v>52.590706862581868</c:v>
                </c:pt>
                <c:pt idx="1">
                  <c:v>50.625</c:v>
                </c:pt>
                <c:pt idx="2">
                  <c:v>56.38095238095238</c:v>
                </c:pt>
                <c:pt idx="3">
                  <c:v>64.538461538461533</c:v>
                </c:pt>
                <c:pt idx="4">
                  <c:v>58.555555555555557</c:v>
                </c:pt>
                <c:pt idx="5">
                  <c:v>57.222222222222221</c:v>
                </c:pt>
                <c:pt idx="6">
                  <c:v>38.142857142857146</c:v>
                </c:pt>
                <c:pt idx="7">
                  <c:v>51.533333333333331</c:v>
                </c:pt>
                <c:pt idx="8">
                  <c:v>43.727272727272727</c:v>
                </c:pt>
                <c:pt idx="9">
                  <c:v>45.07500000000001</c:v>
                </c:pt>
                <c:pt idx="10">
                  <c:v>52.7</c:v>
                </c:pt>
                <c:pt idx="11">
                  <c:v>47.2</c:v>
                </c:pt>
                <c:pt idx="12">
                  <c:v>55.6</c:v>
                </c:pt>
                <c:pt idx="13">
                  <c:v>53.3</c:v>
                </c:pt>
                <c:pt idx="14">
                  <c:v>49.8</c:v>
                </c:pt>
                <c:pt idx="15">
                  <c:v>50.5</c:v>
                </c:pt>
                <c:pt idx="16">
                  <c:v>44.1</c:v>
                </c:pt>
                <c:pt idx="17">
                  <c:v>45.8</c:v>
                </c:pt>
                <c:pt idx="18">
                  <c:v>36.4</c:v>
                </c:pt>
                <c:pt idx="19">
                  <c:v>30.3</c:v>
                </c:pt>
                <c:pt idx="20">
                  <c:v>39.1</c:v>
                </c:pt>
                <c:pt idx="21">
                  <c:v>36.1</c:v>
                </c:pt>
                <c:pt idx="22">
                  <c:v>46.926666666666662</c:v>
                </c:pt>
                <c:pt idx="23">
                  <c:v>57.5</c:v>
                </c:pt>
                <c:pt idx="24">
                  <c:v>51.8</c:v>
                </c:pt>
                <c:pt idx="25">
                  <c:v>44.7</c:v>
                </c:pt>
                <c:pt idx="26">
                  <c:v>47.8</c:v>
                </c:pt>
                <c:pt idx="27">
                  <c:v>44.8</c:v>
                </c:pt>
                <c:pt idx="29">
                  <c:v>36.200000000000003</c:v>
                </c:pt>
                <c:pt idx="31">
                  <c:v>54</c:v>
                </c:pt>
                <c:pt idx="32">
                  <c:v>37</c:v>
                </c:pt>
                <c:pt idx="33">
                  <c:v>47.6</c:v>
                </c:pt>
                <c:pt idx="34">
                  <c:v>53</c:v>
                </c:pt>
                <c:pt idx="35">
                  <c:v>55</c:v>
                </c:pt>
                <c:pt idx="36">
                  <c:v>33.9</c:v>
                </c:pt>
                <c:pt idx="37">
                  <c:v>37</c:v>
                </c:pt>
                <c:pt idx="38">
                  <c:v>46.3</c:v>
                </c:pt>
                <c:pt idx="39">
                  <c:v>57.3</c:v>
                </c:pt>
                <c:pt idx="40">
                  <c:v>50.157142857142858</c:v>
                </c:pt>
                <c:pt idx="41">
                  <c:v>54</c:v>
                </c:pt>
                <c:pt idx="42">
                  <c:v>53</c:v>
                </c:pt>
                <c:pt idx="43">
                  <c:v>57.5</c:v>
                </c:pt>
                <c:pt idx="44">
                  <c:v>59.3</c:v>
                </c:pt>
                <c:pt idx="45">
                  <c:v>53.1</c:v>
                </c:pt>
                <c:pt idx="46">
                  <c:v>46</c:v>
                </c:pt>
                <c:pt idx="47">
                  <c:v>58.3</c:v>
                </c:pt>
                <c:pt idx="48">
                  <c:v>42.8</c:v>
                </c:pt>
                <c:pt idx="51">
                  <c:v>48</c:v>
                </c:pt>
                <c:pt idx="52">
                  <c:v>41.9</c:v>
                </c:pt>
                <c:pt idx="54">
                  <c:v>64</c:v>
                </c:pt>
                <c:pt idx="55">
                  <c:v>37.6</c:v>
                </c:pt>
                <c:pt idx="57">
                  <c:v>54.9</c:v>
                </c:pt>
                <c:pt idx="58">
                  <c:v>31.8</c:v>
                </c:pt>
                <c:pt idx="59">
                  <c:v>45.1</c:v>
                </c:pt>
                <c:pt idx="60">
                  <c:v>68</c:v>
                </c:pt>
                <c:pt idx="61">
                  <c:v>57</c:v>
                </c:pt>
                <c:pt idx="62">
                  <c:v>51.7</c:v>
                </c:pt>
                <c:pt idx="63">
                  <c:v>46.5</c:v>
                </c:pt>
                <c:pt idx="64">
                  <c:v>44</c:v>
                </c:pt>
                <c:pt idx="65">
                  <c:v>27</c:v>
                </c:pt>
                <c:pt idx="66">
                  <c:v>38</c:v>
                </c:pt>
                <c:pt idx="67">
                  <c:v>43.6</c:v>
                </c:pt>
                <c:pt idx="69">
                  <c:v>42</c:v>
                </c:pt>
                <c:pt idx="71">
                  <c:v>33.6</c:v>
                </c:pt>
                <c:pt idx="72">
                  <c:v>44.7</c:v>
                </c:pt>
                <c:pt idx="74">
                  <c:v>48.607142857142847</c:v>
                </c:pt>
                <c:pt idx="75">
                  <c:v>40</c:v>
                </c:pt>
                <c:pt idx="77">
                  <c:v>45</c:v>
                </c:pt>
                <c:pt idx="78">
                  <c:v>65.3</c:v>
                </c:pt>
                <c:pt idx="79">
                  <c:v>48</c:v>
                </c:pt>
                <c:pt idx="80">
                  <c:v>56</c:v>
                </c:pt>
                <c:pt idx="81">
                  <c:v>35</c:v>
                </c:pt>
                <c:pt idx="82">
                  <c:v>61</c:v>
                </c:pt>
                <c:pt idx="83">
                  <c:v>50.5</c:v>
                </c:pt>
                <c:pt idx="84">
                  <c:v>55.9</c:v>
                </c:pt>
                <c:pt idx="85">
                  <c:v>54.8</c:v>
                </c:pt>
                <c:pt idx="86">
                  <c:v>71.5</c:v>
                </c:pt>
                <c:pt idx="87">
                  <c:v>47.9</c:v>
                </c:pt>
                <c:pt idx="88">
                  <c:v>32</c:v>
                </c:pt>
                <c:pt idx="89">
                  <c:v>36.799999999999997</c:v>
                </c:pt>
                <c:pt idx="90">
                  <c:v>36</c:v>
                </c:pt>
                <c:pt idx="91">
                  <c:v>51</c:v>
                </c:pt>
                <c:pt idx="92">
                  <c:v>34.700000000000003</c:v>
                </c:pt>
                <c:pt idx="93">
                  <c:v>40.4</c:v>
                </c:pt>
                <c:pt idx="94">
                  <c:v>53.2</c:v>
                </c:pt>
                <c:pt idx="95">
                  <c:v>68.099999999999994</c:v>
                </c:pt>
                <c:pt idx="96">
                  <c:v>45</c:v>
                </c:pt>
                <c:pt idx="97">
                  <c:v>31</c:v>
                </c:pt>
                <c:pt idx="98">
                  <c:v>57</c:v>
                </c:pt>
                <c:pt idx="99">
                  <c:v>48</c:v>
                </c:pt>
                <c:pt idx="100">
                  <c:v>55</c:v>
                </c:pt>
                <c:pt idx="101">
                  <c:v>54</c:v>
                </c:pt>
                <c:pt idx="102">
                  <c:v>55.1</c:v>
                </c:pt>
                <c:pt idx="103">
                  <c:v>32.799999999999997</c:v>
                </c:pt>
                <c:pt idx="105">
                  <c:v>49.842948717948708</c:v>
                </c:pt>
                <c:pt idx="106">
                  <c:v>59.07692307692308</c:v>
                </c:pt>
                <c:pt idx="107">
                  <c:v>52.5</c:v>
                </c:pt>
                <c:pt idx="108">
                  <c:v>62.333333333333336</c:v>
                </c:pt>
                <c:pt idx="109">
                  <c:v>32.333333333333336</c:v>
                </c:pt>
                <c:pt idx="110">
                  <c:v>54.875</c:v>
                </c:pt>
                <c:pt idx="111">
                  <c:v>37.333333333333336</c:v>
                </c:pt>
                <c:pt idx="113">
                  <c:v>54.458333333333336</c:v>
                </c:pt>
                <c:pt idx="114">
                  <c:v>45.833333333333336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78848"/>
        <c:axId val="77684736"/>
      </c:lineChart>
      <c:catAx>
        <c:axId val="7767884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684736"/>
        <c:crosses val="autoZero"/>
        <c:auto val="1"/>
        <c:lblAlgn val="ctr"/>
        <c:lblOffset val="100"/>
        <c:noMultiLvlLbl val="0"/>
      </c:catAx>
      <c:valAx>
        <c:axId val="776847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67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79385975745301"/>
          <c:y val="1.0246916962006145E-2"/>
          <c:w val="0.69125231824278544"/>
          <c:h val="5.0839612738040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Биология</a:t>
            </a:r>
            <a:r>
              <a:rPr lang="ru-RU" b="1" baseline="0"/>
              <a:t> 11 ЕГЭ 2021-2023</a:t>
            </a:r>
            <a:endParaRPr lang="ru-RU" b="1"/>
          </a:p>
        </c:rich>
      </c:tx>
      <c:layout>
        <c:manualLayout>
          <c:xMode val="edge"/>
          <c:yMode val="edge"/>
          <c:x val="2.3346768510793287E-2"/>
          <c:y val="1.019600626854434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295519416304625E-2"/>
          <c:y val="7.7012571165578012E-2"/>
          <c:w val="0.97830932061596532"/>
          <c:h val="0.55554493158362528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'Биолог-11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Лицей № 28</c:v>
                </c:pt>
                <c:pt idx="4">
                  <c:v>МАОУ СШ № 32</c:v>
                </c:pt>
                <c:pt idx="5">
                  <c:v>МАОУ СШ № 12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8 "Созидание"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Лицей № 11</c:v>
                </c:pt>
                <c:pt idx="15">
                  <c:v>МАОУ СШ № 90</c:v>
                </c:pt>
                <c:pt idx="16">
                  <c:v>МБОУ СШ № 63</c:v>
                </c:pt>
                <c:pt idx="17">
                  <c:v>МАОУ Гимназия № 4</c:v>
                </c:pt>
                <c:pt idx="18">
                  <c:v>МАОУ СШ № 135</c:v>
                </c:pt>
                <c:pt idx="19">
                  <c:v>МАОУ Гимназия № 6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65</c:v>
                </c:pt>
                <c:pt idx="26">
                  <c:v>МАОУ Лицей № 12</c:v>
                </c:pt>
                <c:pt idx="27">
                  <c:v>МАОУ СШ № 148</c:v>
                </c:pt>
                <c:pt idx="28">
                  <c:v>МАОУ Гимназия № 15</c:v>
                </c:pt>
                <c:pt idx="29">
                  <c:v>МБОУ СШ № 94</c:v>
                </c:pt>
                <c:pt idx="30">
                  <c:v>МАОУ Лицей № 3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МАОУ Гимназия № 11 </c:v>
                </c:pt>
                <c:pt idx="34">
                  <c:v>МБОУ СШ № 44</c:v>
                </c:pt>
                <c:pt idx="35">
                  <c:v>МАОУ СШ № 53</c:v>
                </c:pt>
                <c:pt idx="36">
                  <c:v>МБОУ СШ № 13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Лицей № 1</c:v>
                </c:pt>
                <c:pt idx="43">
                  <c:v>МАОУ "КУГ № 1 - Универс"</c:v>
                </c:pt>
                <c:pt idx="44">
                  <c:v>МБОУ СШ № 99</c:v>
                </c:pt>
                <c:pt idx="45">
                  <c:v>МАОУ Школа-интернат № 1 </c:v>
                </c:pt>
                <c:pt idx="46">
                  <c:v>МБОУ СШ № 133 </c:v>
                </c:pt>
                <c:pt idx="47">
                  <c:v>МАОУ Гимназия № 13 "Академ"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МБОУ СШ № 95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73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23</c:v>
                </c:pt>
                <c:pt idx="62">
                  <c:v>МАОУ СШ № 137</c:v>
                </c:pt>
                <c:pt idx="63">
                  <c:v>МАОУ СШ № 6</c:v>
                </c:pt>
                <c:pt idx="64">
                  <c:v>МАОУ Гимназия № 14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158 "Грани"</c:v>
                </c:pt>
                <c:pt idx="68">
                  <c:v>МАОУ СШ № 93</c:v>
                </c:pt>
                <c:pt idx="69">
                  <c:v>МАОУ СШ № 17</c:v>
                </c:pt>
                <c:pt idx="70">
                  <c:v>МАОУ СШ № 45</c:v>
                </c:pt>
                <c:pt idx="71">
                  <c:v>МАОУ СШ № 42</c:v>
                </c:pt>
                <c:pt idx="72">
                  <c:v>МАОУ СШ № 78</c:v>
                </c:pt>
                <c:pt idx="73">
                  <c:v>МАОУ СШ № 34</c:v>
                </c:pt>
                <c:pt idx="74">
                  <c:v>СОВЕТСКИЙ РАЙОН</c:v>
                </c:pt>
                <c:pt idx="75">
                  <c:v>МАОУ СШ № 121</c:v>
                </c:pt>
                <c:pt idx="76">
                  <c:v>МАОУ СШ № 18</c:v>
                </c:pt>
                <c:pt idx="77">
                  <c:v>МБОУ СШ № 91</c:v>
                </c:pt>
                <c:pt idx="78">
                  <c:v>МАОУ СШ № 144</c:v>
                </c:pt>
                <c:pt idx="79">
                  <c:v>МАОУ СШ № 151</c:v>
                </c:pt>
                <c:pt idx="80">
                  <c:v>МАОУ СШ № 69</c:v>
                </c:pt>
                <c:pt idx="81">
                  <c:v>МАОУ СШ № 152</c:v>
                </c:pt>
                <c:pt idx="82">
                  <c:v>МБОУ СШ № 98</c:v>
                </c:pt>
                <c:pt idx="83">
                  <c:v>МАОУ СШ № 141</c:v>
                </c:pt>
                <c:pt idx="84">
                  <c:v>МАОУ СШ № 145</c:v>
                </c:pt>
                <c:pt idx="85">
                  <c:v>МБОУ СШ № 129</c:v>
                </c:pt>
                <c:pt idx="86">
                  <c:v>МАОУ СШ № 24</c:v>
                </c:pt>
                <c:pt idx="87">
                  <c:v>МАОУ СШ № 7</c:v>
                </c:pt>
                <c:pt idx="88">
                  <c:v>МАОУ СШ № 149</c:v>
                </c:pt>
                <c:pt idx="89">
                  <c:v>МАОУ СШ № 150</c:v>
                </c:pt>
                <c:pt idx="90">
                  <c:v>МАОУ СШ № 85</c:v>
                </c:pt>
                <c:pt idx="91">
                  <c:v>МАОУ СШ № 108</c:v>
                </c:pt>
                <c:pt idx="92">
                  <c:v>МАОУ СШ № 66</c:v>
                </c:pt>
                <c:pt idx="93">
                  <c:v>МАОУ СШ № 1</c:v>
                </c:pt>
                <c:pt idx="94">
                  <c:v>МАОУ СШ № 143</c:v>
                </c:pt>
                <c:pt idx="95">
                  <c:v>МАОУ СШ № 154</c:v>
                </c:pt>
                <c:pt idx="96">
                  <c:v>МБОУ СШ № 56</c:v>
                </c:pt>
                <c:pt idx="97">
                  <c:v>МАОУ СШ № 134</c:v>
                </c:pt>
                <c:pt idx="98">
                  <c:v>МАОУ СШ № 115</c:v>
                </c:pt>
                <c:pt idx="99">
                  <c:v>МБОУ СШ № 147</c:v>
                </c:pt>
                <c:pt idx="100">
                  <c:v>МАОУ СШ № 157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МБОУ СШ № 2</c:v>
                </c:pt>
                <c:pt idx="104">
                  <c:v>МАОУ СШ № 139</c:v>
                </c:pt>
                <c:pt idx="105">
                  <c:v>ЦЕНТРАЛЬНЫЙ РАЙОН</c:v>
                </c:pt>
                <c:pt idx="106">
                  <c:v>МБОУ Лицей № 2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'Биолог-11 диаграмма'!$E$5:$E$119</c:f>
              <c:numCache>
                <c:formatCode>0,00</c:formatCode>
                <c:ptCount val="115"/>
                <c:pt idx="0">
                  <c:v>50.52</c:v>
                </c:pt>
                <c:pt idx="1">
                  <c:v>50.52</c:v>
                </c:pt>
                <c:pt idx="2">
                  <c:v>50.52</c:v>
                </c:pt>
                <c:pt idx="3">
                  <c:v>50.52</c:v>
                </c:pt>
                <c:pt idx="4">
                  <c:v>50.52</c:v>
                </c:pt>
                <c:pt idx="5">
                  <c:v>50.52</c:v>
                </c:pt>
                <c:pt idx="6">
                  <c:v>50.52</c:v>
                </c:pt>
                <c:pt idx="7">
                  <c:v>50.52</c:v>
                </c:pt>
                <c:pt idx="8">
                  <c:v>50.52</c:v>
                </c:pt>
                <c:pt idx="9">
                  <c:v>50.52</c:v>
                </c:pt>
                <c:pt idx="10">
                  <c:v>50.52</c:v>
                </c:pt>
                <c:pt idx="11">
                  <c:v>50.52</c:v>
                </c:pt>
                <c:pt idx="12">
                  <c:v>50.52</c:v>
                </c:pt>
                <c:pt idx="13">
                  <c:v>50.52</c:v>
                </c:pt>
                <c:pt idx="14">
                  <c:v>50.52</c:v>
                </c:pt>
                <c:pt idx="15">
                  <c:v>50.52</c:v>
                </c:pt>
                <c:pt idx="16">
                  <c:v>50.52</c:v>
                </c:pt>
                <c:pt idx="17">
                  <c:v>50.52</c:v>
                </c:pt>
                <c:pt idx="18">
                  <c:v>50.52</c:v>
                </c:pt>
                <c:pt idx="19">
                  <c:v>50.52</c:v>
                </c:pt>
                <c:pt idx="20">
                  <c:v>50.52</c:v>
                </c:pt>
                <c:pt idx="21">
                  <c:v>50.52</c:v>
                </c:pt>
                <c:pt idx="22">
                  <c:v>50.52</c:v>
                </c:pt>
                <c:pt idx="23">
                  <c:v>50.52</c:v>
                </c:pt>
                <c:pt idx="24">
                  <c:v>50.52</c:v>
                </c:pt>
                <c:pt idx="25">
                  <c:v>50.52</c:v>
                </c:pt>
                <c:pt idx="26">
                  <c:v>50.52</c:v>
                </c:pt>
                <c:pt idx="27">
                  <c:v>50.52</c:v>
                </c:pt>
                <c:pt idx="28">
                  <c:v>50.52</c:v>
                </c:pt>
                <c:pt idx="29">
                  <c:v>50.52</c:v>
                </c:pt>
                <c:pt idx="30">
                  <c:v>50.52</c:v>
                </c:pt>
                <c:pt idx="31">
                  <c:v>50.52</c:v>
                </c:pt>
                <c:pt idx="32">
                  <c:v>50.52</c:v>
                </c:pt>
                <c:pt idx="33">
                  <c:v>50.52</c:v>
                </c:pt>
                <c:pt idx="34">
                  <c:v>50.52</c:v>
                </c:pt>
                <c:pt idx="35">
                  <c:v>50.52</c:v>
                </c:pt>
                <c:pt idx="36">
                  <c:v>50.52</c:v>
                </c:pt>
                <c:pt idx="37">
                  <c:v>50.52</c:v>
                </c:pt>
                <c:pt idx="38">
                  <c:v>50.52</c:v>
                </c:pt>
                <c:pt idx="39">
                  <c:v>50.52</c:v>
                </c:pt>
                <c:pt idx="40">
                  <c:v>50.52</c:v>
                </c:pt>
                <c:pt idx="41">
                  <c:v>50.52</c:v>
                </c:pt>
                <c:pt idx="42">
                  <c:v>50.52</c:v>
                </c:pt>
                <c:pt idx="43">
                  <c:v>50.52</c:v>
                </c:pt>
                <c:pt idx="44">
                  <c:v>50.52</c:v>
                </c:pt>
                <c:pt idx="45">
                  <c:v>50.52</c:v>
                </c:pt>
                <c:pt idx="46">
                  <c:v>50.52</c:v>
                </c:pt>
                <c:pt idx="47">
                  <c:v>50.52</c:v>
                </c:pt>
                <c:pt idx="48">
                  <c:v>50.52</c:v>
                </c:pt>
                <c:pt idx="49">
                  <c:v>50.52</c:v>
                </c:pt>
                <c:pt idx="50">
                  <c:v>50.52</c:v>
                </c:pt>
                <c:pt idx="51">
                  <c:v>50.52</c:v>
                </c:pt>
                <c:pt idx="52">
                  <c:v>50.52</c:v>
                </c:pt>
                <c:pt idx="53">
                  <c:v>50.52</c:v>
                </c:pt>
                <c:pt idx="54">
                  <c:v>50.52</c:v>
                </c:pt>
                <c:pt idx="55">
                  <c:v>50.52</c:v>
                </c:pt>
                <c:pt idx="56">
                  <c:v>50.52</c:v>
                </c:pt>
                <c:pt idx="57">
                  <c:v>50.52</c:v>
                </c:pt>
                <c:pt idx="58">
                  <c:v>50.52</c:v>
                </c:pt>
                <c:pt idx="59">
                  <c:v>50.52</c:v>
                </c:pt>
                <c:pt idx="60">
                  <c:v>50.52</c:v>
                </c:pt>
                <c:pt idx="61">
                  <c:v>50.52</c:v>
                </c:pt>
                <c:pt idx="62">
                  <c:v>50.52</c:v>
                </c:pt>
                <c:pt idx="63">
                  <c:v>50.52</c:v>
                </c:pt>
                <c:pt idx="64">
                  <c:v>50.52</c:v>
                </c:pt>
                <c:pt idx="65">
                  <c:v>50.52</c:v>
                </c:pt>
                <c:pt idx="66">
                  <c:v>50.52</c:v>
                </c:pt>
                <c:pt idx="67">
                  <c:v>50.52</c:v>
                </c:pt>
                <c:pt idx="68">
                  <c:v>50.52</c:v>
                </c:pt>
                <c:pt idx="69">
                  <c:v>50.52</c:v>
                </c:pt>
                <c:pt idx="70">
                  <c:v>50.52</c:v>
                </c:pt>
                <c:pt idx="71">
                  <c:v>50.52</c:v>
                </c:pt>
                <c:pt idx="72">
                  <c:v>50.52</c:v>
                </c:pt>
                <c:pt idx="73">
                  <c:v>50.52</c:v>
                </c:pt>
                <c:pt idx="74">
                  <c:v>50.52</c:v>
                </c:pt>
                <c:pt idx="75">
                  <c:v>50.52</c:v>
                </c:pt>
                <c:pt idx="76">
                  <c:v>50.52</c:v>
                </c:pt>
                <c:pt idx="77">
                  <c:v>50.52</c:v>
                </c:pt>
                <c:pt idx="78">
                  <c:v>50.52</c:v>
                </c:pt>
                <c:pt idx="79">
                  <c:v>50.52</c:v>
                </c:pt>
                <c:pt idx="80">
                  <c:v>50.52</c:v>
                </c:pt>
                <c:pt idx="81">
                  <c:v>50.52</c:v>
                </c:pt>
                <c:pt idx="82">
                  <c:v>50.52</c:v>
                </c:pt>
                <c:pt idx="83">
                  <c:v>50.52</c:v>
                </c:pt>
                <c:pt idx="84">
                  <c:v>50.52</c:v>
                </c:pt>
                <c:pt idx="85">
                  <c:v>50.52</c:v>
                </c:pt>
                <c:pt idx="86">
                  <c:v>50.52</c:v>
                </c:pt>
                <c:pt idx="87">
                  <c:v>50.52</c:v>
                </c:pt>
                <c:pt idx="88">
                  <c:v>50.52</c:v>
                </c:pt>
                <c:pt idx="89">
                  <c:v>50.52</c:v>
                </c:pt>
                <c:pt idx="90">
                  <c:v>50.52</c:v>
                </c:pt>
                <c:pt idx="91">
                  <c:v>50.52</c:v>
                </c:pt>
                <c:pt idx="92">
                  <c:v>50.52</c:v>
                </c:pt>
                <c:pt idx="93">
                  <c:v>50.52</c:v>
                </c:pt>
                <c:pt idx="94">
                  <c:v>50.52</c:v>
                </c:pt>
                <c:pt idx="95">
                  <c:v>50.52</c:v>
                </c:pt>
                <c:pt idx="96">
                  <c:v>50.52</c:v>
                </c:pt>
                <c:pt idx="97">
                  <c:v>50.52</c:v>
                </c:pt>
                <c:pt idx="98">
                  <c:v>50.52</c:v>
                </c:pt>
                <c:pt idx="99">
                  <c:v>50.52</c:v>
                </c:pt>
                <c:pt idx="100">
                  <c:v>50.52</c:v>
                </c:pt>
                <c:pt idx="101">
                  <c:v>50.52</c:v>
                </c:pt>
                <c:pt idx="102">
                  <c:v>50.52</c:v>
                </c:pt>
                <c:pt idx="103">
                  <c:v>50.52</c:v>
                </c:pt>
                <c:pt idx="104">
                  <c:v>50.52</c:v>
                </c:pt>
                <c:pt idx="105">
                  <c:v>50.52</c:v>
                </c:pt>
                <c:pt idx="106">
                  <c:v>50.52</c:v>
                </c:pt>
                <c:pt idx="107">
                  <c:v>50.52</c:v>
                </c:pt>
                <c:pt idx="108">
                  <c:v>50.52</c:v>
                </c:pt>
                <c:pt idx="109">
                  <c:v>50.52</c:v>
                </c:pt>
                <c:pt idx="110">
                  <c:v>50.52</c:v>
                </c:pt>
                <c:pt idx="111">
                  <c:v>50.52</c:v>
                </c:pt>
                <c:pt idx="112">
                  <c:v>50.52</c:v>
                </c:pt>
                <c:pt idx="113">
                  <c:v>50.52</c:v>
                </c:pt>
                <c:pt idx="114">
                  <c:v>50.52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'Биолог-11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Лицей № 28</c:v>
                </c:pt>
                <c:pt idx="4">
                  <c:v>МАОУ СШ № 32</c:v>
                </c:pt>
                <c:pt idx="5">
                  <c:v>МАОУ СШ № 12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8 "Созидание"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Лицей № 11</c:v>
                </c:pt>
                <c:pt idx="15">
                  <c:v>МАОУ СШ № 90</c:v>
                </c:pt>
                <c:pt idx="16">
                  <c:v>МБОУ СШ № 63</c:v>
                </c:pt>
                <c:pt idx="17">
                  <c:v>МАОУ Гимназия № 4</c:v>
                </c:pt>
                <c:pt idx="18">
                  <c:v>МАОУ СШ № 135</c:v>
                </c:pt>
                <c:pt idx="19">
                  <c:v>МАОУ Гимназия № 6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65</c:v>
                </c:pt>
                <c:pt idx="26">
                  <c:v>МАОУ Лицей № 12</c:v>
                </c:pt>
                <c:pt idx="27">
                  <c:v>МАОУ СШ № 148</c:v>
                </c:pt>
                <c:pt idx="28">
                  <c:v>МАОУ Гимназия № 15</c:v>
                </c:pt>
                <c:pt idx="29">
                  <c:v>МБОУ СШ № 94</c:v>
                </c:pt>
                <c:pt idx="30">
                  <c:v>МАОУ Лицей № 3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МАОУ Гимназия № 11 </c:v>
                </c:pt>
                <c:pt idx="34">
                  <c:v>МБОУ СШ № 44</c:v>
                </c:pt>
                <c:pt idx="35">
                  <c:v>МАОУ СШ № 53</c:v>
                </c:pt>
                <c:pt idx="36">
                  <c:v>МБОУ СШ № 13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Лицей № 1</c:v>
                </c:pt>
                <c:pt idx="43">
                  <c:v>МАОУ "КУГ № 1 - Универс"</c:v>
                </c:pt>
                <c:pt idx="44">
                  <c:v>МБОУ СШ № 99</c:v>
                </c:pt>
                <c:pt idx="45">
                  <c:v>МАОУ Школа-интернат № 1 </c:v>
                </c:pt>
                <c:pt idx="46">
                  <c:v>МБОУ СШ № 133 </c:v>
                </c:pt>
                <c:pt idx="47">
                  <c:v>МАОУ Гимназия № 13 "Академ"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МБОУ СШ № 95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73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23</c:v>
                </c:pt>
                <c:pt idx="62">
                  <c:v>МАОУ СШ № 137</c:v>
                </c:pt>
                <c:pt idx="63">
                  <c:v>МАОУ СШ № 6</c:v>
                </c:pt>
                <c:pt idx="64">
                  <c:v>МАОУ Гимназия № 14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158 "Грани"</c:v>
                </c:pt>
                <c:pt idx="68">
                  <c:v>МАОУ СШ № 93</c:v>
                </c:pt>
                <c:pt idx="69">
                  <c:v>МАОУ СШ № 17</c:v>
                </c:pt>
                <c:pt idx="70">
                  <c:v>МАОУ СШ № 45</c:v>
                </c:pt>
                <c:pt idx="71">
                  <c:v>МАОУ СШ № 42</c:v>
                </c:pt>
                <c:pt idx="72">
                  <c:v>МАОУ СШ № 78</c:v>
                </c:pt>
                <c:pt idx="73">
                  <c:v>МАОУ СШ № 34</c:v>
                </c:pt>
                <c:pt idx="74">
                  <c:v>СОВЕТСКИЙ РАЙОН</c:v>
                </c:pt>
                <c:pt idx="75">
                  <c:v>МАОУ СШ № 121</c:v>
                </c:pt>
                <c:pt idx="76">
                  <c:v>МАОУ СШ № 18</c:v>
                </c:pt>
                <c:pt idx="77">
                  <c:v>МБОУ СШ № 91</c:v>
                </c:pt>
                <c:pt idx="78">
                  <c:v>МАОУ СШ № 144</c:v>
                </c:pt>
                <c:pt idx="79">
                  <c:v>МАОУ СШ № 151</c:v>
                </c:pt>
                <c:pt idx="80">
                  <c:v>МАОУ СШ № 69</c:v>
                </c:pt>
                <c:pt idx="81">
                  <c:v>МАОУ СШ № 152</c:v>
                </c:pt>
                <c:pt idx="82">
                  <c:v>МБОУ СШ № 98</c:v>
                </c:pt>
                <c:pt idx="83">
                  <c:v>МАОУ СШ № 141</c:v>
                </c:pt>
                <c:pt idx="84">
                  <c:v>МАОУ СШ № 145</c:v>
                </c:pt>
                <c:pt idx="85">
                  <c:v>МБОУ СШ № 129</c:v>
                </c:pt>
                <c:pt idx="86">
                  <c:v>МАОУ СШ № 24</c:v>
                </c:pt>
                <c:pt idx="87">
                  <c:v>МАОУ СШ № 7</c:v>
                </c:pt>
                <c:pt idx="88">
                  <c:v>МАОУ СШ № 149</c:v>
                </c:pt>
                <c:pt idx="89">
                  <c:v>МАОУ СШ № 150</c:v>
                </c:pt>
                <c:pt idx="90">
                  <c:v>МАОУ СШ № 85</c:v>
                </c:pt>
                <c:pt idx="91">
                  <c:v>МАОУ СШ № 108</c:v>
                </c:pt>
                <c:pt idx="92">
                  <c:v>МАОУ СШ № 66</c:v>
                </c:pt>
                <c:pt idx="93">
                  <c:v>МАОУ СШ № 1</c:v>
                </c:pt>
                <c:pt idx="94">
                  <c:v>МАОУ СШ № 143</c:v>
                </c:pt>
                <c:pt idx="95">
                  <c:v>МАОУ СШ № 154</c:v>
                </c:pt>
                <c:pt idx="96">
                  <c:v>МБОУ СШ № 56</c:v>
                </c:pt>
                <c:pt idx="97">
                  <c:v>МАОУ СШ № 134</c:v>
                </c:pt>
                <c:pt idx="98">
                  <c:v>МАОУ СШ № 115</c:v>
                </c:pt>
                <c:pt idx="99">
                  <c:v>МБОУ СШ № 147</c:v>
                </c:pt>
                <c:pt idx="100">
                  <c:v>МАОУ СШ № 157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МБОУ СШ № 2</c:v>
                </c:pt>
                <c:pt idx="104">
                  <c:v>МАОУ СШ № 139</c:v>
                </c:pt>
                <c:pt idx="105">
                  <c:v>ЦЕНТРАЛЬНЫЙ РАЙОН</c:v>
                </c:pt>
                <c:pt idx="106">
                  <c:v>МБОУ Лицей № 2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'Биолог-11 диаграмма'!$D$5:$D$119</c:f>
              <c:numCache>
                <c:formatCode>0,00</c:formatCode>
                <c:ptCount val="115"/>
                <c:pt idx="0">
                  <c:v>47.057142857142864</c:v>
                </c:pt>
                <c:pt idx="1">
                  <c:v>63.9</c:v>
                </c:pt>
                <c:pt idx="2">
                  <c:v>51</c:v>
                </c:pt>
                <c:pt idx="3">
                  <c:v>49.6</c:v>
                </c:pt>
                <c:pt idx="4">
                  <c:v>46</c:v>
                </c:pt>
                <c:pt idx="5">
                  <c:v>42.8</c:v>
                </c:pt>
                <c:pt idx="6">
                  <c:v>40.1</c:v>
                </c:pt>
                <c:pt idx="7">
                  <c:v>36</c:v>
                </c:pt>
                <c:pt idx="9">
                  <c:v>48.018181818181823</c:v>
                </c:pt>
                <c:pt idx="10">
                  <c:v>58</c:v>
                </c:pt>
                <c:pt idx="11">
                  <c:v>57.6</c:v>
                </c:pt>
                <c:pt idx="12">
                  <c:v>56.8</c:v>
                </c:pt>
                <c:pt idx="13">
                  <c:v>54.3</c:v>
                </c:pt>
                <c:pt idx="14">
                  <c:v>52.6</c:v>
                </c:pt>
                <c:pt idx="15">
                  <c:v>46.6</c:v>
                </c:pt>
                <c:pt idx="16">
                  <c:v>46</c:v>
                </c:pt>
                <c:pt idx="17">
                  <c:v>44</c:v>
                </c:pt>
                <c:pt idx="18">
                  <c:v>40.5</c:v>
                </c:pt>
                <c:pt idx="19">
                  <c:v>38</c:v>
                </c:pt>
                <c:pt idx="20">
                  <c:v>33.799999999999997</c:v>
                </c:pt>
                <c:pt idx="22">
                  <c:v>41.357142857142854</c:v>
                </c:pt>
                <c:pt idx="23">
                  <c:v>57.6</c:v>
                </c:pt>
                <c:pt idx="24">
                  <c:v>53.4</c:v>
                </c:pt>
                <c:pt idx="25">
                  <c:v>53.3</c:v>
                </c:pt>
                <c:pt idx="26">
                  <c:v>47.7</c:v>
                </c:pt>
                <c:pt idx="27">
                  <c:v>47.5</c:v>
                </c:pt>
                <c:pt idx="28">
                  <c:v>43.2</c:v>
                </c:pt>
                <c:pt idx="29">
                  <c:v>40.200000000000003</c:v>
                </c:pt>
                <c:pt idx="30">
                  <c:v>39.200000000000003</c:v>
                </c:pt>
                <c:pt idx="31">
                  <c:v>36.299999999999997</c:v>
                </c:pt>
                <c:pt idx="32">
                  <c:v>35.5</c:v>
                </c:pt>
                <c:pt idx="33">
                  <c:v>35</c:v>
                </c:pt>
                <c:pt idx="34">
                  <c:v>32.6</c:v>
                </c:pt>
                <c:pt idx="35">
                  <c:v>30.2</c:v>
                </c:pt>
                <c:pt idx="36">
                  <c:v>27.3</c:v>
                </c:pt>
                <c:pt idx="40">
                  <c:v>46.393749999999997</c:v>
                </c:pt>
                <c:pt idx="41">
                  <c:v>63.8</c:v>
                </c:pt>
                <c:pt idx="42">
                  <c:v>62</c:v>
                </c:pt>
                <c:pt idx="43">
                  <c:v>60.5</c:v>
                </c:pt>
                <c:pt idx="44">
                  <c:v>54.8</c:v>
                </c:pt>
                <c:pt idx="45">
                  <c:v>53.2</c:v>
                </c:pt>
                <c:pt idx="46">
                  <c:v>52.3</c:v>
                </c:pt>
                <c:pt idx="47">
                  <c:v>52.2</c:v>
                </c:pt>
                <c:pt idx="48">
                  <c:v>50.7</c:v>
                </c:pt>
                <c:pt idx="49">
                  <c:v>43.3</c:v>
                </c:pt>
                <c:pt idx="50">
                  <c:v>41</c:v>
                </c:pt>
                <c:pt idx="51">
                  <c:v>40</c:v>
                </c:pt>
                <c:pt idx="52">
                  <c:v>38.9</c:v>
                </c:pt>
                <c:pt idx="53">
                  <c:v>37.6</c:v>
                </c:pt>
                <c:pt idx="54">
                  <c:v>35</c:v>
                </c:pt>
                <c:pt idx="55">
                  <c:v>34</c:v>
                </c:pt>
                <c:pt idx="56">
                  <c:v>23</c:v>
                </c:pt>
                <c:pt idx="59">
                  <c:v>51.530769230769238</c:v>
                </c:pt>
                <c:pt idx="60">
                  <c:v>74.3</c:v>
                </c:pt>
                <c:pt idx="61">
                  <c:v>62</c:v>
                </c:pt>
                <c:pt idx="62">
                  <c:v>62</c:v>
                </c:pt>
                <c:pt idx="63">
                  <c:v>57.5</c:v>
                </c:pt>
                <c:pt idx="64">
                  <c:v>56</c:v>
                </c:pt>
                <c:pt idx="65">
                  <c:v>52</c:v>
                </c:pt>
                <c:pt idx="66">
                  <c:v>50</c:v>
                </c:pt>
                <c:pt idx="67">
                  <c:v>47.6</c:v>
                </c:pt>
                <c:pt idx="68">
                  <c:v>47.3</c:v>
                </c:pt>
                <c:pt idx="69">
                  <c:v>45</c:v>
                </c:pt>
                <c:pt idx="70">
                  <c:v>41.2</c:v>
                </c:pt>
                <c:pt idx="71">
                  <c:v>40</c:v>
                </c:pt>
                <c:pt idx="72">
                  <c:v>35</c:v>
                </c:pt>
                <c:pt idx="74">
                  <c:v>50.191698184168764</c:v>
                </c:pt>
                <c:pt idx="75">
                  <c:v>74</c:v>
                </c:pt>
                <c:pt idx="76">
                  <c:v>66.714285714285708</c:v>
                </c:pt>
                <c:pt idx="77">
                  <c:v>66.5</c:v>
                </c:pt>
                <c:pt idx="78">
                  <c:v>66</c:v>
                </c:pt>
                <c:pt idx="79">
                  <c:v>65.67</c:v>
                </c:pt>
                <c:pt idx="80">
                  <c:v>62</c:v>
                </c:pt>
                <c:pt idx="81">
                  <c:v>61.2</c:v>
                </c:pt>
                <c:pt idx="82">
                  <c:v>55.75</c:v>
                </c:pt>
                <c:pt idx="83">
                  <c:v>54.125</c:v>
                </c:pt>
                <c:pt idx="84">
                  <c:v>53.3</c:v>
                </c:pt>
                <c:pt idx="85">
                  <c:v>53</c:v>
                </c:pt>
                <c:pt idx="86">
                  <c:v>51.722222222222221</c:v>
                </c:pt>
                <c:pt idx="87">
                  <c:v>49.272727272727273</c:v>
                </c:pt>
                <c:pt idx="88">
                  <c:v>48.727272727272727</c:v>
                </c:pt>
                <c:pt idx="89">
                  <c:v>48</c:v>
                </c:pt>
                <c:pt idx="90">
                  <c:v>46.8</c:v>
                </c:pt>
                <c:pt idx="91">
                  <c:v>46.3</c:v>
                </c:pt>
                <c:pt idx="92">
                  <c:v>46</c:v>
                </c:pt>
                <c:pt idx="93">
                  <c:v>45.444444444444443</c:v>
                </c:pt>
                <c:pt idx="94">
                  <c:v>45.411764705882355</c:v>
                </c:pt>
                <c:pt idx="95">
                  <c:v>45.153846153846153</c:v>
                </c:pt>
                <c:pt idx="96">
                  <c:v>44.25</c:v>
                </c:pt>
                <c:pt idx="97">
                  <c:v>43.666666666666664</c:v>
                </c:pt>
                <c:pt idx="98">
                  <c:v>42.583333333333336</c:v>
                </c:pt>
                <c:pt idx="99">
                  <c:v>42</c:v>
                </c:pt>
                <c:pt idx="100">
                  <c:v>41.769230769230766</c:v>
                </c:pt>
                <c:pt idx="101">
                  <c:v>40.18181818181818</c:v>
                </c:pt>
                <c:pt idx="102">
                  <c:v>35.875</c:v>
                </c:pt>
                <c:pt idx="103">
                  <c:v>35</c:v>
                </c:pt>
                <c:pt idx="104">
                  <c:v>29.333333333333332</c:v>
                </c:pt>
                <c:pt idx="105">
                  <c:v>48.566071428571433</c:v>
                </c:pt>
                <c:pt idx="106">
                  <c:v>59.6</c:v>
                </c:pt>
                <c:pt idx="107">
                  <c:v>59.3</c:v>
                </c:pt>
                <c:pt idx="108">
                  <c:v>55.1</c:v>
                </c:pt>
                <c:pt idx="109">
                  <c:v>47.5625</c:v>
                </c:pt>
                <c:pt idx="110">
                  <c:v>45</c:v>
                </c:pt>
                <c:pt idx="111">
                  <c:v>44.1</c:v>
                </c:pt>
                <c:pt idx="112">
                  <c:v>29.3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'Биолог-11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Лицей № 28</c:v>
                </c:pt>
                <c:pt idx="4">
                  <c:v>МАОУ СШ № 32</c:v>
                </c:pt>
                <c:pt idx="5">
                  <c:v>МАОУ СШ № 12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8 "Созидание"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Лицей № 11</c:v>
                </c:pt>
                <c:pt idx="15">
                  <c:v>МАОУ СШ № 90</c:v>
                </c:pt>
                <c:pt idx="16">
                  <c:v>МБОУ СШ № 63</c:v>
                </c:pt>
                <c:pt idx="17">
                  <c:v>МАОУ Гимназия № 4</c:v>
                </c:pt>
                <c:pt idx="18">
                  <c:v>МАОУ СШ № 135</c:v>
                </c:pt>
                <c:pt idx="19">
                  <c:v>МАОУ Гимназия № 6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65</c:v>
                </c:pt>
                <c:pt idx="26">
                  <c:v>МАОУ Лицей № 12</c:v>
                </c:pt>
                <c:pt idx="27">
                  <c:v>МАОУ СШ № 148</c:v>
                </c:pt>
                <c:pt idx="28">
                  <c:v>МАОУ Гимназия № 15</c:v>
                </c:pt>
                <c:pt idx="29">
                  <c:v>МБОУ СШ № 94</c:v>
                </c:pt>
                <c:pt idx="30">
                  <c:v>МАОУ Лицей № 3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МАОУ Гимназия № 11 </c:v>
                </c:pt>
                <c:pt idx="34">
                  <c:v>МБОУ СШ № 44</c:v>
                </c:pt>
                <c:pt idx="35">
                  <c:v>МАОУ СШ № 53</c:v>
                </c:pt>
                <c:pt idx="36">
                  <c:v>МБОУ СШ № 13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Лицей № 1</c:v>
                </c:pt>
                <c:pt idx="43">
                  <c:v>МАОУ "КУГ № 1 - Универс"</c:v>
                </c:pt>
                <c:pt idx="44">
                  <c:v>МБОУ СШ № 99</c:v>
                </c:pt>
                <c:pt idx="45">
                  <c:v>МАОУ Школа-интернат № 1 </c:v>
                </c:pt>
                <c:pt idx="46">
                  <c:v>МБОУ СШ № 133 </c:v>
                </c:pt>
                <c:pt idx="47">
                  <c:v>МАОУ Гимназия № 13 "Академ"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МБОУ СШ № 95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73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23</c:v>
                </c:pt>
                <c:pt idx="62">
                  <c:v>МАОУ СШ № 137</c:v>
                </c:pt>
                <c:pt idx="63">
                  <c:v>МАОУ СШ № 6</c:v>
                </c:pt>
                <c:pt idx="64">
                  <c:v>МАОУ Гимназия № 14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158 "Грани"</c:v>
                </c:pt>
                <c:pt idx="68">
                  <c:v>МАОУ СШ № 93</c:v>
                </c:pt>
                <c:pt idx="69">
                  <c:v>МАОУ СШ № 17</c:v>
                </c:pt>
                <c:pt idx="70">
                  <c:v>МАОУ СШ № 45</c:v>
                </c:pt>
                <c:pt idx="71">
                  <c:v>МАОУ СШ № 42</c:v>
                </c:pt>
                <c:pt idx="72">
                  <c:v>МАОУ СШ № 78</c:v>
                </c:pt>
                <c:pt idx="73">
                  <c:v>МАОУ СШ № 34</c:v>
                </c:pt>
                <c:pt idx="74">
                  <c:v>СОВЕТСКИЙ РАЙОН</c:v>
                </c:pt>
                <c:pt idx="75">
                  <c:v>МАОУ СШ № 121</c:v>
                </c:pt>
                <c:pt idx="76">
                  <c:v>МАОУ СШ № 18</c:v>
                </c:pt>
                <c:pt idx="77">
                  <c:v>МБОУ СШ № 91</c:v>
                </c:pt>
                <c:pt idx="78">
                  <c:v>МАОУ СШ № 144</c:v>
                </c:pt>
                <c:pt idx="79">
                  <c:v>МАОУ СШ № 151</c:v>
                </c:pt>
                <c:pt idx="80">
                  <c:v>МАОУ СШ № 69</c:v>
                </c:pt>
                <c:pt idx="81">
                  <c:v>МАОУ СШ № 152</c:v>
                </c:pt>
                <c:pt idx="82">
                  <c:v>МБОУ СШ № 98</c:v>
                </c:pt>
                <c:pt idx="83">
                  <c:v>МАОУ СШ № 141</c:v>
                </c:pt>
                <c:pt idx="84">
                  <c:v>МАОУ СШ № 145</c:v>
                </c:pt>
                <c:pt idx="85">
                  <c:v>МБОУ СШ № 129</c:v>
                </c:pt>
                <c:pt idx="86">
                  <c:v>МАОУ СШ № 24</c:v>
                </c:pt>
                <c:pt idx="87">
                  <c:v>МАОУ СШ № 7</c:v>
                </c:pt>
                <c:pt idx="88">
                  <c:v>МАОУ СШ № 149</c:v>
                </c:pt>
                <c:pt idx="89">
                  <c:v>МАОУ СШ № 150</c:v>
                </c:pt>
                <c:pt idx="90">
                  <c:v>МАОУ СШ № 85</c:v>
                </c:pt>
                <c:pt idx="91">
                  <c:v>МАОУ СШ № 108</c:v>
                </c:pt>
                <c:pt idx="92">
                  <c:v>МАОУ СШ № 66</c:v>
                </c:pt>
                <c:pt idx="93">
                  <c:v>МАОУ СШ № 1</c:v>
                </c:pt>
                <c:pt idx="94">
                  <c:v>МАОУ СШ № 143</c:v>
                </c:pt>
                <c:pt idx="95">
                  <c:v>МАОУ СШ № 154</c:v>
                </c:pt>
                <c:pt idx="96">
                  <c:v>МБОУ СШ № 56</c:v>
                </c:pt>
                <c:pt idx="97">
                  <c:v>МАОУ СШ № 134</c:v>
                </c:pt>
                <c:pt idx="98">
                  <c:v>МАОУ СШ № 115</c:v>
                </c:pt>
                <c:pt idx="99">
                  <c:v>МБОУ СШ № 147</c:v>
                </c:pt>
                <c:pt idx="100">
                  <c:v>МАОУ СШ № 157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МБОУ СШ № 2</c:v>
                </c:pt>
                <c:pt idx="104">
                  <c:v>МАОУ СШ № 139</c:v>
                </c:pt>
                <c:pt idx="105">
                  <c:v>ЦЕНТРАЛЬНЫЙ РАЙОН</c:v>
                </c:pt>
                <c:pt idx="106">
                  <c:v>МБОУ Лицей № 2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'Биолог-11 диаграмма'!$I$5:$I$119</c:f>
              <c:numCache>
                <c:formatCode>0,00</c:formatCode>
                <c:ptCount val="115"/>
                <c:pt idx="0">
                  <c:v>49.6</c:v>
                </c:pt>
                <c:pt idx="1">
                  <c:v>49.6</c:v>
                </c:pt>
                <c:pt idx="2">
                  <c:v>49.6</c:v>
                </c:pt>
                <c:pt idx="3">
                  <c:v>49.6</c:v>
                </c:pt>
                <c:pt idx="4">
                  <c:v>49.6</c:v>
                </c:pt>
                <c:pt idx="5">
                  <c:v>49.6</c:v>
                </c:pt>
                <c:pt idx="6">
                  <c:v>49.6</c:v>
                </c:pt>
                <c:pt idx="7">
                  <c:v>49.6</c:v>
                </c:pt>
                <c:pt idx="8">
                  <c:v>49.6</c:v>
                </c:pt>
                <c:pt idx="9">
                  <c:v>49.6</c:v>
                </c:pt>
                <c:pt idx="10">
                  <c:v>49.6</c:v>
                </c:pt>
                <c:pt idx="11">
                  <c:v>49.6</c:v>
                </c:pt>
                <c:pt idx="12">
                  <c:v>49.6</c:v>
                </c:pt>
                <c:pt idx="13">
                  <c:v>49.6</c:v>
                </c:pt>
                <c:pt idx="14">
                  <c:v>49.6</c:v>
                </c:pt>
                <c:pt idx="15">
                  <c:v>49.6</c:v>
                </c:pt>
                <c:pt idx="16">
                  <c:v>49.6</c:v>
                </c:pt>
                <c:pt idx="17">
                  <c:v>49.6</c:v>
                </c:pt>
                <c:pt idx="18">
                  <c:v>49.6</c:v>
                </c:pt>
                <c:pt idx="19">
                  <c:v>49.6</c:v>
                </c:pt>
                <c:pt idx="20">
                  <c:v>49.6</c:v>
                </c:pt>
                <c:pt idx="21">
                  <c:v>49.6</c:v>
                </c:pt>
                <c:pt idx="22">
                  <c:v>49.6</c:v>
                </c:pt>
                <c:pt idx="23">
                  <c:v>49.6</c:v>
                </c:pt>
                <c:pt idx="24">
                  <c:v>49.6</c:v>
                </c:pt>
                <c:pt idx="25">
                  <c:v>49.6</c:v>
                </c:pt>
                <c:pt idx="26">
                  <c:v>49.6</c:v>
                </c:pt>
                <c:pt idx="27">
                  <c:v>49.6</c:v>
                </c:pt>
                <c:pt idx="28">
                  <c:v>49.6</c:v>
                </c:pt>
                <c:pt idx="29">
                  <c:v>49.6</c:v>
                </c:pt>
                <c:pt idx="30">
                  <c:v>49.6</c:v>
                </c:pt>
                <c:pt idx="31">
                  <c:v>49.6</c:v>
                </c:pt>
                <c:pt idx="32">
                  <c:v>49.6</c:v>
                </c:pt>
                <c:pt idx="33">
                  <c:v>49.6</c:v>
                </c:pt>
                <c:pt idx="34">
                  <c:v>49.6</c:v>
                </c:pt>
                <c:pt idx="35">
                  <c:v>49.6</c:v>
                </c:pt>
                <c:pt idx="36">
                  <c:v>49.6</c:v>
                </c:pt>
                <c:pt idx="37">
                  <c:v>49.6</c:v>
                </c:pt>
                <c:pt idx="38">
                  <c:v>49.6</c:v>
                </c:pt>
                <c:pt idx="39">
                  <c:v>49.6</c:v>
                </c:pt>
                <c:pt idx="40">
                  <c:v>49.6</c:v>
                </c:pt>
                <c:pt idx="41">
                  <c:v>49.6</c:v>
                </c:pt>
                <c:pt idx="42">
                  <c:v>49.6</c:v>
                </c:pt>
                <c:pt idx="43">
                  <c:v>49.6</c:v>
                </c:pt>
                <c:pt idx="44">
                  <c:v>49.6</c:v>
                </c:pt>
                <c:pt idx="45">
                  <c:v>49.6</c:v>
                </c:pt>
                <c:pt idx="46">
                  <c:v>49.6</c:v>
                </c:pt>
                <c:pt idx="47">
                  <c:v>49.6</c:v>
                </c:pt>
                <c:pt idx="48">
                  <c:v>49.6</c:v>
                </c:pt>
                <c:pt idx="49">
                  <c:v>49.6</c:v>
                </c:pt>
                <c:pt idx="50">
                  <c:v>49.6</c:v>
                </c:pt>
                <c:pt idx="51">
                  <c:v>49.6</c:v>
                </c:pt>
                <c:pt idx="52">
                  <c:v>49.6</c:v>
                </c:pt>
                <c:pt idx="53">
                  <c:v>49.6</c:v>
                </c:pt>
                <c:pt idx="54">
                  <c:v>49.6</c:v>
                </c:pt>
                <c:pt idx="55">
                  <c:v>49.6</c:v>
                </c:pt>
                <c:pt idx="56">
                  <c:v>49.6</c:v>
                </c:pt>
                <c:pt idx="57">
                  <c:v>49.6</c:v>
                </c:pt>
                <c:pt idx="58">
                  <c:v>49.6</c:v>
                </c:pt>
                <c:pt idx="59">
                  <c:v>49.6</c:v>
                </c:pt>
                <c:pt idx="60">
                  <c:v>49.6</c:v>
                </c:pt>
                <c:pt idx="61">
                  <c:v>49.6</c:v>
                </c:pt>
                <c:pt idx="62">
                  <c:v>49.6</c:v>
                </c:pt>
                <c:pt idx="63">
                  <c:v>49.6</c:v>
                </c:pt>
                <c:pt idx="64">
                  <c:v>49.6</c:v>
                </c:pt>
                <c:pt idx="65">
                  <c:v>49.6</c:v>
                </c:pt>
                <c:pt idx="66">
                  <c:v>49.6</c:v>
                </c:pt>
                <c:pt idx="67">
                  <c:v>49.6</c:v>
                </c:pt>
                <c:pt idx="68">
                  <c:v>49.6</c:v>
                </c:pt>
                <c:pt idx="69">
                  <c:v>49.6</c:v>
                </c:pt>
                <c:pt idx="70">
                  <c:v>49.6</c:v>
                </c:pt>
                <c:pt idx="71">
                  <c:v>49.6</c:v>
                </c:pt>
                <c:pt idx="72">
                  <c:v>49.6</c:v>
                </c:pt>
                <c:pt idx="73">
                  <c:v>49.6</c:v>
                </c:pt>
                <c:pt idx="74">
                  <c:v>49.6</c:v>
                </c:pt>
                <c:pt idx="75">
                  <c:v>49.6</c:v>
                </c:pt>
                <c:pt idx="76">
                  <c:v>49.6</c:v>
                </c:pt>
                <c:pt idx="77">
                  <c:v>49.6</c:v>
                </c:pt>
                <c:pt idx="78">
                  <c:v>49.6</c:v>
                </c:pt>
                <c:pt idx="79">
                  <c:v>49.6</c:v>
                </c:pt>
                <c:pt idx="80">
                  <c:v>49.6</c:v>
                </c:pt>
                <c:pt idx="81">
                  <c:v>49.6</c:v>
                </c:pt>
                <c:pt idx="82">
                  <c:v>49.6</c:v>
                </c:pt>
                <c:pt idx="83">
                  <c:v>49.6</c:v>
                </c:pt>
                <c:pt idx="84">
                  <c:v>49.6</c:v>
                </c:pt>
                <c:pt idx="85">
                  <c:v>49.6</c:v>
                </c:pt>
                <c:pt idx="86">
                  <c:v>49.6</c:v>
                </c:pt>
                <c:pt idx="87">
                  <c:v>49.6</c:v>
                </c:pt>
                <c:pt idx="88">
                  <c:v>49.6</c:v>
                </c:pt>
                <c:pt idx="89">
                  <c:v>49.6</c:v>
                </c:pt>
                <c:pt idx="90">
                  <c:v>49.6</c:v>
                </c:pt>
                <c:pt idx="91">
                  <c:v>49.6</c:v>
                </c:pt>
                <c:pt idx="92">
                  <c:v>49.6</c:v>
                </c:pt>
                <c:pt idx="93">
                  <c:v>49.6</c:v>
                </c:pt>
                <c:pt idx="94">
                  <c:v>49.6</c:v>
                </c:pt>
                <c:pt idx="95">
                  <c:v>49.6</c:v>
                </c:pt>
                <c:pt idx="96">
                  <c:v>49.6</c:v>
                </c:pt>
                <c:pt idx="97">
                  <c:v>49.6</c:v>
                </c:pt>
                <c:pt idx="98">
                  <c:v>49.6</c:v>
                </c:pt>
                <c:pt idx="99">
                  <c:v>49.6</c:v>
                </c:pt>
                <c:pt idx="100">
                  <c:v>49.6</c:v>
                </c:pt>
                <c:pt idx="101">
                  <c:v>49.6</c:v>
                </c:pt>
                <c:pt idx="102">
                  <c:v>49.6</c:v>
                </c:pt>
                <c:pt idx="103">
                  <c:v>49.6</c:v>
                </c:pt>
                <c:pt idx="104">
                  <c:v>49.6</c:v>
                </c:pt>
                <c:pt idx="105">
                  <c:v>49.6</c:v>
                </c:pt>
                <c:pt idx="106">
                  <c:v>49.6</c:v>
                </c:pt>
                <c:pt idx="107">
                  <c:v>49.6</c:v>
                </c:pt>
                <c:pt idx="108">
                  <c:v>49.6</c:v>
                </c:pt>
                <c:pt idx="109">
                  <c:v>49.6</c:v>
                </c:pt>
                <c:pt idx="110">
                  <c:v>49.6</c:v>
                </c:pt>
                <c:pt idx="111">
                  <c:v>49.6</c:v>
                </c:pt>
                <c:pt idx="112">
                  <c:v>49.6</c:v>
                </c:pt>
                <c:pt idx="113">
                  <c:v>49.6</c:v>
                </c:pt>
                <c:pt idx="114">
                  <c:v>49.6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'Биолог-11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Лицей № 28</c:v>
                </c:pt>
                <c:pt idx="4">
                  <c:v>МАОУ СШ № 32</c:v>
                </c:pt>
                <c:pt idx="5">
                  <c:v>МАОУ СШ № 12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8 "Созидание"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Лицей № 11</c:v>
                </c:pt>
                <c:pt idx="15">
                  <c:v>МАОУ СШ № 90</c:v>
                </c:pt>
                <c:pt idx="16">
                  <c:v>МБОУ СШ № 63</c:v>
                </c:pt>
                <c:pt idx="17">
                  <c:v>МАОУ Гимназия № 4</c:v>
                </c:pt>
                <c:pt idx="18">
                  <c:v>МАОУ СШ № 135</c:v>
                </c:pt>
                <c:pt idx="19">
                  <c:v>МАОУ Гимназия № 6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65</c:v>
                </c:pt>
                <c:pt idx="26">
                  <c:v>МАОУ Лицей № 12</c:v>
                </c:pt>
                <c:pt idx="27">
                  <c:v>МАОУ СШ № 148</c:v>
                </c:pt>
                <c:pt idx="28">
                  <c:v>МАОУ Гимназия № 15</c:v>
                </c:pt>
                <c:pt idx="29">
                  <c:v>МБОУ СШ № 94</c:v>
                </c:pt>
                <c:pt idx="30">
                  <c:v>МАОУ Лицей № 3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МАОУ Гимназия № 11 </c:v>
                </c:pt>
                <c:pt idx="34">
                  <c:v>МБОУ СШ № 44</c:v>
                </c:pt>
                <c:pt idx="35">
                  <c:v>МАОУ СШ № 53</c:v>
                </c:pt>
                <c:pt idx="36">
                  <c:v>МБОУ СШ № 13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Лицей № 1</c:v>
                </c:pt>
                <c:pt idx="43">
                  <c:v>МАОУ "КУГ № 1 - Универс"</c:v>
                </c:pt>
                <c:pt idx="44">
                  <c:v>МБОУ СШ № 99</c:v>
                </c:pt>
                <c:pt idx="45">
                  <c:v>МАОУ Школа-интернат № 1 </c:v>
                </c:pt>
                <c:pt idx="46">
                  <c:v>МБОУ СШ № 133 </c:v>
                </c:pt>
                <c:pt idx="47">
                  <c:v>МАОУ Гимназия № 13 "Академ"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МБОУ СШ № 95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73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23</c:v>
                </c:pt>
                <c:pt idx="62">
                  <c:v>МАОУ СШ № 137</c:v>
                </c:pt>
                <c:pt idx="63">
                  <c:v>МАОУ СШ № 6</c:v>
                </c:pt>
                <c:pt idx="64">
                  <c:v>МАОУ Гимназия № 14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158 "Грани"</c:v>
                </c:pt>
                <c:pt idx="68">
                  <c:v>МАОУ СШ № 93</c:v>
                </c:pt>
                <c:pt idx="69">
                  <c:v>МАОУ СШ № 17</c:v>
                </c:pt>
                <c:pt idx="70">
                  <c:v>МАОУ СШ № 45</c:v>
                </c:pt>
                <c:pt idx="71">
                  <c:v>МАОУ СШ № 42</c:v>
                </c:pt>
                <c:pt idx="72">
                  <c:v>МАОУ СШ № 78</c:v>
                </c:pt>
                <c:pt idx="73">
                  <c:v>МАОУ СШ № 34</c:v>
                </c:pt>
                <c:pt idx="74">
                  <c:v>СОВЕТСКИЙ РАЙОН</c:v>
                </c:pt>
                <c:pt idx="75">
                  <c:v>МАОУ СШ № 121</c:v>
                </c:pt>
                <c:pt idx="76">
                  <c:v>МАОУ СШ № 18</c:v>
                </c:pt>
                <c:pt idx="77">
                  <c:v>МБОУ СШ № 91</c:v>
                </c:pt>
                <c:pt idx="78">
                  <c:v>МАОУ СШ № 144</c:v>
                </c:pt>
                <c:pt idx="79">
                  <c:v>МАОУ СШ № 151</c:v>
                </c:pt>
                <c:pt idx="80">
                  <c:v>МАОУ СШ № 69</c:v>
                </c:pt>
                <c:pt idx="81">
                  <c:v>МАОУ СШ № 152</c:v>
                </c:pt>
                <c:pt idx="82">
                  <c:v>МБОУ СШ № 98</c:v>
                </c:pt>
                <c:pt idx="83">
                  <c:v>МАОУ СШ № 141</c:v>
                </c:pt>
                <c:pt idx="84">
                  <c:v>МАОУ СШ № 145</c:v>
                </c:pt>
                <c:pt idx="85">
                  <c:v>МБОУ СШ № 129</c:v>
                </c:pt>
                <c:pt idx="86">
                  <c:v>МАОУ СШ № 24</c:v>
                </c:pt>
                <c:pt idx="87">
                  <c:v>МАОУ СШ № 7</c:v>
                </c:pt>
                <c:pt idx="88">
                  <c:v>МАОУ СШ № 149</c:v>
                </c:pt>
                <c:pt idx="89">
                  <c:v>МАОУ СШ № 150</c:v>
                </c:pt>
                <c:pt idx="90">
                  <c:v>МАОУ СШ № 85</c:v>
                </c:pt>
                <c:pt idx="91">
                  <c:v>МАОУ СШ № 108</c:v>
                </c:pt>
                <c:pt idx="92">
                  <c:v>МАОУ СШ № 66</c:v>
                </c:pt>
                <c:pt idx="93">
                  <c:v>МАОУ СШ № 1</c:v>
                </c:pt>
                <c:pt idx="94">
                  <c:v>МАОУ СШ № 143</c:v>
                </c:pt>
                <c:pt idx="95">
                  <c:v>МАОУ СШ № 154</c:v>
                </c:pt>
                <c:pt idx="96">
                  <c:v>МБОУ СШ № 56</c:v>
                </c:pt>
                <c:pt idx="97">
                  <c:v>МАОУ СШ № 134</c:v>
                </c:pt>
                <c:pt idx="98">
                  <c:v>МАОУ СШ № 115</c:v>
                </c:pt>
                <c:pt idx="99">
                  <c:v>МБОУ СШ № 147</c:v>
                </c:pt>
                <c:pt idx="100">
                  <c:v>МАОУ СШ № 157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МБОУ СШ № 2</c:v>
                </c:pt>
                <c:pt idx="104">
                  <c:v>МАОУ СШ № 139</c:v>
                </c:pt>
                <c:pt idx="105">
                  <c:v>ЦЕНТРАЛЬНЫЙ РАЙОН</c:v>
                </c:pt>
                <c:pt idx="106">
                  <c:v>МБОУ Лицей № 2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'Биолог-11 диаграмма'!$H$5:$H$119</c:f>
              <c:numCache>
                <c:formatCode>0,00</c:formatCode>
                <c:ptCount val="115"/>
                <c:pt idx="0">
                  <c:v>53.605704365079362</c:v>
                </c:pt>
                <c:pt idx="1">
                  <c:v>68.642857142857139</c:v>
                </c:pt>
                <c:pt idx="2">
                  <c:v>55.375</c:v>
                </c:pt>
                <c:pt idx="3">
                  <c:v>64.25</c:v>
                </c:pt>
                <c:pt idx="4">
                  <c:v>51.8</c:v>
                </c:pt>
                <c:pt idx="5">
                  <c:v>37.333333333333336</c:v>
                </c:pt>
                <c:pt idx="6">
                  <c:v>50</c:v>
                </c:pt>
                <c:pt idx="7">
                  <c:v>48.444444444444443</c:v>
                </c:pt>
                <c:pt idx="8">
                  <c:v>53</c:v>
                </c:pt>
                <c:pt idx="9">
                  <c:v>47.33</c:v>
                </c:pt>
                <c:pt idx="10">
                  <c:v>38.799999999999997</c:v>
                </c:pt>
                <c:pt idx="11">
                  <c:v>57.8</c:v>
                </c:pt>
                <c:pt idx="12">
                  <c:v>45.6</c:v>
                </c:pt>
                <c:pt idx="13">
                  <c:v>52.4</c:v>
                </c:pt>
                <c:pt idx="14">
                  <c:v>48.1</c:v>
                </c:pt>
                <c:pt idx="15">
                  <c:v>62.4</c:v>
                </c:pt>
                <c:pt idx="17">
                  <c:v>44.1</c:v>
                </c:pt>
                <c:pt idx="18">
                  <c:v>50</c:v>
                </c:pt>
                <c:pt idx="19">
                  <c:v>38.799999999999997</c:v>
                </c:pt>
                <c:pt idx="21">
                  <c:v>35.299999999999997</c:v>
                </c:pt>
                <c:pt idx="22">
                  <c:v>43.113333333333337</c:v>
                </c:pt>
                <c:pt idx="23">
                  <c:v>50.3</c:v>
                </c:pt>
                <c:pt idx="24">
                  <c:v>56.3</c:v>
                </c:pt>
                <c:pt idx="25">
                  <c:v>46</c:v>
                </c:pt>
                <c:pt idx="26">
                  <c:v>43.5</c:v>
                </c:pt>
                <c:pt idx="27">
                  <c:v>34</c:v>
                </c:pt>
                <c:pt idx="28">
                  <c:v>53</c:v>
                </c:pt>
                <c:pt idx="29">
                  <c:v>49.6</c:v>
                </c:pt>
                <c:pt idx="30">
                  <c:v>51.8</c:v>
                </c:pt>
                <c:pt idx="31">
                  <c:v>37</c:v>
                </c:pt>
                <c:pt idx="32">
                  <c:v>31</c:v>
                </c:pt>
                <c:pt idx="33">
                  <c:v>45.7</c:v>
                </c:pt>
                <c:pt idx="34">
                  <c:v>35.299999999999997</c:v>
                </c:pt>
                <c:pt idx="35">
                  <c:v>44</c:v>
                </c:pt>
                <c:pt idx="36">
                  <c:v>25.5</c:v>
                </c:pt>
                <c:pt idx="38">
                  <c:v>43.7</c:v>
                </c:pt>
                <c:pt idx="40">
                  <c:v>43.211764705882352</c:v>
                </c:pt>
                <c:pt idx="41">
                  <c:v>51</c:v>
                </c:pt>
                <c:pt idx="42">
                  <c:v>50.9</c:v>
                </c:pt>
                <c:pt idx="43">
                  <c:v>56</c:v>
                </c:pt>
                <c:pt idx="44">
                  <c:v>45.3</c:v>
                </c:pt>
                <c:pt idx="45">
                  <c:v>38.799999999999997</c:v>
                </c:pt>
                <c:pt idx="46">
                  <c:v>38</c:v>
                </c:pt>
                <c:pt idx="47">
                  <c:v>49.5</c:v>
                </c:pt>
                <c:pt idx="48">
                  <c:v>51.3</c:v>
                </c:pt>
                <c:pt idx="49">
                  <c:v>63.4</c:v>
                </c:pt>
                <c:pt idx="50">
                  <c:v>36.4</c:v>
                </c:pt>
                <c:pt idx="51">
                  <c:v>7</c:v>
                </c:pt>
                <c:pt idx="52">
                  <c:v>43.2</c:v>
                </c:pt>
                <c:pt idx="53">
                  <c:v>46.7</c:v>
                </c:pt>
                <c:pt idx="54">
                  <c:v>38</c:v>
                </c:pt>
                <c:pt idx="55">
                  <c:v>40.1</c:v>
                </c:pt>
                <c:pt idx="56">
                  <c:v>26</c:v>
                </c:pt>
                <c:pt idx="58">
                  <c:v>53</c:v>
                </c:pt>
                <c:pt idx="59">
                  <c:v>48.685714285714276</c:v>
                </c:pt>
                <c:pt idx="60">
                  <c:v>64</c:v>
                </c:pt>
                <c:pt idx="61">
                  <c:v>44</c:v>
                </c:pt>
                <c:pt idx="62">
                  <c:v>52.6</c:v>
                </c:pt>
                <c:pt idx="63">
                  <c:v>59.3</c:v>
                </c:pt>
                <c:pt idx="64">
                  <c:v>62</c:v>
                </c:pt>
                <c:pt idx="65">
                  <c:v>35.299999999999997</c:v>
                </c:pt>
                <c:pt idx="66">
                  <c:v>53</c:v>
                </c:pt>
                <c:pt idx="67">
                  <c:v>50.1</c:v>
                </c:pt>
                <c:pt idx="68">
                  <c:v>52.6</c:v>
                </c:pt>
                <c:pt idx="69">
                  <c:v>41.6</c:v>
                </c:pt>
                <c:pt idx="70">
                  <c:v>51.3</c:v>
                </c:pt>
                <c:pt idx="71">
                  <c:v>41</c:v>
                </c:pt>
                <c:pt idx="72">
                  <c:v>29</c:v>
                </c:pt>
                <c:pt idx="73">
                  <c:v>45.8</c:v>
                </c:pt>
                <c:pt idx="74">
                  <c:v>46.424999999999997</c:v>
                </c:pt>
                <c:pt idx="75">
                  <c:v>27</c:v>
                </c:pt>
                <c:pt idx="76">
                  <c:v>50</c:v>
                </c:pt>
                <c:pt idx="77">
                  <c:v>61.9</c:v>
                </c:pt>
                <c:pt idx="78">
                  <c:v>62</c:v>
                </c:pt>
                <c:pt idx="79">
                  <c:v>52</c:v>
                </c:pt>
                <c:pt idx="80">
                  <c:v>52</c:v>
                </c:pt>
                <c:pt idx="81">
                  <c:v>47.4</c:v>
                </c:pt>
                <c:pt idx="82">
                  <c:v>44.3</c:v>
                </c:pt>
                <c:pt idx="83">
                  <c:v>51.1</c:v>
                </c:pt>
                <c:pt idx="84">
                  <c:v>60</c:v>
                </c:pt>
                <c:pt idx="85">
                  <c:v>48</c:v>
                </c:pt>
                <c:pt idx="86">
                  <c:v>40</c:v>
                </c:pt>
                <c:pt idx="87">
                  <c:v>46.3</c:v>
                </c:pt>
                <c:pt idx="88">
                  <c:v>59</c:v>
                </c:pt>
                <c:pt idx="89">
                  <c:v>55</c:v>
                </c:pt>
                <c:pt idx="90">
                  <c:v>37</c:v>
                </c:pt>
                <c:pt idx="91">
                  <c:v>37.1</c:v>
                </c:pt>
                <c:pt idx="92">
                  <c:v>35.799999999999997</c:v>
                </c:pt>
                <c:pt idx="93">
                  <c:v>57</c:v>
                </c:pt>
                <c:pt idx="94">
                  <c:v>55.1</c:v>
                </c:pt>
                <c:pt idx="95">
                  <c:v>59</c:v>
                </c:pt>
                <c:pt idx="97">
                  <c:v>34.6</c:v>
                </c:pt>
                <c:pt idx="98">
                  <c:v>34.5</c:v>
                </c:pt>
                <c:pt idx="99">
                  <c:v>45.6</c:v>
                </c:pt>
                <c:pt idx="100">
                  <c:v>40</c:v>
                </c:pt>
                <c:pt idx="101">
                  <c:v>37</c:v>
                </c:pt>
                <c:pt idx="102">
                  <c:v>33.200000000000003</c:v>
                </c:pt>
                <c:pt idx="104">
                  <c:v>38</c:v>
                </c:pt>
                <c:pt idx="105">
                  <c:v>47.358373676356138</c:v>
                </c:pt>
                <c:pt idx="106">
                  <c:v>54.473684210526315</c:v>
                </c:pt>
                <c:pt idx="107">
                  <c:v>57.384615384615387</c:v>
                </c:pt>
                <c:pt idx="108">
                  <c:v>47.625</c:v>
                </c:pt>
                <c:pt idx="109">
                  <c:v>59.111111111111114</c:v>
                </c:pt>
                <c:pt idx="110">
                  <c:v>34.714285714285715</c:v>
                </c:pt>
                <c:pt idx="111">
                  <c:v>40.416666666666664</c:v>
                </c:pt>
                <c:pt idx="112">
                  <c:v>36.700000000000003</c:v>
                </c:pt>
                <c:pt idx="113">
                  <c:v>60.8</c:v>
                </c:pt>
                <c:pt idx="114">
                  <c:v>35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'Биолог-11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Лицей № 28</c:v>
                </c:pt>
                <c:pt idx="4">
                  <c:v>МАОУ СШ № 32</c:v>
                </c:pt>
                <c:pt idx="5">
                  <c:v>МАОУ СШ № 12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8 "Созидание"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Лицей № 11</c:v>
                </c:pt>
                <c:pt idx="15">
                  <c:v>МАОУ СШ № 90</c:v>
                </c:pt>
                <c:pt idx="16">
                  <c:v>МБОУ СШ № 63</c:v>
                </c:pt>
                <c:pt idx="17">
                  <c:v>МАОУ Гимназия № 4</c:v>
                </c:pt>
                <c:pt idx="18">
                  <c:v>МАОУ СШ № 135</c:v>
                </c:pt>
                <c:pt idx="19">
                  <c:v>МАОУ Гимназия № 6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65</c:v>
                </c:pt>
                <c:pt idx="26">
                  <c:v>МАОУ Лицей № 12</c:v>
                </c:pt>
                <c:pt idx="27">
                  <c:v>МАОУ СШ № 148</c:v>
                </c:pt>
                <c:pt idx="28">
                  <c:v>МАОУ Гимназия № 15</c:v>
                </c:pt>
                <c:pt idx="29">
                  <c:v>МБОУ СШ № 94</c:v>
                </c:pt>
                <c:pt idx="30">
                  <c:v>МАОУ Лицей № 3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МАОУ Гимназия № 11 </c:v>
                </c:pt>
                <c:pt idx="34">
                  <c:v>МБОУ СШ № 44</c:v>
                </c:pt>
                <c:pt idx="35">
                  <c:v>МАОУ СШ № 53</c:v>
                </c:pt>
                <c:pt idx="36">
                  <c:v>МБОУ СШ № 13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Лицей № 1</c:v>
                </c:pt>
                <c:pt idx="43">
                  <c:v>МАОУ "КУГ № 1 - Универс"</c:v>
                </c:pt>
                <c:pt idx="44">
                  <c:v>МБОУ СШ № 99</c:v>
                </c:pt>
                <c:pt idx="45">
                  <c:v>МАОУ Школа-интернат № 1 </c:v>
                </c:pt>
                <c:pt idx="46">
                  <c:v>МБОУ СШ № 133 </c:v>
                </c:pt>
                <c:pt idx="47">
                  <c:v>МАОУ Гимназия № 13 "Академ"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МБОУ СШ № 95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73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23</c:v>
                </c:pt>
                <c:pt idx="62">
                  <c:v>МАОУ СШ № 137</c:v>
                </c:pt>
                <c:pt idx="63">
                  <c:v>МАОУ СШ № 6</c:v>
                </c:pt>
                <c:pt idx="64">
                  <c:v>МАОУ Гимназия № 14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158 "Грани"</c:v>
                </c:pt>
                <c:pt idx="68">
                  <c:v>МАОУ СШ № 93</c:v>
                </c:pt>
                <c:pt idx="69">
                  <c:v>МАОУ СШ № 17</c:v>
                </c:pt>
                <c:pt idx="70">
                  <c:v>МАОУ СШ № 45</c:v>
                </c:pt>
                <c:pt idx="71">
                  <c:v>МАОУ СШ № 42</c:v>
                </c:pt>
                <c:pt idx="72">
                  <c:v>МАОУ СШ № 78</c:v>
                </c:pt>
                <c:pt idx="73">
                  <c:v>МАОУ СШ № 34</c:v>
                </c:pt>
                <c:pt idx="74">
                  <c:v>СОВЕТСКИЙ РАЙОН</c:v>
                </c:pt>
                <c:pt idx="75">
                  <c:v>МАОУ СШ № 121</c:v>
                </c:pt>
                <c:pt idx="76">
                  <c:v>МАОУ СШ № 18</c:v>
                </c:pt>
                <c:pt idx="77">
                  <c:v>МБОУ СШ № 91</c:v>
                </c:pt>
                <c:pt idx="78">
                  <c:v>МАОУ СШ № 144</c:v>
                </c:pt>
                <c:pt idx="79">
                  <c:v>МАОУ СШ № 151</c:v>
                </c:pt>
                <c:pt idx="80">
                  <c:v>МАОУ СШ № 69</c:v>
                </c:pt>
                <c:pt idx="81">
                  <c:v>МАОУ СШ № 152</c:v>
                </c:pt>
                <c:pt idx="82">
                  <c:v>МБОУ СШ № 98</c:v>
                </c:pt>
                <c:pt idx="83">
                  <c:v>МАОУ СШ № 141</c:v>
                </c:pt>
                <c:pt idx="84">
                  <c:v>МАОУ СШ № 145</c:v>
                </c:pt>
                <c:pt idx="85">
                  <c:v>МБОУ СШ № 129</c:v>
                </c:pt>
                <c:pt idx="86">
                  <c:v>МАОУ СШ № 24</c:v>
                </c:pt>
                <c:pt idx="87">
                  <c:v>МАОУ СШ № 7</c:v>
                </c:pt>
                <c:pt idx="88">
                  <c:v>МАОУ СШ № 149</c:v>
                </c:pt>
                <c:pt idx="89">
                  <c:v>МАОУ СШ № 150</c:v>
                </c:pt>
                <c:pt idx="90">
                  <c:v>МАОУ СШ № 85</c:v>
                </c:pt>
                <c:pt idx="91">
                  <c:v>МАОУ СШ № 108</c:v>
                </c:pt>
                <c:pt idx="92">
                  <c:v>МАОУ СШ № 66</c:v>
                </c:pt>
                <c:pt idx="93">
                  <c:v>МАОУ СШ № 1</c:v>
                </c:pt>
                <c:pt idx="94">
                  <c:v>МАОУ СШ № 143</c:v>
                </c:pt>
                <c:pt idx="95">
                  <c:v>МАОУ СШ № 154</c:v>
                </c:pt>
                <c:pt idx="96">
                  <c:v>МБОУ СШ № 56</c:v>
                </c:pt>
                <c:pt idx="97">
                  <c:v>МАОУ СШ № 134</c:v>
                </c:pt>
                <c:pt idx="98">
                  <c:v>МАОУ СШ № 115</c:v>
                </c:pt>
                <c:pt idx="99">
                  <c:v>МБОУ СШ № 147</c:v>
                </c:pt>
                <c:pt idx="100">
                  <c:v>МАОУ СШ № 157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МБОУ СШ № 2</c:v>
                </c:pt>
                <c:pt idx="104">
                  <c:v>МАОУ СШ № 139</c:v>
                </c:pt>
                <c:pt idx="105">
                  <c:v>ЦЕНТРАЛЬНЫЙ РАЙОН</c:v>
                </c:pt>
                <c:pt idx="106">
                  <c:v>МБОУ Лицей № 2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'Биолог-11 диаграмма'!$M$5:$M$119</c:f>
              <c:numCache>
                <c:formatCode>0,00</c:formatCode>
                <c:ptCount val="115"/>
                <c:pt idx="0">
                  <c:v>50.78</c:v>
                </c:pt>
                <c:pt idx="1">
                  <c:v>50.78</c:v>
                </c:pt>
                <c:pt idx="2">
                  <c:v>50.78</c:v>
                </c:pt>
                <c:pt idx="3">
                  <c:v>50.78</c:v>
                </c:pt>
                <c:pt idx="4">
                  <c:v>50.78</c:v>
                </c:pt>
                <c:pt idx="5">
                  <c:v>50.78</c:v>
                </c:pt>
                <c:pt idx="6">
                  <c:v>50.78</c:v>
                </c:pt>
                <c:pt idx="7">
                  <c:v>50.78</c:v>
                </c:pt>
                <c:pt idx="8">
                  <c:v>50.78</c:v>
                </c:pt>
                <c:pt idx="9">
                  <c:v>50.78</c:v>
                </c:pt>
                <c:pt idx="10">
                  <c:v>50.78</c:v>
                </c:pt>
                <c:pt idx="11">
                  <c:v>50.78</c:v>
                </c:pt>
                <c:pt idx="12">
                  <c:v>50.78</c:v>
                </c:pt>
                <c:pt idx="13">
                  <c:v>50.78</c:v>
                </c:pt>
                <c:pt idx="14">
                  <c:v>50.78</c:v>
                </c:pt>
                <c:pt idx="15">
                  <c:v>50.78</c:v>
                </c:pt>
                <c:pt idx="16">
                  <c:v>50.78</c:v>
                </c:pt>
                <c:pt idx="17">
                  <c:v>50.78</c:v>
                </c:pt>
                <c:pt idx="18">
                  <c:v>50.78</c:v>
                </c:pt>
                <c:pt idx="19">
                  <c:v>50.78</c:v>
                </c:pt>
                <c:pt idx="20">
                  <c:v>50.78</c:v>
                </c:pt>
                <c:pt idx="21">
                  <c:v>50.78</c:v>
                </c:pt>
                <c:pt idx="22">
                  <c:v>50.78</c:v>
                </c:pt>
                <c:pt idx="23">
                  <c:v>50.78</c:v>
                </c:pt>
                <c:pt idx="24">
                  <c:v>50.78</c:v>
                </c:pt>
                <c:pt idx="25">
                  <c:v>50.78</c:v>
                </c:pt>
                <c:pt idx="26">
                  <c:v>50.78</c:v>
                </c:pt>
                <c:pt idx="27">
                  <c:v>50.78</c:v>
                </c:pt>
                <c:pt idx="28">
                  <c:v>50.78</c:v>
                </c:pt>
                <c:pt idx="29">
                  <c:v>50.78</c:v>
                </c:pt>
                <c:pt idx="30">
                  <c:v>50.78</c:v>
                </c:pt>
                <c:pt idx="31">
                  <c:v>50.78</c:v>
                </c:pt>
                <c:pt idx="32">
                  <c:v>50.78</c:v>
                </c:pt>
                <c:pt idx="33">
                  <c:v>50.78</c:v>
                </c:pt>
                <c:pt idx="34">
                  <c:v>50.78</c:v>
                </c:pt>
                <c:pt idx="35">
                  <c:v>50.78</c:v>
                </c:pt>
                <c:pt idx="36">
                  <c:v>50.78</c:v>
                </c:pt>
                <c:pt idx="37">
                  <c:v>50.78</c:v>
                </c:pt>
                <c:pt idx="38">
                  <c:v>50.78</c:v>
                </c:pt>
                <c:pt idx="39">
                  <c:v>50.78</c:v>
                </c:pt>
                <c:pt idx="40">
                  <c:v>50.78</c:v>
                </c:pt>
                <c:pt idx="41">
                  <c:v>50.78</c:v>
                </c:pt>
                <c:pt idx="42">
                  <c:v>50.78</c:v>
                </c:pt>
                <c:pt idx="43">
                  <c:v>50.78</c:v>
                </c:pt>
                <c:pt idx="44">
                  <c:v>50.78</c:v>
                </c:pt>
                <c:pt idx="45">
                  <c:v>50.78</c:v>
                </c:pt>
                <c:pt idx="46">
                  <c:v>50.78</c:v>
                </c:pt>
                <c:pt idx="47">
                  <c:v>50.78</c:v>
                </c:pt>
                <c:pt idx="48">
                  <c:v>50.78</c:v>
                </c:pt>
                <c:pt idx="49">
                  <c:v>50.78</c:v>
                </c:pt>
                <c:pt idx="50">
                  <c:v>50.78</c:v>
                </c:pt>
                <c:pt idx="51">
                  <c:v>50.78</c:v>
                </c:pt>
                <c:pt idx="52">
                  <c:v>50.78</c:v>
                </c:pt>
                <c:pt idx="53">
                  <c:v>50.78</c:v>
                </c:pt>
                <c:pt idx="54">
                  <c:v>50.78</c:v>
                </c:pt>
                <c:pt idx="55">
                  <c:v>50.78</c:v>
                </c:pt>
                <c:pt idx="56">
                  <c:v>50.78</c:v>
                </c:pt>
                <c:pt idx="57">
                  <c:v>50.78</c:v>
                </c:pt>
                <c:pt idx="58">
                  <c:v>50.78</c:v>
                </c:pt>
                <c:pt idx="59">
                  <c:v>50.78</c:v>
                </c:pt>
                <c:pt idx="60">
                  <c:v>50.78</c:v>
                </c:pt>
                <c:pt idx="61">
                  <c:v>50.78</c:v>
                </c:pt>
                <c:pt idx="62">
                  <c:v>50.78</c:v>
                </c:pt>
                <c:pt idx="63">
                  <c:v>50.78</c:v>
                </c:pt>
                <c:pt idx="64">
                  <c:v>50.78</c:v>
                </c:pt>
                <c:pt idx="65">
                  <c:v>50.78</c:v>
                </c:pt>
                <c:pt idx="66">
                  <c:v>50.78</c:v>
                </c:pt>
                <c:pt idx="67">
                  <c:v>50.78</c:v>
                </c:pt>
                <c:pt idx="68">
                  <c:v>50.78</c:v>
                </c:pt>
                <c:pt idx="69">
                  <c:v>50.78</c:v>
                </c:pt>
                <c:pt idx="70">
                  <c:v>50.78</c:v>
                </c:pt>
                <c:pt idx="71">
                  <c:v>50.78</c:v>
                </c:pt>
                <c:pt idx="72">
                  <c:v>50.78</c:v>
                </c:pt>
                <c:pt idx="73">
                  <c:v>50.78</c:v>
                </c:pt>
                <c:pt idx="74">
                  <c:v>50.78</c:v>
                </c:pt>
                <c:pt idx="75">
                  <c:v>50.78</c:v>
                </c:pt>
                <c:pt idx="76">
                  <c:v>50.78</c:v>
                </c:pt>
                <c:pt idx="77">
                  <c:v>50.78</c:v>
                </c:pt>
                <c:pt idx="78">
                  <c:v>50.78</c:v>
                </c:pt>
                <c:pt idx="79">
                  <c:v>50.78</c:v>
                </c:pt>
                <c:pt idx="80">
                  <c:v>50.78</c:v>
                </c:pt>
                <c:pt idx="81">
                  <c:v>50.78</c:v>
                </c:pt>
                <c:pt idx="82">
                  <c:v>50.78</c:v>
                </c:pt>
                <c:pt idx="83">
                  <c:v>50.78</c:v>
                </c:pt>
                <c:pt idx="84">
                  <c:v>50.78</c:v>
                </c:pt>
                <c:pt idx="85">
                  <c:v>50.78</c:v>
                </c:pt>
                <c:pt idx="86">
                  <c:v>50.78</c:v>
                </c:pt>
                <c:pt idx="87">
                  <c:v>50.78</c:v>
                </c:pt>
                <c:pt idx="88">
                  <c:v>50.78</c:v>
                </c:pt>
                <c:pt idx="89">
                  <c:v>50.78</c:v>
                </c:pt>
                <c:pt idx="90">
                  <c:v>50.78</c:v>
                </c:pt>
                <c:pt idx="91">
                  <c:v>50.78</c:v>
                </c:pt>
                <c:pt idx="92">
                  <c:v>50.78</c:v>
                </c:pt>
                <c:pt idx="93">
                  <c:v>50.78</c:v>
                </c:pt>
                <c:pt idx="94">
                  <c:v>50.78</c:v>
                </c:pt>
                <c:pt idx="95">
                  <c:v>50.78</c:v>
                </c:pt>
                <c:pt idx="96">
                  <c:v>50.78</c:v>
                </c:pt>
                <c:pt idx="97">
                  <c:v>50.78</c:v>
                </c:pt>
                <c:pt idx="98">
                  <c:v>50.78</c:v>
                </c:pt>
                <c:pt idx="99">
                  <c:v>50.78</c:v>
                </c:pt>
                <c:pt idx="100">
                  <c:v>50.78</c:v>
                </c:pt>
                <c:pt idx="101">
                  <c:v>50.78</c:v>
                </c:pt>
                <c:pt idx="102">
                  <c:v>50.78</c:v>
                </c:pt>
                <c:pt idx="103">
                  <c:v>50.78</c:v>
                </c:pt>
                <c:pt idx="104">
                  <c:v>50.78</c:v>
                </c:pt>
                <c:pt idx="105">
                  <c:v>50.78</c:v>
                </c:pt>
                <c:pt idx="106">
                  <c:v>50.78</c:v>
                </c:pt>
                <c:pt idx="107">
                  <c:v>50.78</c:v>
                </c:pt>
                <c:pt idx="108">
                  <c:v>50.78</c:v>
                </c:pt>
                <c:pt idx="109">
                  <c:v>50.78</c:v>
                </c:pt>
                <c:pt idx="110">
                  <c:v>50.78</c:v>
                </c:pt>
                <c:pt idx="111">
                  <c:v>50.78</c:v>
                </c:pt>
                <c:pt idx="112">
                  <c:v>50.78</c:v>
                </c:pt>
                <c:pt idx="113">
                  <c:v>50.78</c:v>
                </c:pt>
                <c:pt idx="114">
                  <c:v>50.78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'Биолог-11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Лицей № 28</c:v>
                </c:pt>
                <c:pt idx="4">
                  <c:v>МАОУ СШ № 32</c:v>
                </c:pt>
                <c:pt idx="5">
                  <c:v>МАОУ СШ № 12</c:v>
                </c:pt>
                <c:pt idx="6">
                  <c:v>МАОУ Гимназия № 8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8 "Созидание"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Лицей № 11</c:v>
                </c:pt>
                <c:pt idx="15">
                  <c:v>МАОУ СШ № 90</c:v>
                </c:pt>
                <c:pt idx="16">
                  <c:v>МБОУ СШ № 63</c:v>
                </c:pt>
                <c:pt idx="17">
                  <c:v>МАОУ Гимназия № 4</c:v>
                </c:pt>
                <c:pt idx="18">
                  <c:v>МАОУ СШ № 135</c:v>
                </c:pt>
                <c:pt idx="19">
                  <c:v>МАОУ Гимназия № 6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СШ № 65</c:v>
                </c:pt>
                <c:pt idx="26">
                  <c:v>МАОУ Лицей № 12</c:v>
                </c:pt>
                <c:pt idx="27">
                  <c:v>МАОУ СШ № 148</c:v>
                </c:pt>
                <c:pt idx="28">
                  <c:v>МАОУ Гимназия № 15</c:v>
                </c:pt>
                <c:pt idx="29">
                  <c:v>МБОУ СШ № 94</c:v>
                </c:pt>
                <c:pt idx="30">
                  <c:v>МАОУ Лицей № 3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МАОУ Гимназия № 11 </c:v>
                </c:pt>
                <c:pt idx="34">
                  <c:v>МБОУ СШ № 44</c:v>
                </c:pt>
                <c:pt idx="35">
                  <c:v>МАОУ СШ № 53</c:v>
                </c:pt>
                <c:pt idx="36">
                  <c:v>МБОУ СШ № 13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МБОУ СШ № 50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Лицей № 1</c:v>
                </c:pt>
                <c:pt idx="43">
                  <c:v>МАОУ "КУГ № 1 - Универс"</c:v>
                </c:pt>
                <c:pt idx="44">
                  <c:v>МБОУ СШ № 99</c:v>
                </c:pt>
                <c:pt idx="45">
                  <c:v>МАОУ Школа-интернат № 1 </c:v>
                </c:pt>
                <c:pt idx="46">
                  <c:v>МБОУ СШ № 133 </c:v>
                </c:pt>
                <c:pt idx="47">
                  <c:v>МАОУ Гимназия № 13 "Академ"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МБОУ СШ № 95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73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23</c:v>
                </c:pt>
                <c:pt idx="62">
                  <c:v>МАОУ СШ № 137</c:v>
                </c:pt>
                <c:pt idx="63">
                  <c:v>МАОУ СШ № 6</c:v>
                </c:pt>
                <c:pt idx="64">
                  <c:v>МАОУ Гимназия № 14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158 "Грани"</c:v>
                </c:pt>
                <c:pt idx="68">
                  <c:v>МАОУ СШ № 93</c:v>
                </c:pt>
                <c:pt idx="69">
                  <c:v>МАОУ СШ № 17</c:v>
                </c:pt>
                <c:pt idx="70">
                  <c:v>МАОУ СШ № 45</c:v>
                </c:pt>
                <c:pt idx="71">
                  <c:v>МАОУ СШ № 42</c:v>
                </c:pt>
                <c:pt idx="72">
                  <c:v>МАОУ СШ № 78</c:v>
                </c:pt>
                <c:pt idx="73">
                  <c:v>МАОУ СШ № 34</c:v>
                </c:pt>
                <c:pt idx="74">
                  <c:v>СОВЕТСКИЙ РАЙОН</c:v>
                </c:pt>
                <c:pt idx="75">
                  <c:v>МАОУ СШ № 121</c:v>
                </c:pt>
                <c:pt idx="76">
                  <c:v>МАОУ СШ № 18</c:v>
                </c:pt>
                <c:pt idx="77">
                  <c:v>МБОУ СШ № 91</c:v>
                </c:pt>
                <c:pt idx="78">
                  <c:v>МАОУ СШ № 144</c:v>
                </c:pt>
                <c:pt idx="79">
                  <c:v>МАОУ СШ № 151</c:v>
                </c:pt>
                <c:pt idx="80">
                  <c:v>МАОУ СШ № 69</c:v>
                </c:pt>
                <c:pt idx="81">
                  <c:v>МАОУ СШ № 152</c:v>
                </c:pt>
                <c:pt idx="82">
                  <c:v>МБОУ СШ № 98</c:v>
                </c:pt>
                <c:pt idx="83">
                  <c:v>МАОУ СШ № 141</c:v>
                </c:pt>
                <c:pt idx="84">
                  <c:v>МАОУ СШ № 145</c:v>
                </c:pt>
                <c:pt idx="85">
                  <c:v>МБОУ СШ № 129</c:v>
                </c:pt>
                <c:pt idx="86">
                  <c:v>МАОУ СШ № 24</c:v>
                </c:pt>
                <c:pt idx="87">
                  <c:v>МАОУ СШ № 7</c:v>
                </c:pt>
                <c:pt idx="88">
                  <c:v>МАОУ СШ № 149</c:v>
                </c:pt>
                <c:pt idx="89">
                  <c:v>МАОУ СШ № 150</c:v>
                </c:pt>
                <c:pt idx="90">
                  <c:v>МАОУ СШ № 85</c:v>
                </c:pt>
                <c:pt idx="91">
                  <c:v>МАОУ СШ № 108</c:v>
                </c:pt>
                <c:pt idx="92">
                  <c:v>МАОУ СШ № 66</c:v>
                </c:pt>
                <c:pt idx="93">
                  <c:v>МАОУ СШ № 1</c:v>
                </c:pt>
                <c:pt idx="94">
                  <c:v>МАОУ СШ № 143</c:v>
                </c:pt>
                <c:pt idx="95">
                  <c:v>МАОУ СШ № 154</c:v>
                </c:pt>
                <c:pt idx="96">
                  <c:v>МБОУ СШ № 56</c:v>
                </c:pt>
                <c:pt idx="97">
                  <c:v>МАОУ СШ № 134</c:v>
                </c:pt>
                <c:pt idx="98">
                  <c:v>МАОУ СШ № 115</c:v>
                </c:pt>
                <c:pt idx="99">
                  <c:v>МБОУ СШ № 147</c:v>
                </c:pt>
                <c:pt idx="100">
                  <c:v>МАОУ СШ № 157</c:v>
                </c:pt>
                <c:pt idx="101">
                  <c:v>МАОУ СШ № 5</c:v>
                </c:pt>
                <c:pt idx="102">
                  <c:v>МАОУ СШ № 156</c:v>
                </c:pt>
                <c:pt idx="103">
                  <c:v>МБОУ СШ № 2</c:v>
                </c:pt>
                <c:pt idx="104">
                  <c:v>МАОУ СШ № 139</c:v>
                </c:pt>
                <c:pt idx="105">
                  <c:v>ЦЕНТРАЛЬНЫЙ РАЙОН</c:v>
                </c:pt>
                <c:pt idx="106">
                  <c:v>МБОУ Лицей № 2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'Биолог-11 диаграмма'!$L$5:$L$119</c:f>
              <c:numCache>
                <c:formatCode>0,00</c:formatCode>
                <c:ptCount val="115"/>
                <c:pt idx="0">
                  <c:v>52.590706862581868</c:v>
                </c:pt>
                <c:pt idx="1">
                  <c:v>64.538461538461533</c:v>
                </c:pt>
                <c:pt idx="2">
                  <c:v>56.38095238095238</c:v>
                </c:pt>
                <c:pt idx="3">
                  <c:v>58.555555555555557</c:v>
                </c:pt>
                <c:pt idx="4">
                  <c:v>51.533333333333331</c:v>
                </c:pt>
                <c:pt idx="5">
                  <c:v>57.222222222222221</c:v>
                </c:pt>
                <c:pt idx="6">
                  <c:v>50.625</c:v>
                </c:pt>
                <c:pt idx="7">
                  <c:v>38.142857142857146</c:v>
                </c:pt>
                <c:pt idx="8">
                  <c:v>43.727272727272727</c:v>
                </c:pt>
                <c:pt idx="9">
                  <c:v>45.074999999999996</c:v>
                </c:pt>
                <c:pt idx="10">
                  <c:v>50.5</c:v>
                </c:pt>
                <c:pt idx="11">
                  <c:v>55.6</c:v>
                </c:pt>
                <c:pt idx="12">
                  <c:v>53.3</c:v>
                </c:pt>
                <c:pt idx="13">
                  <c:v>44.1</c:v>
                </c:pt>
                <c:pt idx="14">
                  <c:v>49.8</c:v>
                </c:pt>
                <c:pt idx="15">
                  <c:v>39.1</c:v>
                </c:pt>
                <c:pt idx="16">
                  <c:v>36.4</c:v>
                </c:pt>
                <c:pt idx="17">
                  <c:v>52.7</c:v>
                </c:pt>
                <c:pt idx="18">
                  <c:v>36.1</c:v>
                </c:pt>
                <c:pt idx="19">
                  <c:v>47.2</c:v>
                </c:pt>
                <c:pt idx="20">
                  <c:v>45.8</c:v>
                </c:pt>
                <c:pt idx="21">
                  <c:v>30.3</c:v>
                </c:pt>
                <c:pt idx="22">
                  <c:v>46.926666666666669</c:v>
                </c:pt>
                <c:pt idx="23">
                  <c:v>53</c:v>
                </c:pt>
                <c:pt idx="24">
                  <c:v>57.5</c:v>
                </c:pt>
                <c:pt idx="25">
                  <c:v>55</c:v>
                </c:pt>
                <c:pt idx="26">
                  <c:v>44.8</c:v>
                </c:pt>
                <c:pt idx="27">
                  <c:v>57.3</c:v>
                </c:pt>
                <c:pt idx="28">
                  <c:v>44.7</c:v>
                </c:pt>
                <c:pt idx="29">
                  <c:v>46.3</c:v>
                </c:pt>
                <c:pt idx="30">
                  <c:v>47.8</c:v>
                </c:pt>
                <c:pt idx="31">
                  <c:v>33.9</c:v>
                </c:pt>
                <c:pt idx="32">
                  <c:v>37</c:v>
                </c:pt>
                <c:pt idx="33">
                  <c:v>51.8</c:v>
                </c:pt>
                <c:pt idx="34">
                  <c:v>54</c:v>
                </c:pt>
                <c:pt idx="35">
                  <c:v>47.6</c:v>
                </c:pt>
                <c:pt idx="37">
                  <c:v>36.200000000000003</c:v>
                </c:pt>
                <c:pt idx="39">
                  <c:v>37</c:v>
                </c:pt>
                <c:pt idx="40">
                  <c:v>50.157142857142858</c:v>
                </c:pt>
                <c:pt idx="41">
                  <c:v>53</c:v>
                </c:pt>
                <c:pt idx="42">
                  <c:v>59.3</c:v>
                </c:pt>
                <c:pt idx="43">
                  <c:v>54</c:v>
                </c:pt>
                <c:pt idx="44">
                  <c:v>54.9</c:v>
                </c:pt>
                <c:pt idx="45">
                  <c:v>58.3</c:v>
                </c:pt>
                <c:pt idx="46">
                  <c:v>31.8</c:v>
                </c:pt>
                <c:pt idx="47">
                  <c:v>57.5</c:v>
                </c:pt>
                <c:pt idx="48">
                  <c:v>42.8</c:v>
                </c:pt>
                <c:pt idx="49">
                  <c:v>46</c:v>
                </c:pt>
                <c:pt idx="50">
                  <c:v>53.1</c:v>
                </c:pt>
                <c:pt idx="53">
                  <c:v>41.9</c:v>
                </c:pt>
                <c:pt idx="54">
                  <c:v>64</c:v>
                </c:pt>
                <c:pt idx="55">
                  <c:v>37.6</c:v>
                </c:pt>
                <c:pt idx="57">
                  <c:v>48</c:v>
                </c:pt>
                <c:pt idx="59">
                  <c:v>45.1</c:v>
                </c:pt>
                <c:pt idx="60">
                  <c:v>57</c:v>
                </c:pt>
                <c:pt idx="61">
                  <c:v>44</c:v>
                </c:pt>
                <c:pt idx="62">
                  <c:v>44.7</c:v>
                </c:pt>
                <c:pt idx="63">
                  <c:v>51.7</c:v>
                </c:pt>
                <c:pt idx="64">
                  <c:v>68</c:v>
                </c:pt>
                <c:pt idx="66">
                  <c:v>42</c:v>
                </c:pt>
                <c:pt idx="68">
                  <c:v>33.6</c:v>
                </c:pt>
                <c:pt idx="69">
                  <c:v>46.5</c:v>
                </c:pt>
                <c:pt idx="70">
                  <c:v>43.6</c:v>
                </c:pt>
                <c:pt idx="71">
                  <c:v>38</c:v>
                </c:pt>
                <c:pt idx="73">
                  <c:v>27</c:v>
                </c:pt>
                <c:pt idx="74">
                  <c:v>48.607142857142847</c:v>
                </c:pt>
                <c:pt idx="75">
                  <c:v>36.799999999999997</c:v>
                </c:pt>
                <c:pt idx="76">
                  <c:v>48</c:v>
                </c:pt>
                <c:pt idx="77">
                  <c:v>54.8</c:v>
                </c:pt>
                <c:pt idx="78">
                  <c:v>68.099999999999994</c:v>
                </c:pt>
                <c:pt idx="79">
                  <c:v>55</c:v>
                </c:pt>
                <c:pt idx="80">
                  <c:v>50.5</c:v>
                </c:pt>
                <c:pt idx="81">
                  <c:v>54</c:v>
                </c:pt>
                <c:pt idx="82">
                  <c:v>71.5</c:v>
                </c:pt>
                <c:pt idx="83">
                  <c:v>40.4</c:v>
                </c:pt>
                <c:pt idx="84">
                  <c:v>45</c:v>
                </c:pt>
                <c:pt idx="85">
                  <c:v>36</c:v>
                </c:pt>
                <c:pt idx="86">
                  <c:v>56</c:v>
                </c:pt>
                <c:pt idx="87">
                  <c:v>65.3</c:v>
                </c:pt>
                <c:pt idx="88">
                  <c:v>57</c:v>
                </c:pt>
                <c:pt idx="89">
                  <c:v>48</c:v>
                </c:pt>
                <c:pt idx="90">
                  <c:v>55.9</c:v>
                </c:pt>
                <c:pt idx="91">
                  <c:v>47.9</c:v>
                </c:pt>
                <c:pt idx="92">
                  <c:v>61</c:v>
                </c:pt>
                <c:pt idx="93">
                  <c:v>40</c:v>
                </c:pt>
                <c:pt idx="94">
                  <c:v>53.2</c:v>
                </c:pt>
                <c:pt idx="95">
                  <c:v>55.1</c:v>
                </c:pt>
                <c:pt idx="96">
                  <c:v>35</c:v>
                </c:pt>
                <c:pt idx="97">
                  <c:v>51</c:v>
                </c:pt>
                <c:pt idx="98">
                  <c:v>32</c:v>
                </c:pt>
                <c:pt idx="99">
                  <c:v>31</c:v>
                </c:pt>
                <c:pt idx="101">
                  <c:v>45</c:v>
                </c:pt>
                <c:pt idx="102">
                  <c:v>32.799999999999997</c:v>
                </c:pt>
                <c:pt idx="104">
                  <c:v>34.700000000000003</c:v>
                </c:pt>
                <c:pt idx="105">
                  <c:v>49.842948717948708</c:v>
                </c:pt>
                <c:pt idx="106">
                  <c:v>62.333333333333336</c:v>
                </c:pt>
                <c:pt idx="107">
                  <c:v>59.07692307692308</c:v>
                </c:pt>
                <c:pt idx="108">
                  <c:v>52.5</c:v>
                </c:pt>
                <c:pt idx="109">
                  <c:v>54.875</c:v>
                </c:pt>
                <c:pt idx="110">
                  <c:v>37.333333333333336</c:v>
                </c:pt>
                <c:pt idx="111">
                  <c:v>54.458333333333336</c:v>
                </c:pt>
                <c:pt idx="112">
                  <c:v>45.833333333333336</c:v>
                </c:pt>
                <c:pt idx="113">
                  <c:v>32.333333333333336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61440"/>
        <c:axId val="78862976"/>
      </c:lineChart>
      <c:catAx>
        <c:axId val="7886144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862976"/>
        <c:crosses val="autoZero"/>
        <c:auto val="1"/>
        <c:lblAlgn val="ctr"/>
        <c:lblOffset val="100"/>
        <c:noMultiLvlLbl val="0"/>
      </c:catAx>
      <c:valAx>
        <c:axId val="7886297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86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269485158613747"/>
          <c:y val="2.3024574160210559E-2"/>
          <c:w val="0.68720210771148715"/>
          <c:h val="4.3165754531604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59530</xdr:rowOff>
    </xdr:from>
    <xdr:to>
      <xdr:col>29</xdr:col>
      <xdr:colOff>595313</xdr:colOff>
      <xdr:row>0</xdr:row>
      <xdr:rowOff>5024438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385497</xdr:colOff>
      <xdr:row>0</xdr:row>
      <xdr:rowOff>418573</xdr:rowOff>
    </xdr:from>
    <xdr:to>
      <xdr:col>15</xdr:col>
      <xdr:colOff>392906</xdr:colOff>
      <xdr:row>0</xdr:row>
      <xdr:rowOff>3283481</xdr:rowOff>
    </xdr:to>
    <xdr:cxnSp macro="">
      <xdr:nvCxnSpPr>
        <xdr:cNvPr id="3" name="Прямая соединительная линия 2"/>
        <xdr:cNvCxnSpPr/>
      </xdr:nvCxnSpPr>
      <xdr:spPr>
        <a:xfrm>
          <a:off x="9868164" y="418573"/>
          <a:ext cx="7409" cy="28649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0.02419</cdr:x>
      <cdr:y>0.07774</cdr:y>
    </cdr:from>
    <cdr:to>
      <cdr:x>0.02533</cdr:x>
      <cdr:y>0.65467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450481" y="385955"/>
          <a:ext cx="21232" cy="28644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0.10241</cdr:x>
      <cdr:y>0.07724</cdr:y>
    </cdr:from>
    <cdr:to>
      <cdr:x>0.1028</cdr:x>
      <cdr:y>0.65708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1907196" y="383497"/>
          <a:ext cx="7263" cy="28788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0.21181</cdr:x>
      <cdr:y>0.07797</cdr:y>
    </cdr:from>
    <cdr:to>
      <cdr:x>0.21242</cdr:x>
      <cdr:y>0.65285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3944826" y="387123"/>
          <a:ext cx="11361" cy="28542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0.36623</cdr:x>
      <cdr:y>0.07929</cdr:y>
    </cdr:from>
    <cdr:to>
      <cdr:x>0.36647</cdr:x>
      <cdr:y>0.65137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6820756" y="393660"/>
          <a:ext cx="4470" cy="28403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0.65468</cdr:x>
      <cdr:y>0.07718</cdr:y>
    </cdr:from>
    <cdr:to>
      <cdr:x>0.65547</cdr:x>
      <cdr:y>0.65387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0561984" y="384134"/>
          <a:ext cx="12745" cy="28700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0.91768</cdr:x>
      <cdr:y>0.07425</cdr:y>
    </cdr:from>
    <cdr:to>
      <cdr:x>0.91891</cdr:x>
      <cdr:y>0.64668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 flipH="1">
          <a:off x="17090826" y="368644"/>
          <a:ext cx="22908" cy="28420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</xdr:colOff>
      <xdr:row>0</xdr:row>
      <xdr:rowOff>59530</xdr:rowOff>
    </xdr:from>
    <xdr:to>
      <xdr:col>29</xdr:col>
      <xdr:colOff>595313</xdr:colOff>
      <xdr:row>0</xdr:row>
      <xdr:rowOff>5024438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339196</xdr:colOff>
      <xdr:row>0</xdr:row>
      <xdr:rowOff>463549</xdr:rowOff>
    </xdr:from>
    <xdr:to>
      <xdr:col>19</xdr:col>
      <xdr:colOff>346605</xdr:colOff>
      <xdr:row>0</xdr:row>
      <xdr:rowOff>3328457</xdr:rowOff>
    </xdr:to>
    <xdr:cxnSp macro="">
      <xdr:nvCxnSpPr>
        <xdr:cNvPr id="3" name="Прямая соединительная линия 2"/>
        <xdr:cNvCxnSpPr/>
      </xdr:nvCxnSpPr>
      <xdr:spPr>
        <a:xfrm>
          <a:off x="12181946" y="463549"/>
          <a:ext cx="7409" cy="28649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0.02387</cdr:x>
      <cdr:y>0.07373</cdr:y>
    </cdr:from>
    <cdr:to>
      <cdr:x>0.02501</cdr:x>
      <cdr:y>0.65066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442619" y="366071"/>
          <a:ext cx="21136" cy="28644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0.10207</cdr:x>
      <cdr:y>0.08112</cdr:y>
    </cdr:from>
    <cdr:to>
      <cdr:x>0.10227</cdr:x>
      <cdr:y>0.65532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1892424" y="402736"/>
          <a:ext cx="3708" cy="28508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0.21253</cdr:x>
      <cdr:y>0.08113</cdr:y>
    </cdr:from>
    <cdr:to>
      <cdr:x>0.21271</cdr:x>
      <cdr:y>0.66665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3940359" y="402811"/>
          <a:ext cx="3338" cy="29070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0.36454</cdr:x>
      <cdr:y>0.07541</cdr:y>
    </cdr:from>
    <cdr:to>
      <cdr:x>0.36583</cdr:x>
      <cdr:y>0.64762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6758782" y="374387"/>
          <a:ext cx="23906" cy="28409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0.5265</cdr:x>
      <cdr:y>0.07262</cdr:y>
    </cdr:from>
    <cdr:to>
      <cdr:x>0.52729</cdr:x>
      <cdr:y>0.64931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9761721" y="360544"/>
          <a:ext cx="14648" cy="28632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0.91734</cdr:x>
      <cdr:y>0.08186</cdr:y>
    </cdr:from>
    <cdr:to>
      <cdr:x>0.91822</cdr:x>
      <cdr:y>0.64092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17008026" y="406427"/>
          <a:ext cx="16316" cy="27756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style="98" customWidth="1"/>
    <col min="2" max="2" width="34.28515625" style="98" customWidth="1"/>
    <col min="3" max="14" width="7.7109375" style="98" customWidth="1"/>
    <col min="15" max="15" width="8.7109375" style="98" customWidth="1"/>
    <col min="16" max="16384" width="9.140625" style="98"/>
  </cols>
  <sheetData>
    <row r="1" spans="1:18" ht="402" customHeight="1" thickBot="1" x14ac:dyDescent="0.3"/>
    <row r="2" spans="1:18" x14ac:dyDescent="0.25">
      <c r="A2" s="353" t="s">
        <v>47</v>
      </c>
      <c r="B2" s="355" t="s">
        <v>45</v>
      </c>
      <c r="C2" s="357">
        <v>2023</v>
      </c>
      <c r="D2" s="358"/>
      <c r="E2" s="358"/>
      <c r="F2" s="359"/>
      <c r="G2" s="358">
        <v>2022</v>
      </c>
      <c r="H2" s="358"/>
      <c r="I2" s="358"/>
      <c r="J2" s="358"/>
      <c r="K2" s="357">
        <v>2021</v>
      </c>
      <c r="L2" s="358"/>
      <c r="M2" s="358"/>
      <c r="N2" s="359"/>
      <c r="O2" s="351" t="s">
        <v>82</v>
      </c>
    </row>
    <row r="3" spans="1:18" ht="42" customHeight="1" thickBot="1" x14ac:dyDescent="0.3">
      <c r="A3" s="354"/>
      <c r="B3" s="356"/>
      <c r="C3" s="175" t="s">
        <v>93</v>
      </c>
      <c r="D3" s="124" t="s">
        <v>94</v>
      </c>
      <c r="E3" s="176" t="s">
        <v>95</v>
      </c>
      <c r="F3" s="42" t="s">
        <v>81</v>
      </c>
      <c r="G3" s="474" t="s">
        <v>93</v>
      </c>
      <c r="H3" s="124" t="s">
        <v>94</v>
      </c>
      <c r="I3" s="176" t="s">
        <v>95</v>
      </c>
      <c r="J3" s="474" t="s">
        <v>81</v>
      </c>
      <c r="K3" s="175" t="s">
        <v>93</v>
      </c>
      <c r="L3" s="124" t="s">
        <v>94</v>
      </c>
      <c r="M3" s="176" t="s">
        <v>95</v>
      </c>
      <c r="N3" s="42" t="s">
        <v>81</v>
      </c>
      <c r="O3" s="352"/>
    </row>
    <row r="4" spans="1:18" ht="15" customHeight="1" thickBot="1" x14ac:dyDescent="0.3">
      <c r="A4" s="65"/>
      <c r="B4" s="134" t="s">
        <v>99</v>
      </c>
      <c r="C4" s="135">
        <f>C5+C14+C27+C45+C64+C79+C110</f>
        <v>966</v>
      </c>
      <c r="D4" s="144">
        <f>AVERAGE(D6:D13,D15:D26,D28:D44,D46:D63,D65:D78,D80:D109,D111:D119)</f>
        <v>47.903198423725151</v>
      </c>
      <c r="E4" s="299">
        <v>50.52</v>
      </c>
      <c r="F4" s="136"/>
      <c r="G4" s="475">
        <f>G5+G14+G27+G45+G64+G79+G110</f>
        <v>969</v>
      </c>
      <c r="H4" s="144">
        <f>AVERAGE(H6:H13,H15:H26,H28:H44,H46:H63,H65:H78,H80:H109,H111:H119)</f>
        <v>46.447237604038023</v>
      </c>
      <c r="I4" s="299">
        <v>49.6</v>
      </c>
      <c r="J4" s="475"/>
      <c r="K4" s="135">
        <f>K5+K14+K27+K45+K64+K79+K110</f>
        <v>1044</v>
      </c>
      <c r="L4" s="144">
        <f>AVERAGE(L6:L13,L15:L26,L28:L44,L46:L63,L65:L78,L80:L109,L111:L119)</f>
        <v>48.16217963171087</v>
      </c>
      <c r="M4" s="299">
        <v>50.78</v>
      </c>
      <c r="N4" s="136"/>
      <c r="O4" s="123"/>
      <c r="Q4" s="78"/>
      <c r="R4" s="40" t="s">
        <v>89</v>
      </c>
    </row>
    <row r="5" spans="1:18" ht="15" customHeight="1" thickBot="1" x14ac:dyDescent="0.3">
      <c r="A5" s="125"/>
      <c r="B5" s="126" t="s">
        <v>100</v>
      </c>
      <c r="C5" s="127">
        <f>SUM(C6:C13)</f>
        <v>72</v>
      </c>
      <c r="D5" s="140">
        <f>AVERAGE(D6:D13)</f>
        <v>47.057142857142857</v>
      </c>
      <c r="E5" s="231">
        <v>50.52</v>
      </c>
      <c r="F5" s="128"/>
      <c r="G5" s="476">
        <f>SUM(G6:G13)</f>
        <v>75</v>
      </c>
      <c r="H5" s="140">
        <f>AVERAGE(H6:H13)</f>
        <v>53.605704365079369</v>
      </c>
      <c r="I5" s="231">
        <v>49.6</v>
      </c>
      <c r="J5" s="476"/>
      <c r="K5" s="127">
        <f>SUM(K6:K13)</f>
        <v>92</v>
      </c>
      <c r="L5" s="140">
        <f>AVERAGE(L6:L13)</f>
        <v>52.590706862581868</v>
      </c>
      <c r="M5" s="231">
        <v>50.78</v>
      </c>
      <c r="N5" s="128"/>
      <c r="O5" s="129"/>
      <c r="Q5" s="99"/>
      <c r="R5" s="40" t="s">
        <v>90</v>
      </c>
    </row>
    <row r="6" spans="1:18" ht="15" customHeight="1" x14ac:dyDescent="0.25">
      <c r="A6" s="148">
        <v>1</v>
      </c>
      <c r="B6" s="32" t="s">
        <v>142</v>
      </c>
      <c r="C6" s="440">
        <v>14</v>
      </c>
      <c r="D6" s="195">
        <v>40.1</v>
      </c>
      <c r="E6" s="195">
        <v>50.52</v>
      </c>
      <c r="F6" s="388">
        <v>76</v>
      </c>
      <c r="G6" s="436">
        <v>12</v>
      </c>
      <c r="H6" s="195">
        <v>50</v>
      </c>
      <c r="I6" s="195">
        <v>49.6</v>
      </c>
      <c r="J6" s="508">
        <v>42</v>
      </c>
      <c r="K6" s="440">
        <v>8</v>
      </c>
      <c r="L6" s="195">
        <v>50.625</v>
      </c>
      <c r="M6" s="195">
        <v>50.78</v>
      </c>
      <c r="N6" s="388">
        <v>44</v>
      </c>
      <c r="O6" s="237">
        <f>N6+J6+F6</f>
        <v>162</v>
      </c>
      <c r="Q6" s="303"/>
      <c r="R6" s="40" t="s">
        <v>91</v>
      </c>
    </row>
    <row r="7" spans="1:18" ht="15" customHeight="1" x14ac:dyDescent="0.25">
      <c r="A7" s="147">
        <v>2</v>
      </c>
      <c r="B7" s="32" t="s">
        <v>54</v>
      </c>
      <c r="C7" s="440">
        <v>18</v>
      </c>
      <c r="D7" s="195">
        <v>51</v>
      </c>
      <c r="E7" s="195">
        <v>50.52</v>
      </c>
      <c r="F7" s="388">
        <v>38</v>
      </c>
      <c r="G7" s="436">
        <v>16</v>
      </c>
      <c r="H7" s="195">
        <v>55.375</v>
      </c>
      <c r="I7" s="195">
        <v>49.6</v>
      </c>
      <c r="J7" s="508">
        <v>20</v>
      </c>
      <c r="K7" s="440">
        <v>21</v>
      </c>
      <c r="L7" s="195">
        <v>56.38095238095238</v>
      </c>
      <c r="M7" s="195">
        <v>50.78</v>
      </c>
      <c r="N7" s="388">
        <v>19</v>
      </c>
      <c r="O7" s="222">
        <f t="shared" ref="O7:O75" si="0">N7+J7+F7</f>
        <v>77</v>
      </c>
      <c r="P7" s="43"/>
      <c r="Q7" s="41"/>
      <c r="R7" s="40" t="s">
        <v>92</v>
      </c>
    </row>
    <row r="8" spans="1:18" ht="15" customHeight="1" x14ac:dyDescent="0.25">
      <c r="A8" s="44">
        <v>3</v>
      </c>
      <c r="B8" s="486" t="s">
        <v>53</v>
      </c>
      <c r="C8" s="443">
        <v>9</v>
      </c>
      <c r="D8" s="188">
        <v>63.9</v>
      </c>
      <c r="E8" s="195">
        <v>50.52</v>
      </c>
      <c r="F8" s="388">
        <v>7</v>
      </c>
      <c r="G8" s="438">
        <v>14</v>
      </c>
      <c r="H8" s="188">
        <v>68.642857142857139</v>
      </c>
      <c r="I8" s="195">
        <v>49.6</v>
      </c>
      <c r="J8" s="508">
        <v>1</v>
      </c>
      <c r="K8" s="443">
        <v>13</v>
      </c>
      <c r="L8" s="188">
        <v>64.538461538461533</v>
      </c>
      <c r="M8" s="195">
        <v>50.78</v>
      </c>
      <c r="N8" s="388">
        <v>5</v>
      </c>
      <c r="O8" s="216">
        <f t="shared" si="0"/>
        <v>13</v>
      </c>
      <c r="P8" s="43"/>
    </row>
    <row r="9" spans="1:18" ht="15" customHeight="1" x14ac:dyDescent="0.25">
      <c r="A9" s="44">
        <v>4</v>
      </c>
      <c r="B9" s="32" t="s">
        <v>52</v>
      </c>
      <c r="C9" s="443">
        <v>12</v>
      </c>
      <c r="D9" s="188">
        <v>49.6</v>
      </c>
      <c r="E9" s="195">
        <v>50.52</v>
      </c>
      <c r="F9" s="388">
        <v>41</v>
      </c>
      <c r="G9" s="438">
        <v>8</v>
      </c>
      <c r="H9" s="188">
        <v>64.25</v>
      </c>
      <c r="I9" s="195">
        <v>49.6</v>
      </c>
      <c r="J9" s="508">
        <v>2</v>
      </c>
      <c r="K9" s="443">
        <v>9</v>
      </c>
      <c r="L9" s="188">
        <v>58.555555555555557</v>
      </c>
      <c r="M9" s="195">
        <v>50.78</v>
      </c>
      <c r="N9" s="388">
        <v>11</v>
      </c>
      <c r="O9" s="216">
        <f t="shared" si="0"/>
        <v>54</v>
      </c>
      <c r="P9" s="43"/>
    </row>
    <row r="10" spans="1:18" ht="15" customHeight="1" x14ac:dyDescent="0.25">
      <c r="A10" s="44">
        <v>5</v>
      </c>
      <c r="B10" s="32" t="s">
        <v>143</v>
      </c>
      <c r="C10" s="443">
        <v>5</v>
      </c>
      <c r="D10" s="188">
        <v>42.8</v>
      </c>
      <c r="E10" s="195">
        <v>50.52</v>
      </c>
      <c r="F10" s="388">
        <v>67</v>
      </c>
      <c r="G10" s="438">
        <v>6</v>
      </c>
      <c r="H10" s="188">
        <v>37.333333333333336</v>
      </c>
      <c r="I10" s="195">
        <v>49.6</v>
      </c>
      <c r="J10" s="508">
        <v>79</v>
      </c>
      <c r="K10" s="443">
        <v>9</v>
      </c>
      <c r="L10" s="188">
        <v>57.222222222222221</v>
      </c>
      <c r="M10" s="195">
        <v>50.78</v>
      </c>
      <c r="N10" s="388">
        <v>16</v>
      </c>
      <c r="O10" s="216">
        <f t="shared" si="0"/>
        <v>162</v>
      </c>
      <c r="P10" s="43"/>
    </row>
    <row r="11" spans="1:18" ht="15" customHeight="1" x14ac:dyDescent="0.25">
      <c r="A11" s="44">
        <v>6</v>
      </c>
      <c r="B11" s="32" t="s">
        <v>144</v>
      </c>
      <c r="C11" s="440">
        <v>5</v>
      </c>
      <c r="D11" s="195">
        <v>36</v>
      </c>
      <c r="E11" s="195">
        <v>50.52</v>
      </c>
      <c r="F11" s="388">
        <v>84</v>
      </c>
      <c r="G11" s="436">
        <v>9</v>
      </c>
      <c r="H11" s="195">
        <v>48.444444444444443</v>
      </c>
      <c r="I11" s="195">
        <v>49.6</v>
      </c>
      <c r="J11" s="508">
        <v>47</v>
      </c>
      <c r="K11" s="440">
        <v>7</v>
      </c>
      <c r="L11" s="195">
        <v>38.142857142857146</v>
      </c>
      <c r="M11" s="195">
        <v>50.78</v>
      </c>
      <c r="N11" s="388">
        <v>75</v>
      </c>
      <c r="O11" s="216">
        <f t="shared" si="0"/>
        <v>206</v>
      </c>
      <c r="P11" s="43"/>
    </row>
    <row r="12" spans="1:18" ht="15" customHeight="1" x14ac:dyDescent="0.25">
      <c r="A12" s="137">
        <v>7</v>
      </c>
      <c r="B12" s="94" t="s">
        <v>55</v>
      </c>
      <c r="C12" s="442">
        <v>9</v>
      </c>
      <c r="D12" s="197">
        <v>46</v>
      </c>
      <c r="E12" s="197">
        <v>50.52</v>
      </c>
      <c r="F12" s="388">
        <v>53</v>
      </c>
      <c r="G12" s="437">
        <v>5</v>
      </c>
      <c r="H12" s="197">
        <v>51.8</v>
      </c>
      <c r="I12" s="197">
        <v>49.6</v>
      </c>
      <c r="J12" s="508">
        <v>33</v>
      </c>
      <c r="K12" s="442">
        <v>14</v>
      </c>
      <c r="L12" s="197">
        <v>51.533333333333331</v>
      </c>
      <c r="M12" s="197">
        <v>50.78</v>
      </c>
      <c r="N12" s="388">
        <v>42</v>
      </c>
      <c r="O12" s="216">
        <f t="shared" si="0"/>
        <v>128</v>
      </c>
      <c r="P12" s="43"/>
    </row>
    <row r="13" spans="1:18" ht="15" customHeight="1" thickBot="1" x14ac:dyDescent="0.3">
      <c r="A13" s="137">
        <v>8</v>
      </c>
      <c r="B13" s="32" t="s">
        <v>145</v>
      </c>
      <c r="C13" s="440"/>
      <c r="D13" s="195"/>
      <c r="E13" s="195">
        <v>50.52</v>
      </c>
      <c r="F13" s="388">
        <v>99</v>
      </c>
      <c r="G13" s="436">
        <v>5</v>
      </c>
      <c r="H13" s="195">
        <v>53</v>
      </c>
      <c r="I13" s="195">
        <v>49.6</v>
      </c>
      <c r="J13" s="508">
        <v>24</v>
      </c>
      <c r="K13" s="440">
        <v>11</v>
      </c>
      <c r="L13" s="195">
        <v>43.727272727272727</v>
      </c>
      <c r="M13" s="195">
        <v>50.78</v>
      </c>
      <c r="N13" s="388">
        <v>67</v>
      </c>
      <c r="O13" s="238">
        <f t="shared" si="0"/>
        <v>190</v>
      </c>
      <c r="P13" s="43"/>
    </row>
    <row r="14" spans="1:18" ht="15" customHeight="1" thickBot="1" x14ac:dyDescent="0.3">
      <c r="A14" s="125"/>
      <c r="B14" s="138" t="s">
        <v>101</v>
      </c>
      <c r="C14" s="139">
        <f>SUM(C15:C26)</f>
        <v>78</v>
      </c>
      <c r="D14" s="142">
        <f>AVERAGE(D15:D26)</f>
        <v>48.018181818181823</v>
      </c>
      <c r="E14" s="233">
        <v>50.52</v>
      </c>
      <c r="F14" s="129"/>
      <c r="G14" s="477">
        <f>SUM(G15:G26)</f>
        <v>81</v>
      </c>
      <c r="H14" s="142">
        <f>AVERAGE(H15:H26)</f>
        <v>47.33</v>
      </c>
      <c r="I14" s="233">
        <v>49.6</v>
      </c>
      <c r="J14" s="477"/>
      <c r="K14" s="139">
        <f>SUM(K15:K26)</f>
        <v>112</v>
      </c>
      <c r="L14" s="142">
        <f>AVERAGE(L15:L26)</f>
        <v>45.07500000000001</v>
      </c>
      <c r="M14" s="233">
        <v>50.78</v>
      </c>
      <c r="N14" s="129"/>
      <c r="O14" s="218"/>
      <c r="P14" s="43"/>
    </row>
    <row r="15" spans="1:18" ht="15" customHeight="1" x14ac:dyDescent="0.25">
      <c r="A15" s="44">
        <v>1</v>
      </c>
      <c r="B15" s="32" t="s">
        <v>43</v>
      </c>
      <c r="C15" s="443">
        <v>24</v>
      </c>
      <c r="D15" s="188">
        <v>44</v>
      </c>
      <c r="E15" s="195">
        <v>50.52</v>
      </c>
      <c r="F15" s="388">
        <v>63</v>
      </c>
      <c r="G15" s="438">
        <v>22</v>
      </c>
      <c r="H15" s="188">
        <v>44.1</v>
      </c>
      <c r="I15" s="195">
        <v>49.6</v>
      </c>
      <c r="J15" s="508">
        <v>61</v>
      </c>
      <c r="K15" s="443">
        <v>19</v>
      </c>
      <c r="L15" s="188">
        <v>52.7</v>
      </c>
      <c r="M15" s="195">
        <v>50.78</v>
      </c>
      <c r="N15" s="388">
        <v>38</v>
      </c>
      <c r="O15" s="216">
        <f t="shared" si="0"/>
        <v>162</v>
      </c>
      <c r="P15" s="43"/>
    </row>
    <row r="16" spans="1:18" ht="15" customHeight="1" x14ac:dyDescent="0.25">
      <c r="A16" s="44">
        <v>2</v>
      </c>
      <c r="B16" s="32" t="s">
        <v>41</v>
      </c>
      <c r="C16" s="443">
        <v>4</v>
      </c>
      <c r="D16" s="188">
        <v>38</v>
      </c>
      <c r="E16" s="195">
        <v>50.52</v>
      </c>
      <c r="F16" s="388">
        <v>81</v>
      </c>
      <c r="G16" s="438">
        <v>5</v>
      </c>
      <c r="H16" s="188">
        <v>38.799999999999997</v>
      </c>
      <c r="I16" s="195">
        <v>49.6</v>
      </c>
      <c r="J16" s="508">
        <v>73</v>
      </c>
      <c r="K16" s="443">
        <v>6</v>
      </c>
      <c r="L16" s="188">
        <v>47.2</v>
      </c>
      <c r="M16" s="195">
        <v>50.78</v>
      </c>
      <c r="N16" s="388">
        <v>54</v>
      </c>
      <c r="O16" s="216">
        <f t="shared" si="0"/>
        <v>208</v>
      </c>
      <c r="P16" s="43"/>
    </row>
    <row r="17" spans="1:16" ht="15" customHeight="1" x14ac:dyDescent="0.25">
      <c r="A17" s="44">
        <v>3</v>
      </c>
      <c r="B17" s="486" t="s">
        <v>38</v>
      </c>
      <c r="C17" s="443">
        <v>9</v>
      </c>
      <c r="D17" s="188">
        <v>57.6</v>
      </c>
      <c r="E17" s="195">
        <v>50.52</v>
      </c>
      <c r="F17" s="388">
        <v>18</v>
      </c>
      <c r="G17" s="438">
        <v>12</v>
      </c>
      <c r="H17" s="188">
        <v>57.8</v>
      </c>
      <c r="I17" s="195">
        <v>49.6</v>
      </c>
      <c r="J17" s="508">
        <v>15</v>
      </c>
      <c r="K17" s="443">
        <v>11</v>
      </c>
      <c r="L17" s="188">
        <v>55.6</v>
      </c>
      <c r="M17" s="195">
        <v>50.78</v>
      </c>
      <c r="N17" s="388">
        <v>22</v>
      </c>
      <c r="O17" s="219">
        <f t="shared" si="0"/>
        <v>55</v>
      </c>
      <c r="P17" s="43"/>
    </row>
    <row r="18" spans="1:16" ht="15" customHeight="1" x14ac:dyDescent="0.25">
      <c r="A18" s="44">
        <v>4</v>
      </c>
      <c r="B18" s="32" t="s">
        <v>42</v>
      </c>
      <c r="C18" s="443">
        <v>11</v>
      </c>
      <c r="D18" s="188">
        <v>56.8</v>
      </c>
      <c r="E18" s="195">
        <v>50.52</v>
      </c>
      <c r="F18" s="388">
        <v>21</v>
      </c>
      <c r="G18" s="438">
        <v>5</v>
      </c>
      <c r="H18" s="188">
        <v>45.6</v>
      </c>
      <c r="I18" s="195">
        <v>49.6</v>
      </c>
      <c r="J18" s="508">
        <v>57</v>
      </c>
      <c r="K18" s="443">
        <v>11</v>
      </c>
      <c r="L18" s="188">
        <v>53.3</v>
      </c>
      <c r="M18" s="195">
        <v>50.78</v>
      </c>
      <c r="N18" s="388">
        <v>33</v>
      </c>
      <c r="O18" s="216">
        <f t="shared" si="0"/>
        <v>111</v>
      </c>
      <c r="P18" s="43"/>
    </row>
    <row r="19" spans="1:16" ht="15" customHeight="1" x14ac:dyDescent="0.25">
      <c r="A19" s="44">
        <v>5</v>
      </c>
      <c r="B19" s="94" t="s">
        <v>40</v>
      </c>
      <c r="C19" s="500">
        <v>9</v>
      </c>
      <c r="D19" s="191">
        <v>52.6</v>
      </c>
      <c r="E19" s="197">
        <v>50.52</v>
      </c>
      <c r="F19" s="388">
        <v>33</v>
      </c>
      <c r="G19" s="492">
        <v>11</v>
      </c>
      <c r="H19" s="191">
        <v>48.1</v>
      </c>
      <c r="I19" s="197">
        <v>49.6</v>
      </c>
      <c r="J19" s="508">
        <v>48</v>
      </c>
      <c r="K19" s="500">
        <v>16</v>
      </c>
      <c r="L19" s="191">
        <v>49.8</v>
      </c>
      <c r="M19" s="197">
        <v>50.78</v>
      </c>
      <c r="N19" s="388">
        <v>47</v>
      </c>
      <c r="O19" s="220">
        <f t="shared" si="0"/>
        <v>128</v>
      </c>
      <c r="P19" s="43"/>
    </row>
    <row r="20" spans="1:16" ht="15" customHeight="1" x14ac:dyDescent="0.25">
      <c r="A20" s="44">
        <v>6</v>
      </c>
      <c r="B20" s="32" t="s">
        <v>123</v>
      </c>
      <c r="C20" s="443">
        <v>1</v>
      </c>
      <c r="D20" s="188">
        <v>58</v>
      </c>
      <c r="E20" s="195">
        <v>50.52</v>
      </c>
      <c r="F20" s="388">
        <v>17</v>
      </c>
      <c r="G20" s="438">
        <v>4</v>
      </c>
      <c r="H20" s="188">
        <v>38.799999999999997</v>
      </c>
      <c r="I20" s="195">
        <v>49.6</v>
      </c>
      <c r="J20" s="508">
        <v>74</v>
      </c>
      <c r="K20" s="443">
        <v>2</v>
      </c>
      <c r="L20" s="188">
        <v>50.5</v>
      </c>
      <c r="M20" s="195">
        <v>50.78</v>
      </c>
      <c r="N20" s="388">
        <v>45</v>
      </c>
      <c r="O20" s="216">
        <f t="shared" si="0"/>
        <v>136</v>
      </c>
      <c r="P20" s="43"/>
    </row>
    <row r="21" spans="1:16" ht="15" customHeight="1" x14ac:dyDescent="0.25">
      <c r="A21" s="44">
        <v>7</v>
      </c>
      <c r="B21" s="487" t="s">
        <v>148</v>
      </c>
      <c r="C21" s="443">
        <v>6</v>
      </c>
      <c r="D21" s="188">
        <v>54.3</v>
      </c>
      <c r="E21" s="195">
        <v>50.52</v>
      </c>
      <c r="F21" s="388">
        <v>26</v>
      </c>
      <c r="G21" s="438">
        <v>7</v>
      </c>
      <c r="H21" s="188">
        <v>52.4</v>
      </c>
      <c r="I21" s="195">
        <v>49.6</v>
      </c>
      <c r="J21" s="508">
        <v>30</v>
      </c>
      <c r="K21" s="443">
        <v>11</v>
      </c>
      <c r="L21" s="188">
        <v>44.1</v>
      </c>
      <c r="M21" s="195">
        <v>50.78</v>
      </c>
      <c r="N21" s="388">
        <v>65</v>
      </c>
      <c r="O21" s="216">
        <f t="shared" si="0"/>
        <v>121</v>
      </c>
      <c r="P21" s="43"/>
    </row>
    <row r="22" spans="1:16" ht="15" customHeight="1" x14ac:dyDescent="0.25">
      <c r="A22" s="44">
        <v>8</v>
      </c>
      <c r="B22" s="32" t="s">
        <v>150</v>
      </c>
      <c r="C22" s="440">
        <v>4</v>
      </c>
      <c r="D22" s="195">
        <v>33.799999999999997</v>
      </c>
      <c r="E22" s="195">
        <v>50.52</v>
      </c>
      <c r="F22" s="388">
        <v>92</v>
      </c>
      <c r="G22" s="436"/>
      <c r="H22" s="195"/>
      <c r="I22" s="195">
        <v>49.6</v>
      </c>
      <c r="J22" s="508">
        <v>102</v>
      </c>
      <c r="K22" s="440">
        <v>5</v>
      </c>
      <c r="L22" s="195">
        <v>45.8</v>
      </c>
      <c r="M22" s="195">
        <v>50.78</v>
      </c>
      <c r="N22" s="388">
        <v>59</v>
      </c>
      <c r="O22" s="216">
        <f t="shared" si="0"/>
        <v>253</v>
      </c>
      <c r="P22" s="43"/>
    </row>
    <row r="23" spans="1:16" ht="15" customHeight="1" x14ac:dyDescent="0.25">
      <c r="A23" s="44">
        <v>9</v>
      </c>
      <c r="B23" s="32" t="s">
        <v>151</v>
      </c>
      <c r="C23" s="440">
        <v>3</v>
      </c>
      <c r="D23" s="195">
        <v>46</v>
      </c>
      <c r="E23" s="195">
        <v>50.52</v>
      </c>
      <c r="F23" s="388">
        <v>54</v>
      </c>
      <c r="G23" s="436"/>
      <c r="H23" s="195"/>
      <c r="I23" s="195">
        <v>49.6</v>
      </c>
      <c r="J23" s="508">
        <v>102</v>
      </c>
      <c r="K23" s="440">
        <v>5</v>
      </c>
      <c r="L23" s="195">
        <v>36.4</v>
      </c>
      <c r="M23" s="195">
        <v>50.78</v>
      </c>
      <c r="N23" s="388">
        <v>82</v>
      </c>
      <c r="O23" s="216">
        <f t="shared" si="0"/>
        <v>238</v>
      </c>
      <c r="P23" s="43"/>
    </row>
    <row r="24" spans="1:16" ht="15" customHeight="1" x14ac:dyDescent="0.25">
      <c r="A24" s="44">
        <v>10</v>
      </c>
      <c r="B24" s="487" t="s">
        <v>174</v>
      </c>
      <c r="C24" s="442"/>
      <c r="D24" s="197"/>
      <c r="E24" s="197">
        <v>50.52</v>
      </c>
      <c r="F24" s="388">
        <v>99</v>
      </c>
      <c r="G24" s="437">
        <v>4</v>
      </c>
      <c r="H24" s="197">
        <v>35.299999999999997</v>
      </c>
      <c r="I24" s="197">
        <v>49.6</v>
      </c>
      <c r="J24" s="508">
        <v>87</v>
      </c>
      <c r="K24" s="442">
        <v>8</v>
      </c>
      <c r="L24" s="197">
        <v>30.3</v>
      </c>
      <c r="M24" s="197">
        <v>50.78</v>
      </c>
      <c r="N24" s="388">
        <v>95</v>
      </c>
      <c r="O24" s="216">
        <f t="shared" si="0"/>
        <v>281</v>
      </c>
      <c r="P24" s="43"/>
    </row>
    <row r="25" spans="1:16" ht="15" customHeight="1" x14ac:dyDescent="0.25">
      <c r="A25" s="44">
        <v>11</v>
      </c>
      <c r="B25" s="488" t="s">
        <v>124</v>
      </c>
      <c r="C25" s="501">
        <v>5</v>
      </c>
      <c r="D25" s="350">
        <v>46.6</v>
      </c>
      <c r="E25" s="202">
        <v>50.52</v>
      </c>
      <c r="F25" s="502">
        <v>51</v>
      </c>
      <c r="G25" s="493">
        <v>5</v>
      </c>
      <c r="H25" s="350">
        <v>62.4</v>
      </c>
      <c r="I25" s="202">
        <v>49.6</v>
      </c>
      <c r="J25" s="509">
        <v>5</v>
      </c>
      <c r="K25" s="501">
        <v>10</v>
      </c>
      <c r="L25" s="350">
        <v>39.1</v>
      </c>
      <c r="M25" s="202">
        <v>50.78</v>
      </c>
      <c r="N25" s="502">
        <v>74</v>
      </c>
      <c r="O25" s="216">
        <f t="shared" si="0"/>
        <v>130</v>
      </c>
      <c r="P25" s="43"/>
    </row>
    <row r="26" spans="1:16" ht="15" customHeight="1" thickBot="1" x14ac:dyDescent="0.3">
      <c r="A26" s="44">
        <v>12</v>
      </c>
      <c r="B26" s="487" t="s">
        <v>149</v>
      </c>
      <c r="C26" s="443">
        <v>2</v>
      </c>
      <c r="D26" s="188">
        <v>40.5</v>
      </c>
      <c r="E26" s="195">
        <v>50.52</v>
      </c>
      <c r="F26" s="388">
        <v>73</v>
      </c>
      <c r="G26" s="438">
        <v>6</v>
      </c>
      <c r="H26" s="188">
        <v>50</v>
      </c>
      <c r="I26" s="195">
        <v>49.6</v>
      </c>
      <c r="J26" s="508">
        <v>43</v>
      </c>
      <c r="K26" s="443">
        <v>8</v>
      </c>
      <c r="L26" s="188">
        <v>36.1</v>
      </c>
      <c r="M26" s="195">
        <v>50.78</v>
      </c>
      <c r="N26" s="388">
        <v>84</v>
      </c>
      <c r="O26" s="216">
        <f t="shared" si="0"/>
        <v>200</v>
      </c>
      <c r="P26" s="43"/>
    </row>
    <row r="27" spans="1:16" ht="15" customHeight="1" thickBot="1" x14ac:dyDescent="0.3">
      <c r="A27" s="141"/>
      <c r="B27" s="126" t="s">
        <v>102</v>
      </c>
      <c r="C27" s="127">
        <f>SUM(C28:C44)</f>
        <v>97</v>
      </c>
      <c r="D27" s="140">
        <f>AVERAGE(D28:D44)</f>
        <v>41.357142857142868</v>
      </c>
      <c r="E27" s="231">
        <v>50.52</v>
      </c>
      <c r="F27" s="128"/>
      <c r="G27" s="476">
        <f>SUM(G28:G44)</f>
        <v>123</v>
      </c>
      <c r="H27" s="140">
        <f>AVERAGE(H28:H44)</f>
        <v>43.113333333333337</v>
      </c>
      <c r="I27" s="231">
        <v>49.6</v>
      </c>
      <c r="J27" s="476"/>
      <c r="K27" s="127">
        <f>SUM(K28:K44)</f>
        <v>138</v>
      </c>
      <c r="L27" s="140">
        <f>AVERAGE(L28:L44)</f>
        <v>46.926666666666662</v>
      </c>
      <c r="M27" s="231">
        <v>50.78</v>
      </c>
      <c r="N27" s="128"/>
      <c r="O27" s="221"/>
      <c r="P27" s="43"/>
    </row>
    <row r="28" spans="1:16" ht="15" customHeight="1" x14ac:dyDescent="0.25">
      <c r="A28" s="150">
        <v>1</v>
      </c>
      <c r="B28" s="32" t="s">
        <v>56</v>
      </c>
      <c r="C28" s="440">
        <v>22</v>
      </c>
      <c r="D28" s="195">
        <v>53.4</v>
      </c>
      <c r="E28" s="195">
        <v>50.52</v>
      </c>
      <c r="F28" s="388">
        <v>28</v>
      </c>
      <c r="G28" s="436">
        <v>15</v>
      </c>
      <c r="H28" s="195">
        <v>56.3</v>
      </c>
      <c r="I28" s="195">
        <v>49.6</v>
      </c>
      <c r="J28" s="508">
        <v>18</v>
      </c>
      <c r="K28" s="440">
        <v>22</v>
      </c>
      <c r="L28" s="195">
        <v>57.5</v>
      </c>
      <c r="M28" s="195">
        <v>50.78</v>
      </c>
      <c r="N28" s="388">
        <v>14</v>
      </c>
      <c r="O28" s="239">
        <f t="shared" si="0"/>
        <v>60</v>
      </c>
      <c r="P28" s="43"/>
    </row>
    <row r="29" spans="1:16" ht="15" customHeight="1" x14ac:dyDescent="0.25">
      <c r="A29" s="149">
        <v>2</v>
      </c>
      <c r="B29" s="105" t="s">
        <v>97</v>
      </c>
      <c r="C29" s="503">
        <v>3</v>
      </c>
      <c r="D29" s="204">
        <v>35</v>
      </c>
      <c r="E29" s="203">
        <v>50.52</v>
      </c>
      <c r="F29" s="388">
        <v>87</v>
      </c>
      <c r="G29" s="494">
        <v>13</v>
      </c>
      <c r="H29" s="204">
        <v>45.7</v>
      </c>
      <c r="I29" s="203">
        <v>49.6</v>
      </c>
      <c r="J29" s="508">
        <v>56</v>
      </c>
      <c r="K29" s="503">
        <v>12</v>
      </c>
      <c r="L29" s="204">
        <v>51.8</v>
      </c>
      <c r="M29" s="203">
        <v>50.78</v>
      </c>
      <c r="N29" s="388">
        <v>40</v>
      </c>
      <c r="O29" s="222">
        <f t="shared" si="0"/>
        <v>183</v>
      </c>
      <c r="P29" s="43"/>
    </row>
    <row r="30" spans="1:16" ht="15" customHeight="1" x14ac:dyDescent="0.25">
      <c r="A30" s="46">
        <v>3</v>
      </c>
      <c r="B30" s="486" t="s">
        <v>57</v>
      </c>
      <c r="C30" s="443">
        <v>6</v>
      </c>
      <c r="D30" s="188">
        <v>43.2</v>
      </c>
      <c r="E30" s="195">
        <v>50.52</v>
      </c>
      <c r="F30" s="388">
        <v>66</v>
      </c>
      <c r="G30" s="438">
        <v>10</v>
      </c>
      <c r="H30" s="188">
        <v>53</v>
      </c>
      <c r="I30" s="195">
        <v>49.6</v>
      </c>
      <c r="J30" s="508">
        <v>25</v>
      </c>
      <c r="K30" s="443">
        <v>7</v>
      </c>
      <c r="L30" s="188">
        <v>44.7</v>
      </c>
      <c r="M30" s="195">
        <v>50.78</v>
      </c>
      <c r="N30" s="388">
        <v>63</v>
      </c>
      <c r="O30" s="216">
        <f t="shared" si="0"/>
        <v>154</v>
      </c>
      <c r="P30" s="43"/>
    </row>
    <row r="31" spans="1:16" ht="15" customHeight="1" x14ac:dyDescent="0.25">
      <c r="A31" s="46">
        <v>4</v>
      </c>
      <c r="B31" s="32" t="s">
        <v>125</v>
      </c>
      <c r="C31" s="443">
        <v>5</v>
      </c>
      <c r="D31" s="188">
        <v>39.200000000000003</v>
      </c>
      <c r="E31" s="195">
        <v>50.52</v>
      </c>
      <c r="F31" s="388">
        <v>79</v>
      </c>
      <c r="G31" s="438">
        <v>12</v>
      </c>
      <c r="H31" s="188">
        <v>51.8</v>
      </c>
      <c r="I31" s="195">
        <v>49.6</v>
      </c>
      <c r="J31" s="508">
        <v>34</v>
      </c>
      <c r="K31" s="443">
        <v>6</v>
      </c>
      <c r="L31" s="188">
        <v>47.8</v>
      </c>
      <c r="M31" s="195">
        <v>50.78</v>
      </c>
      <c r="N31" s="388">
        <v>52</v>
      </c>
      <c r="O31" s="216">
        <f t="shared" si="0"/>
        <v>165</v>
      </c>
      <c r="P31" s="43"/>
    </row>
    <row r="32" spans="1:16" ht="15" customHeight="1" x14ac:dyDescent="0.25">
      <c r="A32" s="46">
        <v>5</v>
      </c>
      <c r="B32" s="32" t="s">
        <v>59</v>
      </c>
      <c r="C32" s="443">
        <v>10</v>
      </c>
      <c r="D32" s="188">
        <v>47.7</v>
      </c>
      <c r="E32" s="195">
        <v>50.52</v>
      </c>
      <c r="F32" s="388">
        <v>45</v>
      </c>
      <c r="G32" s="438">
        <v>15</v>
      </c>
      <c r="H32" s="188">
        <v>43.5</v>
      </c>
      <c r="I32" s="195">
        <v>49.6</v>
      </c>
      <c r="J32" s="508">
        <v>65</v>
      </c>
      <c r="K32" s="443">
        <v>17</v>
      </c>
      <c r="L32" s="188">
        <v>44.8</v>
      </c>
      <c r="M32" s="195">
        <v>50.78</v>
      </c>
      <c r="N32" s="388">
        <v>62</v>
      </c>
      <c r="O32" s="216">
        <f t="shared" si="0"/>
        <v>172</v>
      </c>
      <c r="P32" s="43"/>
    </row>
    <row r="33" spans="1:16" ht="15" customHeight="1" x14ac:dyDescent="0.25">
      <c r="A33" s="46">
        <v>6</v>
      </c>
      <c r="B33" s="32" t="s">
        <v>36</v>
      </c>
      <c r="C33" s="443">
        <v>3</v>
      </c>
      <c r="D33" s="188">
        <v>27.3</v>
      </c>
      <c r="E33" s="195">
        <v>50.52</v>
      </c>
      <c r="F33" s="388">
        <v>97</v>
      </c>
      <c r="G33" s="438">
        <v>2</v>
      </c>
      <c r="H33" s="188">
        <v>25.5</v>
      </c>
      <c r="I33" s="195">
        <v>49.6</v>
      </c>
      <c r="J33" s="508">
        <v>100</v>
      </c>
      <c r="K33" s="443"/>
      <c r="L33" s="188"/>
      <c r="M33" s="195">
        <v>50.78</v>
      </c>
      <c r="N33" s="388">
        <v>97</v>
      </c>
      <c r="O33" s="216">
        <f t="shared" si="0"/>
        <v>294</v>
      </c>
      <c r="P33" s="43"/>
    </row>
    <row r="34" spans="1:16" ht="15" customHeight="1" x14ac:dyDescent="0.25">
      <c r="A34" s="46">
        <v>7</v>
      </c>
      <c r="B34" s="32" t="s">
        <v>171</v>
      </c>
      <c r="C34" s="440"/>
      <c r="D34" s="195"/>
      <c r="E34" s="195">
        <v>50.52</v>
      </c>
      <c r="F34" s="388">
        <v>99</v>
      </c>
      <c r="G34" s="436"/>
      <c r="H34" s="195"/>
      <c r="I34" s="195">
        <v>49.6</v>
      </c>
      <c r="J34" s="508">
        <v>102</v>
      </c>
      <c r="K34" s="440">
        <v>9</v>
      </c>
      <c r="L34" s="195">
        <v>36.200000000000003</v>
      </c>
      <c r="M34" s="195">
        <v>50.78</v>
      </c>
      <c r="N34" s="388">
        <v>83</v>
      </c>
      <c r="O34" s="216">
        <f t="shared" si="0"/>
        <v>284</v>
      </c>
      <c r="P34" s="43"/>
    </row>
    <row r="35" spans="1:16" ht="15" customHeight="1" x14ac:dyDescent="0.25">
      <c r="A35" s="46">
        <v>8</v>
      </c>
      <c r="B35" s="32" t="s">
        <v>35</v>
      </c>
      <c r="C35" s="443"/>
      <c r="D35" s="188"/>
      <c r="E35" s="195">
        <v>50.52</v>
      </c>
      <c r="F35" s="388">
        <v>99</v>
      </c>
      <c r="G35" s="438">
        <v>6</v>
      </c>
      <c r="H35" s="188">
        <v>43.7</v>
      </c>
      <c r="I35" s="195">
        <v>49.6</v>
      </c>
      <c r="J35" s="508">
        <v>64</v>
      </c>
      <c r="K35" s="443"/>
      <c r="L35" s="188"/>
      <c r="M35" s="195">
        <v>50.78</v>
      </c>
      <c r="N35" s="388">
        <v>97</v>
      </c>
      <c r="O35" s="216">
        <f t="shared" si="0"/>
        <v>260</v>
      </c>
      <c r="P35" s="43"/>
    </row>
    <row r="36" spans="1:16" ht="15" customHeight="1" x14ac:dyDescent="0.25">
      <c r="A36" s="46">
        <v>9</v>
      </c>
      <c r="B36" s="32" t="s">
        <v>34</v>
      </c>
      <c r="C36" s="440">
        <v>7</v>
      </c>
      <c r="D36" s="195">
        <v>32.6</v>
      </c>
      <c r="E36" s="195">
        <v>50.52</v>
      </c>
      <c r="F36" s="388">
        <v>93</v>
      </c>
      <c r="G36" s="436">
        <v>3</v>
      </c>
      <c r="H36" s="195">
        <v>35.299999999999997</v>
      </c>
      <c r="I36" s="195">
        <v>49.6</v>
      </c>
      <c r="J36" s="508">
        <v>88</v>
      </c>
      <c r="K36" s="440">
        <v>6</v>
      </c>
      <c r="L36" s="195">
        <v>54</v>
      </c>
      <c r="M36" s="195">
        <v>50.78</v>
      </c>
      <c r="N36" s="388">
        <v>30</v>
      </c>
      <c r="O36" s="216">
        <f t="shared" si="0"/>
        <v>211</v>
      </c>
      <c r="P36" s="43"/>
    </row>
    <row r="37" spans="1:16" ht="15" customHeight="1" x14ac:dyDescent="0.25">
      <c r="A37" s="46">
        <v>10</v>
      </c>
      <c r="B37" s="32" t="s">
        <v>172</v>
      </c>
      <c r="C37" s="440"/>
      <c r="D37" s="195"/>
      <c r="E37" s="195">
        <v>50.52</v>
      </c>
      <c r="F37" s="388">
        <v>99</v>
      </c>
      <c r="G37" s="436"/>
      <c r="H37" s="195"/>
      <c r="I37" s="195">
        <v>49.6</v>
      </c>
      <c r="J37" s="508">
        <v>102</v>
      </c>
      <c r="K37" s="440">
        <v>9</v>
      </c>
      <c r="L37" s="195">
        <v>37</v>
      </c>
      <c r="M37" s="195">
        <v>50.78</v>
      </c>
      <c r="N37" s="388">
        <v>80</v>
      </c>
      <c r="O37" s="216">
        <f t="shared" si="0"/>
        <v>281</v>
      </c>
      <c r="P37" s="43"/>
    </row>
    <row r="38" spans="1:16" ht="15" customHeight="1" x14ac:dyDescent="0.25">
      <c r="A38" s="46">
        <v>11</v>
      </c>
      <c r="B38" s="32" t="s">
        <v>126</v>
      </c>
      <c r="C38" s="440">
        <v>6</v>
      </c>
      <c r="D38" s="195">
        <v>30.2</v>
      </c>
      <c r="E38" s="195">
        <v>50.52</v>
      </c>
      <c r="F38" s="388">
        <v>94</v>
      </c>
      <c r="G38" s="436">
        <v>13</v>
      </c>
      <c r="H38" s="195">
        <v>44</v>
      </c>
      <c r="I38" s="195">
        <v>49.6</v>
      </c>
      <c r="J38" s="508">
        <v>62</v>
      </c>
      <c r="K38" s="440">
        <v>7</v>
      </c>
      <c r="L38" s="195">
        <v>47.6</v>
      </c>
      <c r="M38" s="195">
        <v>50.78</v>
      </c>
      <c r="N38" s="388">
        <v>53</v>
      </c>
      <c r="O38" s="216">
        <f t="shared" si="0"/>
        <v>209</v>
      </c>
      <c r="P38" s="43"/>
    </row>
    <row r="39" spans="1:16" ht="15" customHeight="1" x14ac:dyDescent="0.25">
      <c r="A39" s="46">
        <v>12</v>
      </c>
      <c r="B39" s="32" t="s">
        <v>33</v>
      </c>
      <c r="C39" s="443">
        <v>5</v>
      </c>
      <c r="D39" s="188">
        <v>57.6</v>
      </c>
      <c r="E39" s="195">
        <v>50.52</v>
      </c>
      <c r="F39" s="388">
        <v>19</v>
      </c>
      <c r="G39" s="438">
        <v>3</v>
      </c>
      <c r="H39" s="188">
        <v>50.3</v>
      </c>
      <c r="I39" s="195">
        <v>49.6</v>
      </c>
      <c r="J39" s="508">
        <v>40</v>
      </c>
      <c r="K39" s="443">
        <v>7</v>
      </c>
      <c r="L39" s="188">
        <v>53</v>
      </c>
      <c r="M39" s="195">
        <v>50.78</v>
      </c>
      <c r="N39" s="388">
        <v>36</v>
      </c>
      <c r="O39" s="216">
        <f t="shared" si="0"/>
        <v>95</v>
      </c>
      <c r="P39" s="43"/>
    </row>
    <row r="40" spans="1:16" ht="15" customHeight="1" x14ac:dyDescent="0.25">
      <c r="A40" s="46">
        <v>13</v>
      </c>
      <c r="B40" s="487" t="s">
        <v>152</v>
      </c>
      <c r="C40" s="443">
        <v>4</v>
      </c>
      <c r="D40" s="188">
        <v>53.3</v>
      </c>
      <c r="E40" s="195">
        <v>50.52</v>
      </c>
      <c r="F40" s="388">
        <v>29</v>
      </c>
      <c r="G40" s="438">
        <v>4</v>
      </c>
      <c r="H40" s="188">
        <v>46</v>
      </c>
      <c r="I40" s="195">
        <v>49.6</v>
      </c>
      <c r="J40" s="508">
        <v>54</v>
      </c>
      <c r="K40" s="443">
        <v>3</v>
      </c>
      <c r="L40" s="188">
        <v>55</v>
      </c>
      <c r="M40" s="195">
        <v>50.78</v>
      </c>
      <c r="N40" s="388">
        <v>24</v>
      </c>
      <c r="O40" s="220">
        <f t="shared" si="0"/>
        <v>107</v>
      </c>
      <c r="P40" s="43"/>
    </row>
    <row r="41" spans="1:16" ht="15" customHeight="1" x14ac:dyDescent="0.25">
      <c r="A41" s="46">
        <v>14</v>
      </c>
      <c r="B41" s="32" t="s">
        <v>58</v>
      </c>
      <c r="C41" s="440">
        <v>4</v>
      </c>
      <c r="D41" s="195">
        <v>36.299999999999997</v>
      </c>
      <c r="E41" s="195">
        <v>50.52</v>
      </c>
      <c r="F41" s="388">
        <v>83</v>
      </c>
      <c r="G41" s="436">
        <v>5</v>
      </c>
      <c r="H41" s="195">
        <v>37</v>
      </c>
      <c r="I41" s="195">
        <v>49.6</v>
      </c>
      <c r="J41" s="508">
        <v>81</v>
      </c>
      <c r="K41" s="440">
        <v>10</v>
      </c>
      <c r="L41" s="195">
        <v>33.9</v>
      </c>
      <c r="M41" s="195">
        <v>50.78</v>
      </c>
      <c r="N41" s="388">
        <v>88</v>
      </c>
      <c r="O41" s="220">
        <f t="shared" si="0"/>
        <v>252</v>
      </c>
      <c r="P41" s="43"/>
    </row>
    <row r="42" spans="1:16" ht="15" customHeight="1" x14ac:dyDescent="0.25">
      <c r="A42" s="46">
        <v>15</v>
      </c>
      <c r="B42" s="32" t="s">
        <v>127</v>
      </c>
      <c r="C42" s="440">
        <v>4</v>
      </c>
      <c r="D42" s="195">
        <v>35.5</v>
      </c>
      <c r="E42" s="195">
        <v>50.52</v>
      </c>
      <c r="F42" s="388">
        <v>86</v>
      </c>
      <c r="G42" s="436">
        <v>5</v>
      </c>
      <c r="H42" s="195">
        <v>31</v>
      </c>
      <c r="I42" s="195">
        <v>49.6</v>
      </c>
      <c r="J42" s="508">
        <v>96</v>
      </c>
      <c r="K42" s="440">
        <v>6</v>
      </c>
      <c r="L42" s="195">
        <v>37</v>
      </c>
      <c r="M42" s="195">
        <v>50.78</v>
      </c>
      <c r="N42" s="388">
        <v>79</v>
      </c>
      <c r="O42" s="220">
        <f t="shared" si="0"/>
        <v>261</v>
      </c>
      <c r="P42" s="43"/>
    </row>
    <row r="43" spans="1:16" ht="15" customHeight="1" x14ac:dyDescent="0.25">
      <c r="A43" s="46">
        <v>16</v>
      </c>
      <c r="B43" s="32" t="s">
        <v>32</v>
      </c>
      <c r="C43" s="443">
        <v>6</v>
      </c>
      <c r="D43" s="188">
        <v>40.200000000000003</v>
      </c>
      <c r="E43" s="195">
        <v>50.52</v>
      </c>
      <c r="F43" s="388">
        <v>74</v>
      </c>
      <c r="G43" s="438">
        <v>8</v>
      </c>
      <c r="H43" s="188">
        <v>49.6</v>
      </c>
      <c r="I43" s="195">
        <v>49.6</v>
      </c>
      <c r="J43" s="508">
        <v>45</v>
      </c>
      <c r="K43" s="443">
        <v>13</v>
      </c>
      <c r="L43" s="188">
        <v>46.3</v>
      </c>
      <c r="M43" s="195">
        <v>50.78</v>
      </c>
      <c r="N43" s="388">
        <v>56</v>
      </c>
      <c r="O43" s="216">
        <f t="shared" si="0"/>
        <v>175</v>
      </c>
      <c r="P43" s="43"/>
    </row>
    <row r="44" spans="1:16" ht="15" customHeight="1" thickBot="1" x14ac:dyDescent="0.3">
      <c r="A44" s="46">
        <v>17</v>
      </c>
      <c r="B44" s="32" t="s">
        <v>31</v>
      </c>
      <c r="C44" s="440">
        <v>12</v>
      </c>
      <c r="D44" s="195">
        <v>47.5</v>
      </c>
      <c r="E44" s="195">
        <v>50.52</v>
      </c>
      <c r="F44" s="388">
        <v>48</v>
      </c>
      <c r="G44" s="436">
        <v>9</v>
      </c>
      <c r="H44" s="195">
        <v>34</v>
      </c>
      <c r="I44" s="195">
        <v>49.6</v>
      </c>
      <c r="J44" s="508">
        <v>94</v>
      </c>
      <c r="K44" s="440">
        <v>4</v>
      </c>
      <c r="L44" s="195">
        <v>57.3</v>
      </c>
      <c r="M44" s="195">
        <v>50.78</v>
      </c>
      <c r="N44" s="388">
        <v>15</v>
      </c>
      <c r="O44" s="220">
        <f t="shared" si="0"/>
        <v>157</v>
      </c>
      <c r="P44" s="43"/>
    </row>
    <row r="45" spans="1:16" ht="15" customHeight="1" thickBot="1" x14ac:dyDescent="0.3">
      <c r="A45" s="125"/>
      <c r="B45" s="130" t="s">
        <v>103</v>
      </c>
      <c r="C45" s="131">
        <f>SUM(C46:C63)</f>
        <v>158</v>
      </c>
      <c r="D45" s="133">
        <f>AVERAGE(D46:D63)</f>
        <v>46.39374999999999</v>
      </c>
      <c r="E45" s="234">
        <v>50.52</v>
      </c>
      <c r="F45" s="132"/>
      <c r="G45" s="478">
        <f>SUM(G46:G63)</f>
        <v>145</v>
      </c>
      <c r="H45" s="133">
        <f>AVERAGE(H46:H63)</f>
        <v>43.211764705882352</v>
      </c>
      <c r="I45" s="234">
        <v>49.6</v>
      </c>
      <c r="J45" s="478"/>
      <c r="K45" s="131">
        <f>SUM(K46:K63)</f>
        <v>146</v>
      </c>
      <c r="L45" s="133">
        <f>AVERAGE(L46:L63)</f>
        <v>50.157142857142858</v>
      </c>
      <c r="M45" s="234">
        <v>50.78</v>
      </c>
      <c r="N45" s="132"/>
      <c r="O45" s="218"/>
      <c r="P45" s="43"/>
    </row>
    <row r="46" spans="1:16" ht="15" customHeight="1" x14ac:dyDescent="0.25">
      <c r="A46" s="45">
        <v>1</v>
      </c>
      <c r="B46" s="32" t="s">
        <v>60</v>
      </c>
      <c r="C46" s="443">
        <v>35</v>
      </c>
      <c r="D46" s="188">
        <v>60.5</v>
      </c>
      <c r="E46" s="195">
        <v>50.52</v>
      </c>
      <c r="F46" s="388">
        <v>14</v>
      </c>
      <c r="G46" s="438">
        <v>27</v>
      </c>
      <c r="H46" s="188">
        <v>56</v>
      </c>
      <c r="I46" s="195">
        <v>49.6</v>
      </c>
      <c r="J46" s="508">
        <v>19</v>
      </c>
      <c r="K46" s="443">
        <v>33</v>
      </c>
      <c r="L46" s="188">
        <v>54</v>
      </c>
      <c r="M46" s="195">
        <v>50.78</v>
      </c>
      <c r="N46" s="388">
        <v>32</v>
      </c>
      <c r="O46" s="240">
        <f t="shared" si="0"/>
        <v>65</v>
      </c>
      <c r="P46" s="43"/>
    </row>
    <row r="47" spans="1:16" ht="15" customHeight="1" x14ac:dyDescent="0.25">
      <c r="A47" s="149">
        <v>2</v>
      </c>
      <c r="B47" s="105" t="s">
        <v>120</v>
      </c>
      <c r="C47" s="503">
        <v>6</v>
      </c>
      <c r="D47" s="204">
        <v>63.8</v>
      </c>
      <c r="E47" s="203">
        <v>50.52</v>
      </c>
      <c r="F47" s="388">
        <v>8</v>
      </c>
      <c r="G47" s="494">
        <v>4</v>
      </c>
      <c r="H47" s="204">
        <v>51</v>
      </c>
      <c r="I47" s="203">
        <v>49.6</v>
      </c>
      <c r="J47" s="508">
        <v>38</v>
      </c>
      <c r="K47" s="503">
        <v>8</v>
      </c>
      <c r="L47" s="204">
        <v>53</v>
      </c>
      <c r="M47" s="203">
        <v>50.78</v>
      </c>
      <c r="N47" s="388">
        <v>37</v>
      </c>
      <c r="O47" s="220">
        <f t="shared" si="0"/>
        <v>83</v>
      </c>
      <c r="P47" s="43"/>
    </row>
    <row r="48" spans="1:16" ht="15" customHeight="1" x14ac:dyDescent="0.25">
      <c r="A48" s="46">
        <v>3</v>
      </c>
      <c r="B48" s="486" t="s">
        <v>62</v>
      </c>
      <c r="C48" s="443">
        <v>19</v>
      </c>
      <c r="D48" s="188">
        <v>52.2</v>
      </c>
      <c r="E48" s="195">
        <v>50.52</v>
      </c>
      <c r="F48" s="388">
        <v>35</v>
      </c>
      <c r="G48" s="438">
        <v>10</v>
      </c>
      <c r="H48" s="188">
        <v>49.5</v>
      </c>
      <c r="I48" s="195">
        <v>49.6</v>
      </c>
      <c r="J48" s="508">
        <v>46</v>
      </c>
      <c r="K48" s="443">
        <v>11</v>
      </c>
      <c r="L48" s="188">
        <v>57.5</v>
      </c>
      <c r="M48" s="195">
        <v>50.78</v>
      </c>
      <c r="N48" s="388">
        <v>13</v>
      </c>
      <c r="O48" s="216">
        <f t="shared" si="0"/>
        <v>94</v>
      </c>
      <c r="P48" s="43"/>
    </row>
    <row r="49" spans="1:16" ht="15" customHeight="1" x14ac:dyDescent="0.25">
      <c r="A49" s="46">
        <v>4</v>
      </c>
      <c r="B49" s="32" t="s">
        <v>128</v>
      </c>
      <c r="C49" s="443">
        <v>34</v>
      </c>
      <c r="D49" s="188">
        <v>62</v>
      </c>
      <c r="E49" s="195">
        <v>50.52</v>
      </c>
      <c r="F49" s="388">
        <v>9</v>
      </c>
      <c r="G49" s="438">
        <v>35</v>
      </c>
      <c r="H49" s="188">
        <v>50.9</v>
      </c>
      <c r="I49" s="195">
        <v>49.6</v>
      </c>
      <c r="J49" s="508">
        <v>39</v>
      </c>
      <c r="K49" s="443">
        <v>30</v>
      </c>
      <c r="L49" s="188">
        <v>59.3</v>
      </c>
      <c r="M49" s="195">
        <v>50.78</v>
      </c>
      <c r="N49" s="388">
        <v>9</v>
      </c>
      <c r="O49" s="220">
        <f t="shared" si="0"/>
        <v>57</v>
      </c>
      <c r="P49" s="43"/>
    </row>
    <row r="50" spans="1:16" ht="15" customHeight="1" x14ac:dyDescent="0.25">
      <c r="A50" s="46">
        <v>5</v>
      </c>
      <c r="B50" s="32" t="s">
        <v>29</v>
      </c>
      <c r="C50" s="440">
        <v>8</v>
      </c>
      <c r="D50" s="195">
        <v>41</v>
      </c>
      <c r="E50" s="195">
        <v>50.52</v>
      </c>
      <c r="F50" s="388">
        <v>72</v>
      </c>
      <c r="G50" s="436">
        <v>8</v>
      </c>
      <c r="H50" s="195">
        <v>36.4</v>
      </c>
      <c r="I50" s="195">
        <v>49.6</v>
      </c>
      <c r="J50" s="508">
        <v>85</v>
      </c>
      <c r="K50" s="440">
        <v>10</v>
      </c>
      <c r="L50" s="195">
        <v>53.1</v>
      </c>
      <c r="M50" s="195">
        <v>50.78</v>
      </c>
      <c r="N50" s="388">
        <v>35</v>
      </c>
      <c r="O50" s="216">
        <f t="shared" si="0"/>
        <v>192</v>
      </c>
      <c r="P50" s="43"/>
    </row>
    <row r="51" spans="1:16" ht="15" customHeight="1" x14ac:dyDescent="0.25">
      <c r="A51" s="46">
        <v>6</v>
      </c>
      <c r="B51" s="32" t="s">
        <v>28</v>
      </c>
      <c r="C51" s="443">
        <v>3</v>
      </c>
      <c r="D51" s="188">
        <v>43.3</v>
      </c>
      <c r="E51" s="195">
        <v>50.52</v>
      </c>
      <c r="F51" s="388">
        <v>65</v>
      </c>
      <c r="G51" s="438">
        <v>7</v>
      </c>
      <c r="H51" s="188">
        <v>63.4</v>
      </c>
      <c r="I51" s="195">
        <v>49.6</v>
      </c>
      <c r="J51" s="508">
        <v>4</v>
      </c>
      <c r="K51" s="443">
        <v>8</v>
      </c>
      <c r="L51" s="188">
        <v>46</v>
      </c>
      <c r="M51" s="195">
        <v>50.78</v>
      </c>
      <c r="N51" s="388">
        <v>57</v>
      </c>
      <c r="O51" s="220">
        <f t="shared" si="0"/>
        <v>126</v>
      </c>
      <c r="P51" s="43"/>
    </row>
    <row r="52" spans="1:16" ht="15" customHeight="1" x14ac:dyDescent="0.25">
      <c r="A52" s="46">
        <v>7</v>
      </c>
      <c r="B52" s="32" t="s">
        <v>129</v>
      </c>
      <c r="C52" s="443">
        <v>9</v>
      </c>
      <c r="D52" s="188">
        <v>53.2</v>
      </c>
      <c r="E52" s="195">
        <v>50.52</v>
      </c>
      <c r="F52" s="388">
        <v>31</v>
      </c>
      <c r="G52" s="438">
        <v>6</v>
      </c>
      <c r="H52" s="188">
        <v>38.799999999999997</v>
      </c>
      <c r="I52" s="195">
        <v>49.6</v>
      </c>
      <c r="J52" s="508">
        <v>75</v>
      </c>
      <c r="K52" s="443">
        <v>8</v>
      </c>
      <c r="L52" s="188">
        <v>58.3</v>
      </c>
      <c r="M52" s="195">
        <v>50.78</v>
      </c>
      <c r="N52" s="388">
        <v>12</v>
      </c>
      <c r="O52" s="241">
        <f t="shared" si="0"/>
        <v>118</v>
      </c>
      <c r="P52" s="43"/>
    </row>
    <row r="53" spans="1:16" ht="15" customHeight="1" x14ac:dyDescent="0.25">
      <c r="A53" s="46">
        <v>8</v>
      </c>
      <c r="B53" s="32" t="s">
        <v>30</v>
      </c>
      <c r="C53" s="443">
        <v>7</v>
      </c>
      <c r="D53" s="188">
        <v>50.7</v>
      </c>
      <c r="E53" s="195">
        <v>50.52</v>
      </c>
      <c r="F53" s="388">
        <v>39</v>
      </c>
      <c r="G53" s="438">
        <v>8</v>
      </c>
      <c r="H53" s="188">
        <v>51.3</v>
      </c>
      <c r="I53" s="195">
        <v>49.6</v>
      </c>
      <c r="J53" s="508">
        <v>35</v>
      </c>
      <c r="K53" s="443">
        <v>5</v>
      </c>
      <c r="L53" s="188">
        <v>42.8</v>
      </c>
      <c r="M53" s="195">
        <v>50.78</v>
      </c>
      <c r="N53" s="388">
        <v>69</v>
      </c>
      <c r="O53" s="216">
        <f t="shared" si="0"/>
        <v>143</v>
      </c>
      <c r="P53" s="43"/>
    </row>
    <row r="54" spans="1:16" ht="15" customHeight="1" x14ac:dyDescent="0.25">
      <c r="A54" s="46">
        <v>9</v>
      </c>
      <c r="B54" s="32" t="s">
        <v>61</v>
      </c>
      <c r="C54" s="443">
        <v>6</v>
      </c>
      <c r="D54" s="188">
        <v>40</v>
      </c>
      <c r="E54" s="195">
        <v>50.52</v>
      </c>
      <c r="F54" s="388">
        <v>77</v>
      </c>
      <c r="G54" s="438">
        <v>1</v>
      </c>
      <c r="H54" s="188">
        <v>7</v>
      </c>
      <c r="I54" s="195">
        <v>49.6</v>
      </c>
      <c r="J54" s="508">
        <v>101</v>
      </c>
      <c r="K54" s="443"/>
      <c r="L54" s="188"/>
      <c r="M54" s="195">
        <v>50.78</v>
      </c>
      <c r="N54" s="388">
        <v>97</v>
      </c>
      <c r="O54" s="216">
        <f t="shared" si="0"/>
        <v>275</v>
      </c>
      <c r="P54" s="43"/>
    </row>
    <row r="55" spans="1:16" ht="15" customHeight="1" x14ac:dyDescent="0.25">
      <c r="A55" s="46">
        <v>10</v>
      </c>
      <c r="B55" s="486" t="s">
        <v>26</v>
      </c>
      <c r="C55" s="440">
        <v>2</v>
      </c>
      <c r="D55" s="195">
        <v>23</v>
      </c>
      <c r="E55" s="195">
        <v>50.52</v>
      </c>
      <c r="F55" s="388">
        <v>98</v>
      </c>
      <c r="G55" s="436">
        <v>3</v>
      </c>
      <c r="H55" s="195">
        <v>26</v>
      </c>
      <c r="I55" s="195">
        <v>49.6</v>
      </c>
      <c r="J55" s="508">
        <v>99</v>
      </c>
      <c r="K55" s="440"/>
      <c r="L55" s="195"/>
      <c r="M55" s="195">
        <v>50.78</v>
      </c>
      <c r="N55" s="388">
        <v>97</v>
      </c>
      <c r="O55" s="220">
        <f t="shared" si="0"/>
        <v>294</v>
      </c>
      <c r="P55" s="43"/>
    </row>
    <row r="56" spans="1:16" ht="15" customHeight="1" x14ac:dyDescent="0.25">
      <c r="A56" s="46">
        <v>11</v>
      </c>
      <c r="B56" s="32" t="s">
        <v>173</v>
      </c>
      <c r="C56" s="440"/>
      <c r="D56" s="195"/>
      <c r="E56" s="195">
        <v>50.52</v>
      </c>
      <c r="F56" s="388">
        <v>99</v>
      </c>
      <c r="G56" s="436"/>
      <c r="H56" s="195"/>
      <c r="I56" s="195">
        <v>49.6</v>
      </c>
      <c r="J56" s="508">
        <v>102</v>
      </c>
      <c r="K56" s="440">
        <v>3</v>
      </c>
      <c r="L56" s="195">
        <v>48</v>
      </c>
      <c r="M56" s="195">
        <v>50.78</v>
      </c>
      <c r="N56" s="388">
        <v>48</v>
      </c>
      <c r="O56" s="216">
        <f t="shared" si="0"/>
        <v>249</v>
      </c>
      <c r="P56" s="43"/>
    </row>
    <row r="57" spans="1:16" ht="15" customHeight="1" x14ac:dyDescent="0.25">
      <c r="A57" s="46">
        <v>12</v>
      </c>
      <c r="B57" s="32" t="s">
        <v>96</v>
      </c>
      <c r="C57" s="443">
        <v>11</v>
      </c>
      <c r="D57" s="188">
        <v>37.6</v>
      </c>
      <c r="E57" s="195">
        <v>50.52</v>
      </c>
      <c r="F57" s="388">
        <v>82</v>
      </c>
      <c r="G57" s="438">
        <v>7</v>
      </c>
      <c r="H57" s="188">
        <v>46.7</v>
      </c>
      <c r="I57" s="195">
        <v>49.6</v>
      </c>
      <c r="J57" s="508">
        <v>52</v>
      </c>
      <c r="K57" s="443">
        <v>8</v>
      </c>
      <c r="L57" s="188">
        <v>41.9</v>
      </c>
      <c r="M57" s="195">
        <v>50.78</v>
      </c>
      <c r="N57" s="388">
        <v>71</v>
      </c>
      <c r="O57" s="216">
        <f t="shared" si="0"/>
        <v>205</v>
      </c>
      <c r="P57" s="43"/>
    </row>
    <row r="58" spans="1:16" ht="15" customHeight="1" x14ac:dyDescent="0.25">
      <c r="A58" s="46">
        <v>13</v>
      </c>
      <c r="B58" s="32" t="s">
        <v>63</v>
      </c>
      <c r="C58" s="443"/>
      <c r="D58" s="188"/>
      <c r="E58" s="195">
        <v>50.52</v>
      </c>
      <c r="F58" s="388">
        <v>99</v>
      </c>
      <c r="G58" s="438">
        <v>1</v>
      </c>
      <c r="H58" s="188">
        <v>53</v>
      </c>
      <c r="I58" s="195">
        <v>49.6</v>
      </c>
      <c r="J58" s="508">
        <v>26</v>
      </c>
      <c r="K58" s="443"/>
      <c r="L58" s="188"/>
      <c r="M58" s="195">
        <v>50.78</v>
      </c>
      <c r="N58" s="388">
        <v>97</v>
      </c>
      <c r="O58" s="216">
        <f t="shared" si="0"/>
        <v>222</v>
      </c>
      <c r="P58" s="43"/>
    </row>
    <row r="59" spans="1:16" ht="15" customHeight="1" x14ac:dyDescent="0.25">
      <c r="A59" s="46">
        <v>14</v>
      </c>
      <c r="B59" s="487" t="s">
        <v>153</v>
      </c>
      <c r="C59" s="443">
        <v>4</v>
      </c>
      <c r="D59" s="188">
        <v>35</v>
      </c>
      <c r="E59" s="195">
        <v>50.52</v>
      </c>
      <c r="F59" s="388">
        <v>88</v>
      </c>
      <c r="G59" s="438">
        <v>2</v>
      </c>
      <c r="H59" s="188">
        <v>38</v>
      </c>
      <c r="I59" s="195">
        <v>49.6</v>
      </c>
      <c r="J59" s="508">
        <v>76</v>
      </c>
      <c r="K59" s="443">
        <v>4</v>
      </c>
      <c r="L59" s="188">
        <v>64</v>
      </c>
      <c r="M59" s="195">
        <v>50.78</v>
      </c>
      <c r="N59" s="388">
        <v>6</v>
      </c>
      <c r="O59" s="242">
        <f t="shared" si="0"/>
        <v>170</v>
      </c>
      <c r="P59" s="43"/>
    </row>
    <row r="60" spans="1:16" ht="15" customHeight="1" x14ac:dyDescent="0.25">
      <c r="A60" s="46">
        <v>15</v>
      </c>
      <c r="B60" s="32" t="s">
        <v>24</v>
      </c>
      <c r="C60" s="443">
        <v>3</v>
      </c>
      <c r="D60" s="188">
        <v>34</v>
      </c>
      <c r="E60" s="195">
        <v>50.52</v>
      </c>
      <c r="F60" s="388">
        <v>91</v>
      </c>
      <c r="G60" s="438">
        <v>6</v>
      </c>
      <c r="H60" s="188">
        <v>40.1</v>
      </c>
      <c r="I60" s="195">
        <v>49.6</v>
      </c>
      <c r="J60" s="508">
        <v>70</v>
      </c>
      <c r="K60" s="443">
        <v>6</v>
      </c>
      <c r="L60" s="188">
        <v>37.6</v>
      </c>
      <c r="M60" s="195">
        <v>50.78</v>
      </c>
      <c r="N60" s="388">
        <v>77</v>
      </c>
      <c r="O60" s="216">
        <f t="shared" si="0"/>
        <v>238</v>
      </c>
      <c r="P60" s="43"/>
    </row>
    <row r="61" spans="1:16" ht="15" customHeight="1" x14ac:dyDescent="0.25">
      <c r="A61" s="46">
        <v>16</v>
      </c>
      <c r="B61" s="32" t="s">
        <v>64</v>
      </c>
      <c r="C61" s="443">
        <v>3</v>
      </c>
      <c r="D61" s="188">
        <v>38.9</v>
      </c>
      <c r="E61" s="195">
        <v>50.52</v>
      </c>
      <c r="F61" s="388">
        <v>80</v>
      </c>
      <c r="G61" s="438">
        <v>6</v>
      </c>
      <c r="H61" s="188">
        <v>43.2</v>
      </c>
      <c r="I61" s="195">
        <v>49.6</v>
      </c>
      <c r="J61" s="508">
        <v>66</v>
      </c>
      <c r="K61" s="443"/>
      <c r="L61" s="188"/>
      <c r="M61" s="195">
        <v>50.78</v>
      </c>
      <c r="N61" s="388">
        <v>97</v>
      </c>
      <c r="O61" s="216">
        <f t="shared" si="0"/>
        <v>243</v>
      </c>
      <c r="P61" s="43"/>
    </row>
    <row r="62" spans="1:16" ht="15" customHeight="1" x14ac:dyDescent="0.25">
      <c r="A62" s="46">
        <v>17</v>
      </c>
      <c r="B62" s="32" t="s">
        <v>23</v>
      </c>
      <c r="C62" s="443">
        <v>4</v>
      </c>
      <c r="D62" s="188">
        <v>54.8</v>
      </c>
      <c r="E62" s="195">
        <v>50.52</v>
      </c>
      <c r="F62" s="388">
        <v>25</v>
      </c>
      <c r="G62" s="438">
        <v>8</v>
      </c>
      <c r="H62" s="188">
        <v>45.3</v>
      </c>
      <c r="I62" s="195">
        <v>49.6</v>
      </c>
      <c r="J62" s="508">
        <v>59</v>
      </c>
      <c r="K62" s="443">
        <v>8</v>
      </c>
      <c r="L62" s="188">
        <v>54.9</v>
      </c>
      <c r="M62" s="195">
        <v>50.78</v>
      </c>
      <c r="N62" s="388">
        <v>26</v>
      </c>
      <c r="O62" s="216">
        <f t="shared" si="0"/>
        <v>110</v>
      </c>
      <c r="P62" s="43"/>
    </row>
    <row r="63" spans="1:16" ht="15" customHeight="1" thickBot="1" x14ac:dyDescent="0.3">
      <c r="A63" s="46">
        <v>18</v>
      </c>
      <c r="B63" s="486" t="s">
        <v>27</v>
      </c>
      <c r="C63" s="443">
        <v>4</v>
      </c>
      <c r="D63" s="188">
        <v>52.3</v>
      </c>
      <c r="E63" s="195">
        <v>50.52</v>
      </c>
      <c r="F63" s="388">
        <v>34</v>
      </c>
      <c r="G63" s="438">
        <v>6</v>
      </c>
      <c r="H63" s="188">
        <v>38</v>
      </c>
      <c r="I63" s="195">
        <v>49.6</v>
      </c>
      <c r="J63" s="508">
        <v>77</v>
      </c>
      <c r="K63" s="443">
        <v>4</v>
      </c>
      <c r="L63" s="188">
        <v>31.8</v>
      </c>
      <c r="M63" s="195">
        <v>50.78</v>
      </c>
      <c r="N63" s="388">
        <v>93</v>
      </c>
      <c r="O63" s="216">
        <f t="shared" si="0"/>
        <v>204</v>
      </c>
      <c r="P63" s="43"/>
    </row>
    <row r="64" spans="1:16" ht="15" customHeight="1" thickBot="1" x14ac:dyDescent="0.3">
      <c r="A64" s="125"/>
      <c r="B64" s="130" t="s">
        <v>104</v>
      </c>
      <c r="C64" s="131">
        <f>SUM(C65:C78)</f>
        <v>99</v>
      </c>
      <c r="D64" s="133">
        <f>AVERAGE(D65:D78)</f>
        <v>51.530769230769231</v>
      </c>
      <c r="E64" s="234">
        <v>50.52</v>
      </c>
      <c r="F64" s="132"/>
      <c r="G64" s="478">
        <f>SUM(G65:G78)</f>
        <v>103</v>
      </c>
      <c r="H64" s="133">
        <f>AVERAGE(H65:H78)</f>
        <v>48.68571428571429</v>
      </c>
      <c r="I64" s="234">
        <v>49.6</v>
      </c>
      <c r="J64" s="478"/>
      <c r="K64" s="131">
        <f>SUM(K65:K78)</f>
        <v>108</v>
      </c>
      <c r="L64" s="133">
        <f>AVERAGE(L65:L78)</f>
        <v>45.1</v>
      </c>
      <c r="M64" s="234">
        <v>50.78</v>
      </c>
      <c r="N64" s="132"/>
      <c r="O64" s="218">
        <f t="shared" si="0"/>
        <v>0</v>
      </c>
      <c r="P64" s="43"/>
    </row>
    <row r="65" spans="1:16" ht="15" customHeight="1" x14ac:dyDescent="0.25">
      <c r="A65" s="82">
        <v>1</v>
      </c>
      <c r="B65" s="94" t="s">
        <v>66</v>
      </c>
      <c r="C65" s="500">
        <v>6</v>
      </c>
      <c r="D65" s="191">
        <v>56</v>
      </c>
      <c r="E65" s="197">
        <v>50.52</v>
      </c>
      <c r="F65" s="388">
        <v>22</v>
      </c>
      <c r="G65" s="492">
        <v>5</v>
      </c>
      <c r="H65" s="191">
        <v>62</v>
      </c>
      <c r="I65" s="197">
        <v>49.6</v>
      </c>
      <c r="J65" s="508">
        <v>6</v>
      </c>
      <c r="K65" s="500">
        <v>13</v>
      </c>
      <c r="L65" s="191">
        <v>68</v>
      </c>
      <c r="M65" s="197">
        <v>50.78</v>
      </c>
      <c r="N65" s="388">
        <v>3</v>
      </c>
      <c r="O65" s="239">
        <f t="shared" si="0"/>
        <v>31</v>
      </c>
      <c r="P65" s="43"/>
    </row>
    <row r="66" spans="1:16" ht="15" customHeight="1" x14ac:dyDescent="0.25">
      <c r="A66" s="83">
        <v>2</v>
      </c>
      <c r="B66" s="32" t="s">
        <v>65</v>
      </c>
      <c r="C66" s="443">
        <v>15</v>
      </c>
      <c r="D66" s="188">
        <v>74.3</v>
      </c>
      <c r="E66" s="195">
        <v>50.52</v>
      </c>
      <c r="F66" s="388">
        <v>1</v>
      </c>
      <c r="G66" s="438">
        <v>15</v>
      </c>
      <c r="H66" s="188">
        <v>64</v>
      </c>
      <c r="I66" s="195">
        <v>49.6</v>
      </c>
      <c r="J66" s="508">
        <v>3</v>
      </c>
      <c r="K66" s="443">
        <v>9</v>
      </c>
      <c r="L66" s="188">
        <v>57</v>
      </c>
      <c r="M66" s="195">
        <v>50.78</v>
      </c>
      <c r="N66" s="388">
        <v>17</v>
      </c>
      <c r="O66" s="216">
        <f t="shared" si="0"/>
        <v>21</v>
      </c>
      <c r="P66" s="43"/>
    </row>
    <row r="67" spans="1:16" ht="15" customHeight="1" x14ac:dyDescent="0.25">
      <c r="A67" s="83">
        <v>3</v>
      </c>
      <c r="B67" s="487" t="s">
        <v>157</v>
      </c>
      <c r="C67" s="440">
        <v>8</v>
      </c>
      <c r="D67" s="195">
        <v>57.5</v>
      </c>
      <c r="E67" s="195">
        <v>50.52</v>
      </c>
      <c r="F67" s="388">
        <v>20</v>
      </c>
      <c r="G67" s="436">
        <v>3</v>
      </c>
      <c r="H67" s="195">
        <v>59.3</v>
      </c>
      <c r="I67" s="195">
        <v>49.6</v>
      </c>
      <c r="J67" s="508">
        <v>11</v>
      </c>
      <c r="K67" s="440">
        <v>11</v>
      </c>
      <c r="L67" s="195">
        <v>51.7</v>
      </c>
      <c r="M67" s="195">
        <v>50.78</v>
      </c>
      <c r="N67" s="388">
        <v>41</v>
      </c>
      <c r="O67" s="216">
        <f t="shared" si="0"/>
        <v>72</v>
      </c>
      <c r="P67" s="43"/>
    </row>
    <row r="68" spans="1:16" ht="15" customHeight="1" x14ac:dyDescent="0.25">
      <c r="A68" s="83">
        <v>4</v>
      </c>
      <c r="B68" s="487" t="s">
        <v>158</v>
      </c>
      <c r="C68" s="443">
        <v>1</v>
      </c>
      <c r="D68" s="188">
        <v>45</v>
      </c>
      <c r="E68" s="195">
        <v>50.52</v>
      </c>
      <c r="F68" s="388">
        <v>59</v>
      </c>
      <c r="G68" s="438">
        <v>5</v>
      </c>
      <c r="H68" s="188">
        <v>41.6</v>
      </c>
      <c r="I68" s="195">
        <v>49.6</v>
      </c>
      <c r="J68" s="508">
        <v>67</v>
      </c>
      <c r="K68" s="443">
        <v>4</v>
      </c>
      <c r="L68" s="188">
        <v>46.5</v>
      </c>
      <c r="M68" s="195">
        <v>50.78</v>
      </c>
      <c r="N68" s="388">
        <v>55</v>
      </c>
      <c r="O68" s="216">
        <f t="shared" si="0"/>
        <v>181</v>
      </c>
      <c r="P68" s="43"/>
    </row>
    <row r="69" spans="1:16" ht="15" customHeight="1" x14ac:dyDescent="0.25">
      <c r="A69" s="83">
        <v>5</v>
      </c>
      <c r="B69" s="32" t="s">
        <v>67</v>
      </c>
      <c r="C69" s="443">
        <v>8</v>
      </c>
      <c r="D69" s="188">
        <v>62</v>
      </c>
      <c r="E69" s="195">
        <v>50.52</v>
      </c>
      <c r="F69" s="388">
        <v>10</v>
      </c>
      <c r="G69" s="438">
        <v>7</v>
      </c>
      <c r="H69" s="188">
        <v>44</v>
      </c>
      <c r="I69" s="195">
        <v>49.6</v>
      </c>
      <c r="J69" s="508">
        <v>63</v>
      </c>
      <c r="K69" s="443">
        <v>17</v>
      </c>
      <c r="L69" s="188">
        <v>44</v>
      </c>
      <c r="M69" s="195">
        <v>50.78</v>
      </c>
      <c r="N69" s="388">
        <v>66</v>
      </c>
      <c r="O69" s="216">
        <f t="shared" si="0"/>
        <v>139</v>
      </c>
      <c r="P69" s="43"/>
    </row>
    <row r="70" spans="1:16" ht="15" customHeight="1" x14ac:dyDescent="0.25">
      <c r="A70" s="178">
        <v>6</v>
      </c>
      <c r="B70" s="487" t="s">
        <v>175</v>
      </c>
      <c r="C70" s="440"/>
      <c r="D70" s="195"/>
      <c r="E70" s="195">
        <v>50.52</v>
      </c>
      <c r="F70" s="388">
        <v>99</v>
      </c>
      <c r="G70" s="436">
        <v>4</v>
      </c>
      <c r="H70" s="195">
        <v>45.8</v>
      </c>
      <c r="I70" s="195">
        <v>49.6</v>
      </c>
      <c r="J70" s="508">
        <v>55</v>
      </c>
      <c r="K70" s="440">
        <v>6</v>
      </c>
      <c r="L70" s="195">
        <v>27</v>
      </c>
      <c r="M70" s="195">
        <v>50.78</v>
      </c>
      <c r="N70" s="388">
        <v>96</v>
      </c>
      <c r="O70" s="216">
        <f t="shared" si="0"/>
        <v>250</v>
      </c>
      <c r="P70" s="43"/>
    </row>
    <row r="71" spans="1:16" ht="15" customHeight="1" x14ac:dyDescent="0.25">
      <c r="A71" s="83">
        <v>7</v>
      </c>
      <c r="B71" s="487" t="s">
        <v>159</v>
      </c>
      <c r="C71" s="440">
        <v>5</v>
      </c>
      <c r="D71" s="195">
        <v>40</v>
      </c>
      <c r="E71" s="195">
        <v>50.52</v>
      </c>
      <c r="F71" s="388">
        <v>78</v>
      </c>
      <c r="G71" s="436">
        <v>5</v>
      </c>
      <c r="H71" s="195">
        <v>41</v>
      </c>
      <c r="I71" s="195">
        <v>49.6</v>
      </c>
      <c r="J71" s="508">
        <v>68</v>
      </c>
      <c r="K71" s="440">
        <v>6</v>
      </c>
      <c r="L71" s="195">
        <v>38</v>
      </c>
      <c r="M71" s="195">
        <v>50.78</v>
      </c>
      <c r="N71" s="388">
        <v>76</v>
      </c>
      <c r="O71" s="216">
        <f t="shared" si="0"/>
        <v>222</v>
      </c>
      <c r="P71" s="43"/>
    </row>
    <row r="72" spans="1:16" ht="15" customHeight="1" x14ac:dyDescent="0.25">
      <c r="A72" s="83">
        <v>8</v>
      </c>
      <c r="B72" s="487" t="s">
        <v>160</v>
      </c>
      <c r="C72" s="503">
        <v>11</v>
      </c>
      <c r="D72" s="204">
        <v>41.2</v>
      </c>
      <c r="E72" s="203">
        <v>50.52</v>
      </c>
      <c r="F72" s="388">
        <v>71</v>
      </c>
      <c r="G72" s="494">
        <v>6</v>
      </c>
      <c r="H72" s="204">
        <v>51.3</v>
      </c>
      <c r="I72" s="203">
        <v>49.6</v>
      </c>
      <c r="J72" s="508">
        <v>36</v>
      </c>
      <c r="K72" s="503">
        <v>8</v>
      </c>
      <c r="L72" s="204">
        <v>43.6</v>
      </c>
      <c r="M72" s="203">
        <v>50.78</v>
      </c>
      <c r="N72" s="388">
        <v>68</v>
      </c>
      <c r="O72" s="216">
        <f t="shared" si="0"/>
        <v>175</v>
      </c>
      <c r="P72" s="43"/>
    </row>
    <row r="73" spans="1:16" ht="15" customHeight="1" x14ac:dyDescent="0.25">
      <c r="A73" s="83">
        <v>9</v>
      </c>
      <c r="B73" s="486" t="s">
        <v>20</v>
      </c>
      <c r="C73" s="440">
        <v>7</v>
      </c>
      <c r="D73" s="195">
        <v>52</v>
      </c>
      <c r="E73" s="195">
        <v>50.52</v>
      </c>
      <c r="F73" s="388">
        <v>36</v>
      </c>
      <c r="G73" s="436">
        <v>8</v>
      </c>
      <c r="H73" s="195">
        <v>35.299999999999997</v>
      </c>
      <c r="I73" s="195">
        <v>49.6</v>
      </c>
      <c r="J73" s="508">
        <v>89</v>
      </c>
      <c r="K73" s="440"/>
      <c r="L73" s="195"/>
      <c r="M73" s="195">
        <v>50.78</v>
      </c>
      <c r="N73" s="388">
        <v>97</v>
      </c>
      <c r="O73" s="216">
        <f t="shared" si="0"/>
        <v>222</v>
      </c>
      <c r="P73" s="43"/>
    </row>
    <row r="74" spans="1:16" ht="15" customHeight="1" x14ac:dyDescent="0.25">
      <c r="A74" s="83">
        <v>10</v>
      </c>
      <c r="B74" s="487" t="s">
        <v>156</v>
      </c>
      <c r="C74" s="440">
        <v>6</v>
      </c>
      <c r="D74" s="195">
        <v>50</v>
      </c>
      <c r="E74" s="195">
        <v>50.52</v>
      </c>
      <c r="F74" s="388">
        <v>40</v>
      </c>
      <c r="G74" s="436">
        <v>12</v>
      </c>
      <c r="H74" s="195">
        <v>53</v>
      </c>
      <c r="I74" s="195">
        <v>49.6</v>
      </c>
      <c r="J74" s="508">
        <v>27</v>
      </c>
      <c r="K74" s="440">
        <v>15</v>
      </c>
      <c r="L74" s="195">
        <v>42</v>
      </c>
      <c r="M74" s="195">
        <v>50.78</v>
      </c>
      <c r="N74" s="388">
        <v>70</v>
      </c>
      <c r="O74" s="216">
        <f t="shared" si="0"/>
        <v>137</v>
      </c>
      <c r="P74" s="43"/>
    </row>
    <row r="75" spans="1:16" ht="15" customHeight="1" x14ac:dyDescent="0.25">
      <c r="A75" s="83">
        <v>11</v>
      </c>
      <c r="B75" s="487" t="s">
        <v>155</v>
      </c>
      <c r="C75" s="440">
        <v>5</v>
      </c>
      <c r="D75" s="195">
        <v>35</v>
      </c>
      <c r="E75" s="195">
        <v>50.52</v>
      </c>
      <c r="F75" s="388">
        <v>89</v>
      </c>
      <c r="G75" s="436">
        <v>2</v>
      </c>
      <c r="H75" s="195">
        <v>29</v>
      </c>
      <c r="I75" s="195">
        <v>49.6</v>
      </c>
      <c r="J75" s="508">
        <v>97</v>
      </c>
      <c r="K75" s="440"/>
      <c r="L75" s="195"/>
      <c r="M75" s="195">
        <v>50.78</v>
      </c>
      <c r="N75" s="388">
        <v>97</v>
      </c>
      <c r="O75" s="216">
        <f t="shared" si="0"/>
        <v>283</v>
      </c>
      <c r="P75" s="43"/>
    </row>
    <row r="76" spans="1:16" ht="15" customHeight="1" x14ac:dyDescent="0.25">
      <c r="A76" s="83">
        <v>12</v>
      </c>
      <c r="B76" s="487" t="s">
        <v>154</v>
      </c>
      <c r="C76" s="440">
        <v>3</v>
      </c>
      <c r="D76" s="195">
        <v>47.3</v>
      </c>
      <c r="E76" s="195">
        <v>50.52</v>
      </c>
      <c r="F76" s="388">
        <v>49</v>
      </c>
      <c r="G76" s="436">
        <v>7</v>
      </c>
      <c r="H76" s="195">
        <v>52.6</v>
      </c>
      <c r="I76" s="195">
        <v>49.6</v>
      </c>
      <c r="J76" s="508">
        <v>28</v>
      </c>
      <c r="K76" s="440">
        <v>10</v>
      </c>
      <c r="L76" s="195">
        <v>33.6</v>
      </c>
      <c r="M76" s="195">
        <v>50.78</v>
      </c>
      <c r="N76" s="388">
        <v>89</v>
      </c>
      <c r="O76" s="220">
        <f t="shared" ref="O76:O119" si="1">N76+J76+F76</f>
        <v>166</v>
      </c>
      <c r="P76" s="43"/>
    </row>
    <row r="77" spans="1:16" ht="15" customHeight="1" x14ac:dyDescent="0.25">
      <c r="A77" s="83">
        <v>13</v>
      </c>
      <c r="B77" s="32" t="s">
        <v>73</v>
      </c>
      <c r="C77" s="443">
        <v>4</v>
      </c>
      <c r="D77" s="188">
        <v>62</v>
      </c>
      <c r="E77" s="195">
        <v>50.52</v>
      </c>
      <c r="F77" s="388">
        <v>11</v>
      </c>
      <c r="G77" s="438">
        <v>13</v>
      </c>
      <c r="H77" s="188">
        <v>52.6</v>
      </c>
      <c r="I77" s="195">
        <v>49.6</v>
      </c>
      <c r="J77" s="508">
        <v>29</v>
      </c>
      <c r="K77" s="443">
        <v>9</v>
      </c>
      <c r="L77" s="188">
        <v>44.7</v>
      </c>
      <c r="M77" s="195">
        <v>50.78</v>
      </c>
      <c r="N77" s="388">
        <v>64</v>
      </c>
      <c r="O77" s="217">
        <f t="shared" si="1"/>
        <v>104</v>
      </c>
      <c r="P77" s="43"/>
    </row>
    <row r="78" spans="1:16" ht="15" customHeight="1" thickBot="1" x14ac:dyDescent="0.3">
      <c r="A78" s="84">
        <v>14</v>
      </c>
      <c r="B78" s="487" t="s">
        <v>161</v>
      </c>
      <c r="C78" s="443">
        <v>20</v>
      </c>
      <c r="D78" s="188">
        <v>47.6</v>
      </c>
      <c r="E78" s="195">
        <v>50.52</v>
      </c>
      <c r="F78" s="388">
        <v>46</v>
      </c>
      <c r="G78" s="438">
        <v>11</v>
      </c>
      <c r="H78" s="188">
        <v>50.1</v>
      </c>
      <c r="I78" s="195">
        <v>49.6</v>
      </c>
      <c r="J78" s="508">
        <v>41</v>
      </c>
      <c r="K78" s="443"/>
      <c r="L78" s="188"/>
      <c r="M78" s="195">
        <v>50.78</v>
      </c>
      <c r="N78" s="388">
        <v>97</v>
      </c>
      <c r="O78" s="217">
        <f t="shared" si="1"/>
        <v>184</v>
      </c>
      <c r="P78" s="43"/>
    </row>
    <row r="79" spans="1:16" ht="15" customHeight="1" thickBot="1" x14ac:dyDescent="0.3">
      <c r="A79" s="143"/>
      <c r="B79" s="138" t="s">
        <v>105</v>
      </c>
      <c r="C79" s="139">
        <f>SUM(C80:C109)</f>
        <v>349</v>
      </c>
      <c r="D79" s="142">
        <f>AVERAGE(D80:D109)</f>
        <v>50.191698184168779</v>
      </c>
      <c r="E79" s="233">
        <v>50.52</v>
      </c>
      <c r="F79" s="129"/>
      <c r="G79" s="477">
        <f>SUM(G80:G109)</f>
        <v>343</v>
      </c>
      <c r="H79" s="142">
        <f>AVERAGE(H80:H109)</f>
        <v>46.425000000000011</v>
      </c>
      <c r="I79" s="233">
        <v>49.6</v>
      </c>
      <c r="J79" s="477"/>
      <c r="K79" s="139">
        <f>SUM(K80:K109)</f>
        <v>364</v>
      </c>
      <c r="L79" s="142">
        <f>AVERAGE(L80:L109)</f>
        <v>48.607142857142847</v>
      </c>
      <c r="M79" s="233">
        <v>50.78</v>
      </c>
      <c r="N79" s="129"/>
      <c r="O79" s="218">
        <f t="shared" si="1"/>
        <v>0</v>
      </c>
      <c r="P79" s="43"/>
    </row>
    <row r="80" spans="1:16" ht="15" customHeight="1" x14ac:dyDescent="0.25">
      <c r="A80" s="149">
        <v>1</v>
      </c>
      <c r="B80" s="105" t="s">
        <v>130</v>
      </c>
      <c r="C80" s="503">
        <v>9</v>
      </c>
      <c r="D80" s="204">
        <v>45.444444444444443</v>
      </c>
      <c r="E80" s="203">
        <v>50.52</v>
      </c>
      <c r="F80" s="388">
        <v>56</v>
      </c>
      <c r="G80" s="494">
        <v>10</v>
      </c>
      <c r="H80" s="204">
        <v>57</v>
      </c>
      <c r="I80" s="203">
        <v>49.6</v>
      </c>
      <c r="J80" s="508">
        <v>17</v>
      </c>
      <c r="K80" s="503">
        <v>2</v>
      </c>
      <c r="L80" s="204">
        <v>40</v>
      </c>
      <c r="M80" s="203">
        <v>50.78</v>
      </c>
      <c r="N80" s="388">
        <v>73</v>
      </c>
      <c r="O80" s="239">
        <f t="shared" si="1"/>
        <v>146</v>
      </c>
      <c r="P80" s="43"/>
    </row>
    <row r="81" spans="1:16" ht="15" customHeight="1" x14ac:dyDescent="0.25">
      <c r="A81" s="46">
        <v>2</v>
      </c>
      <c r="B81" s="32" t="s">
        <v>162</v>
      </c>
      <c r="C81" s="440">
        <v>3</v>
      </c>
      <c r="D81" s="195">
        <v>35</v>
      </c>
      <c r="E81" s="195">
        <v>50.52</v>
      </c>
      <c r="F81" s="388">
        <v>90</v>
      </c>
      <c r="G81" s="436"/>
      <c r="H81" s="195"/>
      <c r="I81" s="195">
        <v>49.6</v>
      </c>
      <c r="J81" s="508">
        <v>102</v>
      </c>
      <c r="K81" s="440"/>
      <c r="L81" s="195"/>
      <c r="M81" s="195">
        <v>50.78</v>
      </c>
      <c r="N81" s="388">
        <v>97</v>
      </c>
      <c r="O81" s="216">
        <f t="shared" si="1"/>
        <v>289</v>
      </c>
      <c r="P81" s="43"/>
    </row>
    <row r="82" spans="1:16" ht="15" customHeight="1" x14ac:dyDescent="0.25">
      <c r="A82" s="46">
        <v>3</v>
      </c>
      <c r="B82" s="490" t="s">
        <v>164</v>
      </c>
      <c r="C82" s="506">
        <v>11</v>
      </c>
      <c r="D82" s="201">
        <v>40.18181818181818</v>
      </c>
      <c r="E82" s="201">
        <v>50.52</v>
      </c>
      <c r="F82" s="388">
        <v>75</v>
      </c>
      <c r="G82" s="498">
        <v>6</v>
      </c>
      <c r="H82" s="201">
        <v>37</v>
      </c>
      <c r="I82" s="201">
        <v>49.6</v>
      </c>
      <c r="J82" s="508">
        <v>82</v>
      </c>
      <c r="K82" s="506">
        <v>9</v>
      </c>
      <c r="L82" s="201">
        <v>45</v>
      </c>
      <c r="M82" s="201">
        <v>50.78</v>
      </c>
      <c r="N82" s="388">
        <v>61</v>
      </c>
      <c r="O82" s="216">
        <f t="shared" si="1"/>
        <v>218</v>
      </c>
      <c r="P82" s="43"/>
    </row>
    <row r="83" spans="1:16" ht="15" customHeight="1" x14ac:dyDescent="0.25">
      <c r="A83" s="46">
        <v>4</v>
      </c>
      <c r="B83" s="486" t="s">
        <v>131</v>
      </c>
      <c r="C83" s="440">
        <v>11</v>
      </c>
      <c r="D83" s="195">
        <v>49.272727272727273</v>
      </c>
      <c r="E83" s="195">
        <v>50.52</v>
      </c>
      <c r="F83" s="388">
        <v>42</v>
      </c>
      <c r="G83" s="436">
        <v>10</v>
      </c>
      <c r="H83" s="195">
        <v>46.3</v>
      </c>
      <c r="I83" s="195">
        <v>49.6</v>
      </c>
      <c r="J83" s="508">
        <v>53</v>
      </c>
      <c r="K83" s="440">
        <v>7</v>
      </c>
      <c r="L83" s="195">
        <v>65.3</v>
      </c>
      <c r="M83" s="195">
        <v>50.78</v>
      </c>
      <c r="N83" s="388">
        <v>4</v>
      </c>
      <c r="O83" s="216">
        <f t="shared" si="1"/>
        <v>99</v>
      </c>
      <c r="P83" s="43"/>
    </row>
    <row r="84" spans="1:16" ht="15" customHeight="1" x14ac:dyDescent="0.25">
      <c r="A84" s="46">
        <v>5</v>
      </c>
      <c r="B84" s="487" t="s">
        <v>165</v>
      </c>
      <c r="C84" s="443">
        <v>7</v>
      </c>
      <c r="D84" s="188">
        <v>66.714285714285708</v>
      </c>
      <c r="E84" s="195">
        <v>50.52</v>
      </c>
      <c r="F84" s="388">
        <v>3</v>
      </c>
      <c r="G84" s="438">
        <v>9</v>
      </c>
      <c r="H84" s="188">
        <v>50</v>
      </c>
      <c r="I84" s="195">
        <v>49.6</v>
      </c>
      <c r="J84" s="508">
        <v>44</v>
      </c>
      <c r="K84" s="443">
        <v>10</v>
      </c>
      <c r="L84" s="188">
        <v>48</v>
      </c>
      <c r="M84" s="195">
        <v>50.78</v>
      </c>
      <c r="N84" s="388">
        <v>49</v>
      </c>
      <c r="O84" s="216">
        <f t="shared" si="1"/>
        <v>96</v>
      </c>
      <c r="P84" s="43"/>
    </row>
    <row r="85" spans="1:16" ht="15" customHeight="1" x14ac:dyDescent="0.25">
      <c r="A85" s="46">
        <v>6</v>
      </c>
      <c r="B85" s="171" t="s">
        <v>132</v>
      </c>
      <c r="C85" s="505">
        <v>18</v>
      </c>
      <c r="D85" s="404">
        <v>51.722222222222221</v>
      </c>
      <c r="E85" s="266">
        <v>50.52</v>
      </c>
      <c r="F85" s="388">
        <v>37</v>
      </c>
      <c r="G85" s="497">
        <v>9</v>
      </c>
      <c r="H85" s="404">
        <v>40</v>
      </c>
      <c r="I85" s="266">
        <v>49.6</v>
      </c>
      <c r="J85" s="508">
        <v>71</v>
      </c>
      <c r="K85" s="505">
        <v>11</v>
      </c>
      <c r="L85" s="404">
        <v>56</v>
      </c>
      <c r="M85" s="266">
        <v>50.78</v>
      </c>
      <c r="N85" s="388">
        <v>20</v>
      </c>
      <c r="O85" s="220">
        <f t="shared" si="1"/>
        <v>128</v>
      </c>
      <c r="P85" s="43"/>
    </row>
    <row r="86" spans="1:16" ht="15" customHeight="1" x14ac:dyDescent="0.25">
      <c r="A86" s="46">
        <v>7</v>
      </c>
      <c r="B86" s="32" t="s">
        <v>163</v>
      </c>
      <c r="C86" s="440">
        <v>4</v>
      </c>
      <c r="D86" s="195">
        <v>44.25</v>
      </c>
      <c r="E86" s="195">
        <v>50.52</v>
      </c>
      <c r="F86" s="388">
        <v>61</v>
      </c>
      <c r="G86" s="436"/>
      <c r="H86" s="195"/>
      <c r="I86" s="195">
        <v>49.6</v>
      </c>
      <c r="J86" s="508">
        <v>102</v>
      </c>
      <c r="K86" s="440">
        <v>3</v>
      </c>
      <c r="L86" s="195">
        <v>35</v>
      </c>
      <c r="M86" s="195">
        <v>50.78</v>
      </c>
      <c r="N86" s="388">
        <v>86</v>
      </c>
      <c r="O86" s="216">
        <f t="shared" si="1"/>
        <v>249</v>
      </c>
      <c r="P86" s="43"/>
    </row>
    <row r="87" spans="1:16" ht="15" customHeight="1" x14ac:dyDescent="0.25">
      <c r="A87" s="46">
        <v>8</v>
      </c>
      <c r="B87" s="487" t="s">
        <v>166</v>
      </c>
      <c r="C87" s="440">
        <v>5</v>
      </c>
      <c r="D87" s="195">
        <v>46</v>
      </c>
      <c r="E87" s="195">
        <v>50.52</v>
      </c>
      <c r="F87" s="388">
        <v>55</v>
      </c>
      <c r="G87" s="436">
        <v>4</v>
      </c>
      <c r="H87" s="195">
        <v>35.799999999999997</v>
      </c>
      <c r="I87" s="195">
        <v>49.6</v>
      </c>
      <c r="J87" s="508">
        <v>86</v>
      </c>
      <c r="K87" s="440">
        <v>3</v>
      </c>
      <c r="L87" s="195">
        <v>61</v>
      </c>
      <c r="M87" s="195">
        <v>50.78</v>
      </c>
      <c r="N87" s="388">
        <v>8</v>
      </c>
      <c r="O87" s="216">
        <f t="shared" si="1"/>
        <v>149</v>
      </c>
      <c r="P87" s="43"/>
    </row>
    <row r="88" spans="1:16" ht="15" customHeight="1" x14ac:dyDescent="0.25">
      <c r="A88" s="46">
        <v>9</v>
      </c>
      <c r="B88" s="487" t="s">
        <v>167</v>
      </c>
      <c r="C88" s="443">
        <v>5</v>
      </c>
      <c r="D88" s="188">
        <v>62</v>
      </c>
      <c r="E88" s="195">
        <v>50.52</v>
      </c>
      <c r="F88" s="388">
        <v>12</v>
      </c>
      <c r="G88" s="438">
        <v>2</v>
      </c>
      <c r="H88" s="188">
        <v>52</v>
      </c>
      <c r="I88" s="195">
        <v>49.6</v>
      </c>
      <c r="J88" s="508">
        <v>31</v>
      </c>
      <c r="K88" s="443">
        <v>2</v>
      </c>
      <c r="L88" s="188">
        <v>50.5</v>
      </c>
      <c r="M88" s="195">
        <v>50.78</v>
      </c>
      <c r="N88" s="388">
        <v>46</v>
      </c>
      <c r="O88" s="216">
        <f t="shared" si="1"/>
        <v>89</v>
      </c>
      <c r="P88" s="43"/>
    </row>
    <row r="89" spans="1:16" ht="15" customHeight="1" x14ac:dyDescent="0.25">
      <c r="A89" s="46">
        <v>10</v>
      </c>
      <c r="B89" s="32" t="s">
        <v>133</v>
      </c>
      <c r="C89" s="440">
        <v>5</v>
      </c>
      <c r="D89" s="195">
        <v>46.8</v>
      </c>
      <c r="E89" s="195">
        <v>50.52</v>
      </c>
      <c r="F89" s="388">
        <v>50</v>
      </c>
      <c r="G89" s="436">
        <v>7</v>
      </c>
      <c r="H89" s="195">
        <v>37</v>
      </c>
      <c r="I89" s="195">
        <v>49.6</v>
      </c>
      <c r="J89" s="508">
        <v>83</v>
      </c>
      <c r="K89" s="440">
        <v>10</v>
      </c>
      <c r="L89" s="195">
        <v>55.9</v>
      </c>
      <c r="M89" s="195">
        <v>50.78</v>
      </c>
      <c r="N89" s="388">
        <v>21</v>
      </c>
      <c r="O89" s="216">
        <f t="shared" si="1"/>
        <v>154</v>
      </c>
      <c r="P89" s="43"/>
    </row>
    <row r="90" spans="1:16" ht="15" customHeight="1" x14ac:dyDescent="0.25">
      <c r="A90" s="46">
        <v>11</v>
      </c>
      <c r="B90" s="486" t="s">
        <v>15</v>
      </c>
      <c r="C90" s="443">
        <v>2</v>
      </c>
      <c r="D90" s="188">
        <v>66.5</v>
      </c>
      <c r="E90" s="195">
        <v>50.52</v>
      </c>
      <c r="F90" s="388">
        <v>4</v>
      </c>
      <c r="G90" s="438">
        <v>5</v>
      </c>
      <c r="H90" s="188">
        <v>61.9</v>
      </c>
      <c r="I90" s="195">
        <v>49.6</v>
      </c>
      <c r="J90" s="508">
        <v>8</v>
      </c>
      <c r="K90" s="443">
        <v>5</v>
      </c>
      <c r="L90" s="188">
        <v>54.8</v>
      </c>
      <c r="M90" s="195">
        <v>50.78</v>
      </c>
      <c r="N90" s="388">
        <v>28</v>
      </c>
      <c r="O90" s="216">
        <f t="shared" si="1"/>
        <v>40</v>
      </c>
      <c r="P90" s="43"/>
    </row>
    <row r="91" spans="1:16" ht="15" customHeight="1" x14ac:dyDescent="0.25">
      <c r="A91" s="46">
        <v>12</v>
      </c>
      <c r="B91" s="486" t="s">
        <v>14</v>
      </c>
      <c r="C91" s="440">
        <v>4</v>
      </c>
      <c r="D91" s="195">
        <v>55.75</v>
      </c>
      <c r="E91" s="195">
        <v>50.52</v>
      </c>
      <c r="F91" s="388">
        <v>23</v>
      </c>
      <c r="G91" s="436">
        <v>3</v>
      </c>
      <c r="H91" s="195">
        <v>44.3</v>
      </c>
      <c r="I91" s="195">
        <v>49.6</v>
      </c>
      <c r="J91" s="508">
        <v>60</v>
      </c>
      <c r="K91" s="440">
        <v>8</v>
      </c>
      <c r="L91" s="195">
        <v>71.5</v>
      </c>
      <c r="M91" s="195">
        <v>50.78</v>
      </c>
      <c r="N91" s="388">
        <v>1</v>
      </c>
      <c r="O91" s="216">
        <f t="shared" si="1"/>
        <v>84</v>
      </c>
      <c r="P91" s="43"/>
    </row>
    <row r="92" spans="1:16" ht="15" customHeight="1" x14ac:dyDescent="0.25">
      <c r="A92" s="46">
        <v>13</v>
      </c>
      <c r="B92" s="112" t="s">
        <v>134</v>
      </c>
      <c r="C92" s="506">
        <v>10</v>
      </c>
      <c r="D92" s="201">
        <v>46.3</v>
      </c>
      <c r="E92" s="201">
        <v>50.52</v>
      </c>
      <c r="F92" s="388">
        <v>52</v>
      </c>
      <c r="G92" s="498">
        <v>9</v>
      </c>
      <c r="H92" s="201">
        <v>37.1</v>
      </c>
      <c r="I92" s="201">
        <v>49.6</v>
      </c>
      <c r="J92" s="508">
        <v>80</v>
      </c>
      <c r="K92" s="506">
        <v>24</v>
      </c>
      <c r="L92" s="201">
        <v>47.9</v>
      </c>
      <c r="M92" s="201">
        <v>50.78</v>
      </c>
      <c r="N92" s="388">
        <v>51</v>
      </c>
      <c r="O92" s="220">
        <f t="shared" si="1"/>
        <v>183</v>
      </c>
      <c r="P92" s="43"/>
    </row>
    <row r="93" spans="1:16" ht="15" customHeight="1" x14ac:dyDescent="0.25">
      <c r="A93" s="46">
        <v>14</v>
      </c>
      <c r="B93" s="486" t="s">
        <v>135</v>
      </c>
      <c r="C93" s="440">
        <v>12</v>
      </c>
      <c r="D93" s="195">
        <v>42.583333333333336</v>
      </c>
      <c r="E93" s="195">
        <v>50.52</v>
      </c>
      <c r="F93" s="388">
        <v>68</v>
      </c>
      <c r="G93" s="436">
        <v>9</v>
      </c>
      <c r="H93" s="195">
        <v>34.5</v>
      </c>
      <c r="I93" s="195">
        <v>49.6</v>
      </c>
      <c r="J93" s="508">
        <v>93</v>
      </c>
      <c r="K93" s="440">
        <v>8</v>
      </c>
      <c r="L93" s="195">
        <v>32</v>
      </c>
      <c r="M93" s="195">
        <v>50.78</v>
      </c>
      <c r="N93" s="388">
        <v>92</v>
      </c>
      <c r="O93" s="217">
        <f t="shared" si="1"/>
        <v>253</v>
      </c>
      <c r="P93" s="43"/>
    </row>
    <row r="94" spans="1:16" ht="15" customHeight="1" x14ac:dyDescent="0.25">
      <c r="A94" s="151">
        <v>15</v>
      </c>
      <c r="B94" s="34" t="s">
        <v>136</v>
      </c>
      <c r="C94" s="504">
        <v>1</v>
      </c>
      <c r="D94" s="196">
        <v>74</v>
      </c>
      <c r="E94" s="196">
        <v>50.52</v>
      </c>
      <c r="F94" s="388">
        <v>2</v>
      </c>
      <c r="G94" s="496">
        <v>7</v>
      </c>
      <c r="H94" s="196">
        <v>27</v>
      </c>
      <c r="I94" s="196">
        <v>49.6</v>
      </c>
      <c r="J94" s="508">
        <v>98</v>
      </c>
      <c r="K94" s="504">
        <v>4</v>
      </c>
      <c r="L94" s="196">
        <v>36.799999999999997</v>
      </c>
      <c r="M94" s="196">
        <v>50.78</v>
      </c>
      <c r="N94" s="388">
        <v>81</v>
      </c>
      <c r="O94" s="216">
        <f t="shared" si="1"/>
        <v>181</v>
      </c>
      <c r="P94" s="43"/>
    </row>
    <row r="95" spans="1:16" ht="15" customHeight="1" x14ac:dyDescent="0.25">
      <c r="A95" s="46">
        <v>16</v>
      </c>
      <c r="B95" s="486" t="s">
        <v>13</v>
      </c>
      <c r="C95" s="440">
        <v>3</v>
      </c>
      <c r="D95" s="195">
        <v>53</v>
      </c>
      <c r="E95" s="195">
        <v>50.52</v>
      </c>
      <c r="F95" s="388">
        <v>32</v>
      </c>
      <c r="G95" s="436">
        <v>2</v>
      </c>
      <c r="H95" s="195">
        <v>48</v>
      </c>
      <c r="I95" s="195">
        <v>49.6</v>
      </c>
      <c r="J95" s="508">
        <v>49</v>
      </c>
      <c r="K95" s="440">
        <v>10</v>
      </c>
      <c r="L95" s="195">
        <v>36</v>
      </c>
      <c r="M95" s="195">
        <v>50.78</v>
      </c>
      <c r="N95" s="388">
        <v>85</v>
      </c>
      <c r="O95" s="216">
        <f t="shared" si="1"/>
        <v>166</v>
      </c>
      <c r="P95" s="43"/>
    </row>
    <row r="96" spans="1:16" ht="15" customHeight="1" x14ac:dyDescent="0.25">
      <c r="A96" s="46">
        <v>17</v>
      </c>
      <c r="B96" s="32" t="s">
        <v>137</v>
      </c>
      <c r="C96" s="440">
        <v>12</v>
      </c>
      <c r="D96" s="195">
        <v>43.666666666666664</v>
      </c>
      <c r="E96" s="195">
        <v>50.52</v>
      </c>
      <c r="F96" s="388">
        <v>64</v>
      </c>
      <c r="G96" s="436">
        <v>15</v>
      </c>
      <c r="H96" s="195">
        <v>34.6</v>
      </c>
      <c r="I96" s="195">
        <v>49.6</v>
      </c>
      <c r="J96" s="508">
        <v>92</v>
      </c>
      <c r="K96" s="440">
        <v>8</v>
      </c>
      <c r="L96" s="195">
        <v>51</v>
      </c>
      <c r="M96" s="195">
        <v>50.78</v>
      </c>
      <c r="N96" s="388">
        <v>43</v>
      </c>
      <c r="O96" s="216">
        <f t="shared" si="1"/>
        <v>199</v>
      </c>
      <c r="P96" s="43"/>
    </row>
    <row r="97" spans="1:16" ht="15" customHeight="1" x14ac:dyDescent="0.25">
      <c r="A97" s="46">
        <v>18</v>
      </c>
      <c r="B97" s="32" t="s">
        <v>138</v>
      </c>
      <c r="C97" s="443">
        <v>9</v>
      </c>
      <c r="D97" s="188">
        <v>29.333333333333332</v>
      </c>
      <c r="E97" s="195">
        <v>50.52</v>
      </c>
      <c r="F97" s="388">
        <v>95</v>
      </c>
      <c r="G97" s="438">
        <v>3</v>
      </c>
      <c r="H97" s="188">
        <v>38</v>
      </c>
      <c r="I97" s="195">
        <v>49.6</v>
      </c>
      <c r="J97" s="508">
        <v>78</v>
      </c>
      <c r="K97" s="443">
        <v>3</v>
      </c>
      <c r="L97" s="188">
        <v>34.700000000000003</v>
      </c>
      <c r="M97" s="195">
        <v>50.78</v>
      </c>
      <c r="N97" s="388">
        <v>87</v>
      </c>
      <c r="O97" s="216">
        <f t="shared" si="1"/>
        <v>260</v>
      </c>
      <c r="P97" s="43"/>
    </row>
    <row r="98" spans="1:16" ht="15" customHeight="1" x14ac:dyDescent="0.25">
      <c r="A98" s="46">
        <v>19</v>
      </c>
      <c r="B98" s="32" t="s">
        <v>139</v>
      </c>
      <c r="C98" s="443">
        <v>9</v>
      </c>
      <c r="D98" s="188">
        <v>54.125</v>
      </c>
      <c r="E98" s="195">
        <v>50.52</v>
      </c>
      <c r="F98" s="388">
        <v>27</v>
      </c>
      <c r="G98" s="438">
        <v>9</v>
      </c>
      <c r="H98" s="188">
        <v>51.1</v>
      </c>
      <c r="I98" s="195">
        <v>49.6</v>
      </c>
      <c r="J98" s="508">
        <v>37</v>
      </c>
      <c r="K98" s="443">
        <v>8</v>
      </c>
      <c r="L98" s="188">
        <v>40.4</v>
      </c>
      <c r="M98" s="195">
        <v>50.78</v>
      </c>
      <c r="N98" s="388">
        <v>72</v>
      </c>
      <c r="O98" s="216">
        <f t="shared" si="1"/>
        <v>136</v>
      </c>
      <c r="P98" s="43"/>
    </row>
    <row r="99" spans="1:16" ht="15" customHeight="1" x14ac:dyDescent="0.25">
      <c r="A99" s="46">
        <v>20</v>
      </c>
      <c r="B99" s="32" t="s">
        <v>108</v>
      </c>
      <c r="C99" s="443">
        <v>17</v>
      </c>
      <c r="D99" s="188">
        <v>45.411764705882355</v>
      </c>
      <c r="E99" s="195">
        <v>50.52</v>
      </c>
      <c r="F99" s="388">
        <v>57</v>
      </c>
      <c r="G99" s="438">
        <v>19</v>
      </c>
      <c r="H99" s="188">
        <v>55.1</v>
      </c>
      <c r="I99" s="195">
        <v>49.6</v>
      </c>
      <c r="J99" s="508">
        <v>21</v>
      </c>
      <c r="K99" s="443">
        <v>21</v>
      </c>
      <c r="L99" s="188">
        <v>53.2</v>
      </c>
      <c r="M99" s="195">
        <v>50.78</v>
      </c>
      <c r="N99" s="388">
        <v>34</v>
      </c>
      <c r="O99" s="220">
        <f t="shared" si="1"/>
        <v>112</v>
      </c>
      <c r="P99" s="43"/>
    </row>
    <row r="100" spans="1:16" ht="15" customHeight="1" x14ac:dyDescent="0.25">
      <c r="A100" s="46">
        <v>21</v>
      </c>
      <c r="B100" s="32" t="s">
        <v>140</v>
      </c>
      <c r="C100" s="440">
        <v>58</v>
      </c>
      <c r="D100" s="195">
        <v>66</v>
      </c>
      <c r="E100" s="195">
        <v>50.52</v>
      </c>
      <c r="F100" s="388">
        <v>5</v>
      </c>
      <c r="G100" s="436">
        <v>82</v>
      </c>
      <c r="H100" s="195">
        <v>62</v>
      </c>
      <c r="I100" s="195">
        <v>49.6</v>
      </c>
      <c r="J100" s="508">
        <v>7</v>
      </c>
      <c r="K100" s="440">
        <v>58</v>
      </c>
      <c r="L100" s="195">
        <v>68.099999999999994</v>
      </c>
      <c r="M100" s="195">
        <v>50.78</v>
      </c>
      <c r="N100" s="388">
        <v>2</v>
      </c>
      <c r="O100" s="216">
        <f t="shared" si="1"/>
        <v>14</v>
      </c>
      <c r="P100" s="43"/>
    </row>
    <row r="101" spans="1:16" ht="15" customHeight="1" x14ac:dyDescent="0.25">
      <c r="A101" s="46">
        <v>22</v>
      </c>
      <c r="B101" s="32" t="s">
        <v>109</v>
      </c>
      <c r="C101" s="443">
        <v>10</v>
      </c>
      <c r="D101" s="188">
        <v>53.3</v>
      </c>
      <c r="E101" s="195">
        <v>50.52</v>
      </c>
      <c r="F101" s="388">
        <v>30</v>
      </c>
      <c r="G101" s="438">
        <v>8</v>
      </c>
      <c r="H101" s="188">
        <v>60</v>
      </c>
      <c r="I101" s="195">
        <v>49.6</v>
      </c>
      <c r="J101" s="508">
        <v>10</v>
      </c>
      <c r="K101" s="443">
        <v>8</v>
      </c>
      <c r="L101" s="188">
        <v>45</v>
      </c>
      <c r="M101" s="195">
        <v>50.78</v>
      </c>
      <c r="N101" s="388">
        <v>60</v>
      </c>
      <c r="O101" s="222">
        <f t="shared" si="1"/>
        <v>100</v>
      </c>
      <c r="P101" s="43"/>
    </row>
    <row r="102" spans="1:16" ht="15" customHeight="1" x14ac:dyDescent="0.25">
      <c r="A102" s="46">
        <v>23</v>
      </c>
      <c r="B102" s="32" t="s">
        <v>12</v>
      </c>
      <c r="C102" s="440">
        <v>15</v>
      </c>
      <c r="D102" s="195">
        <v>42</v>
      </c>
      <c r="E102" s="195">
        <v>50.52</v>
      </c>
      <c r="F102" s="388">
        <v>69</v>
      </c>
      <c r="G102" s="436">
        <v>8</v>
      </c>
      <c r="H102" s="195">
        <v>45.6</v>
      </c>
      <c r="I102" s="195">
        <v>49.6</v>
      </c>
      <c r="J102" s="508">
        <v>58</v>
      </c>
      <c r="K102" s="440">
        <v>13</v>
      </c>
      <c r="L102" s="195">
        <v>31</v>
      </c>
      <c r="M102" s="195">
        <v>50.78</v>
      </c>
      <c r="N102" s="388">
        <v>94</v>
      </c>
      <c r="O102" s="216">
        <f t="shared" si="1"/>
        <v>221</v>
      </c>
      <c r="P102" s="43"/>
    </row>
    <row r="103" spans="1:16" ht="15" customHeight="1" x14ac:dyDescent="0.25">
      <c r="A103" s="46">
        <v>24</v>
      </c>
      <c r="B103" s="32" t="s">
        <v>110</v>
      </c>
      <c r="C103" s="443">
        <v>11</v>
      </c>
      <c r="D103" s="188">
        <v>48.727272727272727</v>
      </c>
      <c r="E103" s="195">
        <v>50.52</v>
      </c>
      <c r="F103" s="388">
        <v>43</v>
      </c>
      <c r="G103" s="438">
        <v>18</v>
      </c>
      <c r="H103" s="188">
        <v>59</v>
      </c>
      <c r="I103" s="195">
        <v>49.6</v>
      </c>
      <c r="J103" s="508">
        <v>13</v>
      </c>
      <c r="K103" s="443">
        <v>25</v>
      </c>
      <c r="L103" s="188">
        <v>57</v>
      </c>
      <c r="M103" s="195">
        <v>50.78</v>
      </c>
      <c r="N103" s="388">
        <v>18</v>
      </c>
      <c r="O103" s="216">
        <f t="shared" si="1"/>
        <v>74</v>
      </c>
      <c r="P103" s="43"/>
    </row>
    <row r="104" spans="1:16" ht="15" customHeight="1" x14ac:dyDescent="0.25">
      <c r="A104" s="46">
        <v>25</v>
      </c>
      <c r="B104" s="32" t="s">
        <v>111</v>
      </c>
      <c r="C104" s="443">
        <v>29</v>
      </c>
      <c r="D104" s="188">
        <v>48</v>
      </c>
      <c r="E104" s="195">
        <v>50.52</v>
      </c>
      <c r="F104" s="388">
        <v>44</v>
      </c>
      <c r="G104" s="438">
        <v>17</v>
      </c>
      <c r="H104" s="188">
        <v>55</v>
      </c>
      <c r="I104" s="195">
        <v>49.6</v>
      </c>
      <c r="J104" s="508">
        <v>22</v>
      </c>
      <c r="K104" s="443">
        <v>30</v>
      </c>
      <c r="L104" s="188">
        <v>48</v>
      </c>
      <c r="M104" s="195">
        <v>50.78</v>
      </c>
      <c r="N104" s="388">
        <v>50</v>
      </c>
      <c r="O104" s="216">
        <f t="shared" si="1"/>
        <v>116</v>
      </c>
      <c r="P104" s="43"/>
    </row>
    <row r="105" spans="1:16" ht="15" customHeight="1" x14ac:dyDescent="0.25">
      <c r="A105" s="46">
        <v>26</v>
      </c>
      <c r="B105" s="32" t="s">
        <v>11</v>
      </c>
      <c r="C105" s="440">
        <v>29</v>
      </c>
      <c r="D105" s="195">
        <v>65.67</v>
      </c>
      <c r="E105" s="195">
        <v>50.52</v>
      </c>
      <c r="F105" s="388">
        <v>6</v>
      </c>
      <c r="G105" s="436">
        <v>31</v>
      </c>
      <c r="H105" s="195">
        <v>52</v>
      </c>
      <c r="I105" s="195">
        <v>49.6</v>
      </c>
      <c r="J105" s="508">
        <v>32</v>
      </c>
      <c r="K105" s="440">
        <v>35</v>
      </c>
      <c r="L105" s="195">
        <v>55</v>
      </c>
      <c r="M105" s="195">
        <v>50.78</v>
      </c>
      <c r="N105" s="388">
        <v>25</v>
      </c>
      <c r="O105" s="216">
        <f t="shared" si="1"/>
        <v>63</v>
      </c>
      <c r="P105" s="43"/>
    </row>
    <row r="106" spans="1:16" ht="15" customHeight="1" x14ac:dyDescent="0.25">
      <c r="A106" s="46">
        <v>27</v>
      </c>
      <c r="B106" s="486" t="s">
        <v>74</v>
      </c>
      <c r="C106" s="443">
        <v>5</v>
      </c>
      <c r="D106" s="188">
        <v>61.2</v>
      </c>
      <c r="E106" s="195">
        <v>50.52</v>
      </c>
      <c r="F106" s="388">
        <v>13</v>
      </c>
      <c r="G106" s="438">
        <v>12</v>
      </c>
      <c r="H106" s="188">
        <v>47.4</v>
      </c>
      <c r="I106" s="195">
        <v>49.6</v>
      </c>
      <c r="J106" s="508">
        <v>51</v>
      </c>
      <c r="K106" s="443">
        <v>17</v>
      </c>
      <c r="L106" s="188">
        <v>54</v>
      </c>
      <c r="M106" s="195">
        <v>50.78</v>
      </c>
      <c r="N106" s="388">
        <v>31</v>
      </c>
      <c r="O106" s="216">
        <f t="shared" si="1"/>
        <v>95</v>
      </c>
      <c r="P106" s="43"/>
    </row>
    <row r="107" spans="1:16" ht="15" customHeight="1" x14ac:dyDescent="0.25">
      <c r="A107" s="46">
        <v>28</v>
      </c>
      <c r="B107" s="489" t="s">
        <v>119</v>
      </c>
      <c r="C107" s="480">
        <v>14</v>
      </c>
      <c r="D107" s="200">
        <v>45.153846153846153</v>
      </c>
      <c r="E107" s="200">
        <v>50.52</v>
      </c>
      <c r="F107" s="388">
        <v>58</v>
      </c>
      <c r="G107" s="479">
        <v>7</v>
      </c>
      <c r="H107" s="200">
        <v>59</v>
      </c>
      <c r="I107" s="200">
        <v>49.6</v>
      </c>
      <c r="J107" s="508">
        <v>14</v>
      </c>
      <c r="K107" s="480">
        <v>12</v>
      </c>
      <c r="L107" s="200">
        <v>55.1</v>
      </c>
      <c r="M107" s="200">
        <v>50.78</v>
      </c>
      <c r="N107" s="388">
        <v>23</v>
      </c>
      <c r="O107" s="216">
        <f t="shared" si="1"/>
        <v>95</v>
      </c>
      <c r="P107" s="43"/>
    </row>
    <row r="108" spans="1:16" ht="15" customHeight="1" x14ac:dyDescent="0.25">
      <c r="A108" s="46">
        <v>29</v>
      </c>
      <c r="B108" s="487" t="s">
        <v>169</v>
      </c>
      <c r="C108" s="440">
        <v>8</v>
      </c>
      <c r="D108" s="195">
        <v>35.875</v>
      </c>
      <c r="E108" s="195">
        <v>50.52</v>
      </c>
      <c r="F108" s="388">
        <v>85</v>
      </c>
      <c r="G108" s="436">
        <v>10</v>
      </c>
      <c r="H108" s="195">
        <v>33.200000000000003</v>
      </c>
      <c r="I108" s="195">
        <v>49.6</v>
      </c>
      <c r="J108" s="508">
        <v>95</v>
      </c>
      <c r="K108" s="440">
        <v>10</v>
      </c>
      <c r="L108" s="195">
        <v>32.799999999999997</v>
      </c>
      <c r="M108" s="195">
        <v>50.78</v>
      </c>
      <c r="N108" s="388">
        <v>90</v>
      </c>
      <c r="O108" s="216">
        <f t="shared" si="1"/>
        <v>270</v>
      </c>
      <c r="P108" s="43"/>
    </row>
    <row r="109" spans="1:16" ht="15" customHeight="1" thickBot="1" x14ac:dyDescent="0.3">
      <c r="A109" s="46">
        <v>30</v>
      </c>
      <c r="B109" s="487" t="s">
        <v>170</v>
      </c>
      <c r="C109" s="443">
        <v>13</v>
      </c>
      <c r="D109" s="188">
        <v>41.769230769230766</v>
      </c>
      <c r="E109" s="195">
        <v>50.52</v>
      </c>
      <c r="F109" s="388">
        <v>70</v>
      </c>
      <c r="G109" s="438">
        <v>12</v>
      </c>
      <c r="H109" s="188">
        <v>40</v>
      </c>
      <c r="I109" s="195">
        <v>49.6</v>
      </c>
      <c r="J109" s="508">
        <v>72</v>
      </c>
      <c r="K109" s="443"/>
      <c r="L109" s="188"/>
      <c r="M109" s="195">
        <v>50.78</v>
      </c>
      <c r="N109" s="388">
        <v>97</v>
      </c>
      <c r="O109" s="216">
        <f t="shared" si="1"/>
        <v>239</v>
      </c>
      <c r="P109" s="43"/>
    </row>
    <row r="110" spans="1:16" ht="15" customHeight="1" thickBot="1" x14ac:dyDescent="0.3">
      <c r="A110" s="125"/>
      <c r="B110" s="138" t="s">
        <v>106</v>
      </c>
      <c r="C110" s="139">
        <f>SUM(C111:C119)</f>
        <v>113</v>
      </c>
      <c r="D110" s="142">
        <f>AVERAGE(D111:D119)</f>
        <v>48.566071428571433</v>
      </c>
      <c r="E110" s="233">
        <v>50.52</v>
      </c>
      <c r="F110" s="129"/>
      <c r="G110" s="477">
        <f>SUM(G111:G119)</f>
        <v>99</v>
      </c>
      <c r="H110" s="142">
        <f>AVERAGE(H111:H119)</f>
        <v>47.358373676356138</v>
      </c>
      <c r="I110" s="233">
        <v>49.6</v>
      </c>
      <c r="J110" s="477"/>
      <c r="K110" s="139">
        <f>SUM(K111:K119)</f>
        <v>84</v>
      </c>
      <c r="L110" s="142">
        <f>AVERAGE(L111:L119)</f>
        <v>49.842948717948708</v>
      </c>
      <c r="M110" s="233">
        <v>50.78</v>
      </c>
      <c r="N110" s="129"/>
      <c r="O110" s="218">
        <f t="shared" si="1"/>
        <v>0</v>
      </c>
      <c r="P110" s="43"/>
    </row>
    <row r="111" spans="1:16" ht="15" customHeight="1" x14ac:dyDescent="0.25">
      <c r="A111" s="45">
        <v>1</v>
      </c>
      <c r="B111" s="516" t="s">
        <v>75</v>
      </c>
      <c r="C111" s="520">
        <v>10</v>
      </c>
      <c r="D111" s="482">
        <v>59.3</v>
      </c>
      <c r="E111" s="483">
        <v>50.52</v>
      </c>
      <c r="F111" s="484">
        <v>16</v>
      </c>
      <c r="G111" s="518">
        <v>13</v>
      </c>
      <c r="H111" s="482">
        <v>57.384615384615387</v>
      </c>
      <c r="I111" s="483">
        <v>49.6</v>
      </c>
      <c r="J111" s="514">
        <v>16</v>
      </c>
      <c r="K111" s="520">
        <v>13</v>
      </c>
      <c r="L111" s="482">
        <v>59.07692307692308</v>
      </c>
      <c r="M111" s="483">
        <v>50.78</v>
      </c>
      <c r="N111" s="484">
        <v>10</v>
      </c>
      <c r="O111" s="240">
        <f t="shared" si="1"/>
        <v>42</v>
      </c>
      <c r="P111" s="43"/>
    </row>
    <row r="112" spans="1:16" ht="15" customHeight="1" x14ac:dyDescent="0.25">
      <c r="A112" s="152">
        <v>2</v>
      </c>
      <c r="B112" s="32" t="s">
        <v>77</v>
      </c>
      <c r="C112" s="440">
        <v>15</v>
      </c>
      <c r="D112" s="195">
        <v>55.1</v>
      </c>
      <c r="E112" s="195">
        <v>50.52</v>
      </c>
      <c r="F112" s="388">
        <v>24</v>
      </c>
      <c r="G112" s="436">
        <v>12</v>
      </c>
      <c r="H112" s="195">
        <v>47.625</v>
      </c>
      <c r="I112" s="195">
        <v>49.6</v>
      </c>
      <c r="J112" s="508">
        <v>50</v>
      </c>
      <c r="K112" s="440">
        <v>8</v>
      </c>
      <c r="L112" s="195">
        <v>52.5</v>
      </c>
      <c r="M112" s="195">
        <v>50.78</v>
      </c>
      <c r="N112" s="388">
        <v>39</v>
      </c>
      <c r="O112" s="216">
        <f t="shared" si="1"/>
        <v>113</v>
      </c>
      <c r="P112" s="43"/>
    </row>
    <row r="113" spans="1:16" ht="15" customHeight="1" x14ac:dyDescent="0.25">
      <c r="A113" s="46">
        <v>3</v>
      </c>
      <c r="B113" s="94" t="s">
        <v>76</v>
      </c>
      <c r="C113" s="442">
        <v>17</v>
      </c>
      <c r="D113" s="197">
        <v>59.6</v>
      </c>
      <c r="E113" s="197">
        <v>50.52</v>
      </c>
      <c r="F113" s="388">
        <v>15</v>
      </c>
      <c r="G113" s="437">
        <v>19</v>
      </c>
      <c r="H113" s="197">
        <v>54.473684210526315</v>
      </c>
      <c r="I113" s="197">
        <v>49.6</v>
      </c>
      <c r="J113" s="508">
        <v>23</v>
      </c>
      <c r="K113" s="442">
        <v>12</v>
      </c>
      <c r="L113" s="197">
        <v>62.333333333333336</v>
      </c>
      <c r="M113" s="197">
        <v>50.78</v>
      </c>
      <c r="N113" s="388">
        <v>7</v>
      </c>
      <c r="O113" s="220">
        <f t="shared" si="1"/>
        <v>45</v>
      </c>
      <c r="P113" s="43"/>
    </row>
    <row r="114" spans="1:16" ht="15" customHeight="1" x14ac:dyDescent="0.25">
      <c r="A114" s="46">
        <v>4</v>
      </c>
      <c r="B114" s="32" t="s">
        <v>10</v>
      </c>
      <c r="C114" s="440"/>
      <c r="D114" s="195"/>
      <c r="E114" s="195">
        <v>50.52</v>
      </c>
      <c r="F114" s="388">
        <v>99</v>
      </c>
      <c r="G114" s="436">
        <v>5</v>
      </c>
      <c r="H114" s="195">
        <v>60.8</v>
      </c>
      <c r="I114" s="195">
        <v>49.6</v>
      </c>
      <c r="J114" s="508">
        <v>9</v>
      </c>
      <c r="K114" s="440">
        <v>3</v>
      </c>
      <c r="L114" s="195">
        <v>32.333333333333336</v>
      </c>
      <c r="M114" s="195">
        <v>50.78</v>
      </c>
      <c r="N114" s="388">
        <v>91</v>
      </c>
      <c r="O114" s="216">
        <f t="shared" si="1"/>
        <v>199</v>
      </c>
      <c r="P114" s="43"/>
    </row>
    <row r="115" spans="1:16" ht="15" customHeight="1" x14ac:dyDescent="0.25">
      <c r="A115" s="46">
        <v>5</v>
      </c>
      <c r="B115" s="486" t="s">
        <v>122</v>
      </c>
      <c r="C115" s="443">
        <v>16</v>
      </c>
      <c r="D115" s="188">
        <v>47.5625</v>
      </c>
      <c r="E115" s="195">
        <v>50.52</v>
      </c>
      <c r="F115" s="388">
        <v>47</v>
      </c>
      <c r="G115" s="438">
        <v>9</v>
      </c>
      <c r="H115" s="188">
        <v>59.111111111111114</v>
      </c>
      <c r="I115" s="195">
        <v>49.6</v>
      </c>
      <c r="J115" s="508">
        <v>12</v>
      </c>
      <c r="K115" s="443">
        <v>8</v>
      </c>
      <c r="L115" s="188">
        <v>54.875</v>
      </c>
      <c r="M115" s="195">
        <v>50.78</v>
      </c>
      <c r="N115" s="388">
        <v>27</v>
      </c>
      <c r="O115" s="216">
        <f t="shared" si="1"/>
        <v>86</v>
      </c>
      <c r="P115" s="43"/>
    </row>
    <row r="116" spans="1:16" ht="15" customHeight="1" x14ac:dyDescent="0.25">
      <c r="A116" s="46">
        <v>6</v>
      </c>
      <c r="B116" s="486" t="s">
        <v>78</v>
      </c>
      <c r="C116" s="440">
        <v>6</v>
      </c>
      <c r="D116" s="195">
        <v>45</v>
      </c>
      <c r="E116" s="195">
        <v>50.52</v>
      </c>
      <c r="F116" s="388">
        <v>60</v>
      </c>
      <c r="G116" s="436">
        <v>7</v>
      </c>
      <c r="H116" s="195">
        <v>34.714285714285715</v>
      </c>
      <c r="I116" s="195">
        <v>49.6</v>
      </c>
      <c r="J116" s="508">
        <v>91</v>
      </c>
      <c r="K116" s="440">
        <v>3</v>
      </c>
      <c r="L116" s="195">
        <v>37.333333333333336</v>
      </c>
      <c r="M116" s="195">
        <v>50.78</v>
      </c>
      <c r="N116" s="388">
        <v>78</v>
      </c>
      <c r="O116" s="222">
        <f t="shared" si="1"/>
        <v>229</v>
      </c>
      <c r="P116" s="43"/>
    </row>
    <row r="117" spans="1:16" ht="15" customHeight="1" x14ac:dyDescent="0.25">
      <c r="A117" s="46">
        <v>7</v>
      </c>
      <c r="B117" s="32" t="s">
        <v>9</v>
      </c>
      <c r="C117" s="440"/>
      <c r="D117" s="195"/>
      <c r="E117" s="195">
        <v>50.52</v>
      </c>
      <c r="F117" s="388">
        <v>99</v>
      </c>
      <c r="G117" s="436">
        <v>2</v>
      </c>
      <c r="H117" s="195">
        <v>35</v>
      </c>
      <c r="I117" s="195">
        <v>49.6</v>
      </c>
      <c r="J117" s="508">
        <v>90</v>
      </c>
      <c r="K117" s="440"/>
      <c r="L117" s="195"/>
      <c r="M117" s="195">
        <v>50.78</v>
      </c>
      <c r="N117" s="388">
        <v>97</v>
      </c>
      <c r="O117" s="216">
        <f t="shared" si="1"/>
        <v>286</v>
      </c>
      <c r="P117" s="43"/>
    </row>
    <row r="118" spans="1:16" ht="15" customHeight="1" x14ac:dyDescent="0.25">
      <c r="A118" s="46">
        <v>8</v>
      </c>
      <c r="B118" s="94" t="s">
        <v>117</v>
      </c>
      <c r="C118" s="500">
        <v>43</v>
      </c>
      <c r="D118" s="191">
        <v>44.1</v>
      </c>
      <c r="E118" s="197">
        <v>50.52</v>
      </c>
      <c r="F118" s="388">
        <v>62</v>
      </c>
      <c r="G118" s="492">
        <v>22</v>
      </c>
      <c r="H118" s="191">
        <v>40.416666666666664</v>
      </c>
      <c r="I118" s="197">
        <v>49.6</v>
      </c>
      <c r="J118" s="508">
        <v>69</v>
      </c>
      <c r="K118" s="500">
        <v>25</v>
      </c>
      <c r="L118" s="191">
        <v>54.458333333333336</v>
      </c>
      <c r="M118" s="197">
        <v>50.78</v>
      </c>
      <c r="N118" s="388">
        <v>29</v>
      </c>
      <c r="O118" s="216">
        <f t="shared" si="1"/>
        <v>160</v>
      </c>
      <c r="P118" s="43"/>
    </row>
    <row r="119" spans="1:16" ht="15" customHeight="1" thickBot="1" x14ac:dyDescent="0.3">
      <c r="A119" s="47">
        <v>9</v>
      </c>
      <c r="B119" s="517" t="s">
        <v>168</v>
      </c>
      <c r="C119" s="521">
        <v>6</v>
      </c>
      <c r="D119" s="485">
        <v>29.3</v>
      </c>
      <c r="E119" s="485">
        <v>50.52</v>
      </c>
      <c r="F119" s="435">
        <v>96</v>
      </c>
      <c r="G119" s="519">
        <v>10</v>
      </c>
      <c r="H119" s="485">
        <v>36.700000000000003</v>
      </c>
      <c r="I119" s="485">
        <v>49.6</v>
      </c>
      <c r="J119" s="515">
        <v>84</v>
      </c>
      <c r="K119" s="521">
        <v>12</v>
      </c>
      <c r="L119" s="485">
        <v>45.833333333333336</v>
      </c>
      <c r="M119" s="485">
        <v>50.78</v>
      </c>
      <c r="N119" s="435">
        <v>58</v>
      </c>
      <c r="O119" s="243">
        <f t="shared" si="1"/>
        <v>238</v>
      </c>
      <c r="P119" s="43"/>
    </row>
    <row r="120" spans="1:16" x14ac:dyDescent="0.25">
      <c r="A120" s="145" t="s">
        <v>112</v>
      </c>
      <c r="D120" s="177">
        <f>$D$4</f>
        <v>47.903198423725151</v>
      </c>
      <c r="H120" s="177">
        <f>$H$4</f>
        <v>46.447237604038023</v>
      </c>
      <c r="L120" s="177">
        <f>$L$4</f>
        <v>48.16217963171087</v>
      </c>
    </row>
    <row r="121" spans="1:16" x14ac:dyDescent="0.25">
      <c r="A121" s="146" t="s">
        <v>113</v>
      </c>
      <c r="D121" s="298">
        <v>50.52</v>
      </c>
      <c r="H121" s="298">
        <v>49.6</v>
      </c>
      <c r="L121" s="298">
        <v>50.78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5 L110 L14 L27 L45 L64 L79 L120:L121">
    <cfRule type="containsBlanks" dxfId="188" priority="89">
      <formula>LEN(TRIM(L4))=0</formula>
    </cfRule>
    <cfRule type="cellIs" dxfId="187" priority="90" operator="lessThan">
      <formula>50</formula>
    </cfRule>
    <cfRule type="cellIs" dxfId="186" priority="91" operator="between">
      <formula>50</formula>
      <formula>50.004</formula>
    </cfRule>
    <cfRule type="cellIs" dxfId="185" priority="92" operator="between">
      <formula>75</formula>
      <formula>50</formula>
    </cfRule>
  </conditionalFormatting>
  <conditionalFormatting sqref="H4:H5 H110 H14 H27 H45 H64 H79 H120:H121">
    <cfRule type="containsBlanks" dxfId="184" priority="81">
      <formula>LEN(TRIM(H4))=0</formula>
    </cfRule>
    <cfRule type="cellIs" dxfId="183" priority="82" operator="lessThan">
      <formula>50</formula>
    </cfRule>
    <cfRule type="cellIs" dxfId="182" priority="83" operator="between">
      <formula>50</formula>
      <formula>50.004</formula>
    </cfRule>
    <cfRule type="cellIs" dxfId="181" priority="84" operator="between">
      <formula>75</formula>
      <formula>50</formula>
    </cfRule>
  </conditionalFormatting>
  <conditionalFormatting sqref="D4:D5 D110 D14 D27 D45 D64 D79 D120:D121">
    <cfRule type="containsBlanks" dxfId="180" priority="85">
      <formula>LEN(TRIM(D4))=0</formula>
    </cfRule>
    <cfRule type="cellIs" dxfId="179" priority="86" operator="lessThan">
      <formula>50</formula>
    </cfRule>
    <cfRule type="cellIs" dxfId="178" priority="87" operator="between">
      <formula>50</formula>
      <formula>50.004</formula>
    </cfRule>
    <cfRule type="cellIs" dxfId="177" priority="88" operator="between">
      <formula>75</formula>
      <formula>50</formula>
    </cfRule>
  </conditionalFormatting>
  <conditionalFormatting sqref="H6:H13">
    <cfRule type="containsBlanks" dxfId="176" priority="61">
      <formula>LEN(TRIM(H6))=0</formula>
    </cfRule>
    <cfRule type="cellIs" dxfId="175" priority="62" operator="lessThan">
      <formula>50</formula>
    </cfRule>
    <cfRule type="cellIs" dxfId="174" priority="63" operator="between">
      <formula>50</formula>
      <formula>50.004</formula>
    </cfRule>
    <cfRule type="cellIs" dxfId="173" priority="64" operator="between">
      <formula>74.99</formula>
      <formula>50</formula>
    </cfRule>
    <cfRule type="cellIs" dxfId="172" priority="65" operator="greaterThanOrEqual">
      <formula>75</formula>
    </cfRule>
  </conditionalFormatting>
  <conditionalFormatting sqref="D6:D13 L6:L13">
    <cfRule type="containsBlanks" dxfId="171" priority="66">
      <formula>LEN(TRIM(D6))=0</formula>
    </cfRule>
    <cfRule type="cellIs" dxfId="170" priority="67" operator="lessThan">
      <formula>50</formula>
    </cfRule>
    <cfRule type="cellIs" dxfId="169" priority="68" operator="equal">
      <formula>50</formula>
    </cfRule>
    <cfRule type="cellIs" dxfId="168" priority="69" operator="between">
      <formula>75</formula>
      <formula>50</formula>
    </cfRule>
    <cfRule type="cellIs" dxfId="167" priority="70" operator="greaterThanOrEqual">
      <formula>75</formula>
    </cfRule>
  </conditionalFormatting>
  <conditionalFormatting sqref="D15:D26 L15:L26">
    <cfRule type="containsBlanks" dxfId="166" priority="56">
      <formula>LEN(TRIM(D15))=0</formula>
    </cfRule>
    <cfRule type="cellIs" dxfId="165" priority="57" operator="lessThan">
      <formula>50</formula>
    </cfRule>
    <cfRule type="cellIs" dxfId="164" priority="58" operator="equal">
      <formula>50</formula>
    </cfRule>
    <cfRule type="cellIs" dxfId="163" priority="59" operator="between">
      <formula>75</formula>
      <formula>50</formula>
    </cfRule>
    <cfRule type="cellIs" dxfId="162" priority="60" operator="greaterThanOrEqual">
      <formula>75</formula>
    </cfRule>
  </conditionalFormatting>
  <conditionalFormatting sqref="H15:H26">
    <cfRule type="containsBlanks" dxfId="161" priority="51">
      <formula>LEN(TRIM(H15))=0</formula>
    </cfRule>
    <cfRule type="cellIs" dxfId="160" priority="52" operator="lessThan">
      <formula>50</formula>
    </cfRule>
    <cfRule type="cellIs" dxfId="159" priority="53" operator="between">
      <formula>50</formula>
      <formula>50.004</formula>
    </cfRule>
    <cfRule type="cellIs" dxfId="158" priority="54" operator="between">
      <formula>74.99</formula>
      <formula>50</formula>
    </cfRule>
    <cfRule type="cellIs" dxfId="157" priority="55" operator="greaterThanOrEqual">
      <formula>75</formula>
    </cfRule>
  </conditionalFormatting>
  <conditionalFormatting sqref="H80:H109">
    <cfRule type="containsBlanks" dxfId="156" priority="11">
      <formula>LEN(TRIM(H80))=0</formula>
    </cfRule>
    <cfRule type="cellIs" dxfId="155" priority="12" operator="lessThan">
      <formula>50</formula>
    </cfRule>
    <cfRule type="cellIs" dxfId="154" priority="13" operator="between">
      <formula>50</formula>
      <formula>50.004</formula>
    </cfRule>
    <cfRule type="cellIs" dxfId="153" priority="14" operator="between">
      <formula>74.99</formula>
      <formula>50</formula>
    </cfRule>
    <cfRule type="cellIs" dxfId="152" priority="15" operator="greaterThanOrEqual">
      <formula>75</formula>
    </cfRule>
  </conditionalFormatting>
  <conditionalFormatting sqref="D28:D44 L28:L44">
    <cfRule type="containsBlanks" dxfId="151" priority="46">
      <formula>LEN(TRIM(D28))=0</formula>
    </cfRule>
    <cfRule type="cellIs" dxfId="150" priority="47" operator="lessThan">
      <formula>50</formula>
    </cfRule>
    <cfRule type="cellIs" dxfId="149" priority="48" operator="equal">
      <formula>50</formula>
    </cfRule>
    <cfRule type="cellIs" dxfId="148" priority="49" operator="between">
      <formula>75</formula>
      <formula>50</formula>
    </cfRule>
    <cfRule type="cellIs" dxfId="147" priority="50" operator="greaterThanOrEqual">
      <formula>75</formula>
    </cfRule>
  </conditionalFormatting>
  <conditionalFormatting sqref="H28:H44">
    <cfRule type="containsBlanks" dxfId="146" priority="41">
      <formula>LEN(TRIM(H28))=0</formula>
    </cfRule>
    <cfRule type="cellIs" dxfId="145" priority="42" operator="lessThan">
      <formula>50</formula>
    </cfRule>
    <cfRule type="cellIs" dxfId="144" priority="43" operator="between">
      <formula>50</formula>
      <formula>50.004</formula>
    </cfRule>
    <cfRule type="cellIs" dxfId="143" priority="44" operator="between">
      <formula>74.99</formula>
      <formula>50</formula>
    </cfRule>
    <cfRule type="cellIs" dxfId="142" priority="45" operator="greaterThanOrEqual">
      <formula>75</formula>
    </cfRule>
  </conditionalFormatting>
  <conditionalFormatting sqref="D46:D63 L46:L63">
    <cfRule type="containsBlanks" dxfId="141" priority="36">
      <formula>LEN(TRIM(D46))=0</formula>
    </cfRule>
    <cfRule type="cellIs" dxfId="140" priority="37" operator="lessThan">
      <formula>50</formula>
    </cfRule>
    <cfRule type="cellIs" dxfId="139" priority="38" operator="equal">
      <formula>50</formula>
    </cfRule>
    <cfRule type="cellIs" dxfId="138" priority="39" operator="between">
      <formula>75</formula>
      <formula>50</formula>
    </cfRule>
    <cfRule type="cellIs" dxfId="137" priority="40" operator="greaterThanOrEqual">
      <formula>75</formula>
    </cfRule>
  </conditionalFormatting>
  <conditionalFormatting sqref="H46:H63">
    <cfRule type="containsBlanks" dxfId="136" priority="31">
      <formula>LEN(TRIM(H46))=0</formula>
    </cfRule>
    <cfRule type="cellIs" dxfId="135" priority="32" operator="lessThan">
      <formula>50</formula>
    </cfRule>
    <cfRule type="cellIs" dxfId="134" priority="33" operator="between">
      <formula>50</formula>
      <formula>50.004</formula>
    </cfRule>
    <cfRule type="cellIs" dxfId="133" priority="34" operator="between">
      <formula>74.99</formula>
      <formula>50</formula>
    </cfRule>
    <cfRule type="cellIs" dxfId="132" priority="35" operator="greaterThanOrEqual">
      <formula>75</formula>
    </cfRule>
  </conditionalFormatting>
  <conditionalFormatting sqref="D65:D78 L65:L78">
    <cfRule type="containsBlanks" dxfId="131" priority="26">
      <formula>LEN(TRIM(D65))=0</formula>
    </cfRule>
    <cfRule type="cellIs" dxfId="130" priority="27" operator="lessThan">
      <formula>50</formula>
    </cfRule>
    <cfRule type="cellIs" dxfId="129" priority="28" operator="equal">
      <formula>50</formula>
    </cfRule>
    <cfRule type="cellIs" dxfId="128" priority="29" operator="between">
      <formula>75</formula>
      <formula>50</formula>
    </cfRule>
    <cfRule type="cellIs" dxfId="127" priority="30" operator="greaterThanOrEqual">
      <formula>75</formula>
    </cfRule>
  </conditionalFormatting>
  <conditionalFormatting sqref="H65:H78">
    <cfRule type="containsBlanks" dxfId="126" priority="21">
      <formula>LEN(TRIM(H65))=0</formula>
    </cfRule>
    <cfRule type="cellIs" dxfId="125" priority="22" operator="lessThan">
      <formula>50</formula>
    </cfRule>
    <cfRule type="cellIs" dxfId="124" priority="23" operator="between">
      <formula>50</formula>
      <formula>50.004</formula>
    </cfRule>
    <cfRule type="cellIs" dxfId="123" priority="24" operator="between">
      <formula>74.99</formula>
      <formula>50</formula>
    </cfRule>
    <cfRule type="cellIs" dxfId="122" priority="25" operator="greaterThanOrEqual">
      <formula>75</formula>
    </cfRule>
  </conditionalFormatting>
  <conditionalFormatting sqref="D80:D109 L80:L109">
    <cfRule type="containsBlanks" dxfId="121" priority="16">
      <formula>LEN(TRIM(D80))=0</formula>
    </cfRule>
    <cfRule type="cellIs" dxfId="120" priority="17" operator="lessThan">
      <formula>50</formula>
    </cfRule>
    <cfRule type="cellIs" dxfId="119" priority="18" operator="equal">
      <formula>50</formula>
    </cfRule>
    <cfRule type="cellIs" dxfId="118" priority="19" operator="between">
      <formula>75</formula>
      <formula>50</formula>
    </cfRule>
    <cfRule type="cellIs" dxfId="117" priority="20" operator="greaterThanOrEqual">
      <formula>75</formula>
    </cfRule>
  </conditionalFormatting>
  <conditionalFormatting sqref="L111:L119 D111:D119">
    <cfRule type="containsBlanks" dxfId="116" priority="6">
      <formula>LEN(TRIM(D111))=0</formula>
    </cfRule>
    <cfRule type="cellIs" dxfId="115" priority="7" operator="lessThan">
      <formula>50</formula>
    </cfRule>
    <cfRule type="cellIs" dxfId="114" priority="8" operator="equal">
      <formula>50</formula>
    </cfRule>
    <cfRule type="cellIs" dxfId="113" priority="9" operator="between">
      <formula>75</formula>
      <formula>50</formula>
    </cfRule>
    <cfRule type="cellIs" dxfId="112" priority="10" operator="greaterThanOrEqual">
      <formula>75</formula>
    </cfRule>
  </conditionalFormatting>
  <conditionalFormatting sqref="H111:H119">
    <cfRule type="containsBlanks" dxfId="111" priority="1">
      <formula>LEN(TRIM(H111))=0</formula>
    </cfRule>
    <cfRule type="cellIs" dxfId="110" priority="2" operator="lessThan">
      <formula>50</formula>
    </cfRule>
    <cfRule type="cellIs" dxfId="109" priority="3" operator="between">
      <formula>50</formula>
      <formula>50.004</formula>
    </cfRule>
    <cfRule type="cellIs" dxfId="108" priority="4" operator="between">
      <formula>74.99</formula>
      <formula>50</formula>
    </cfRule>
    <cfRule type="cellIs" dxfId="107" priority="5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zoomScale="90" zoomScaleNormal="90" workbookViewId="0">
      <selection activeCell="B114" sqref="B114"/>
    </sheetView>
  </sheetViews>
  <sheetFormatPr defaultRowHeight="15" x14ac:dyDescent="0.25"/>
  <cols>
    <col min="1" max="1" width="5.85546875" customWidth="1"/>
    <col min="2" max="2" width="32.85546875" customWidth="1"/>
    <col min="3" max="14" width="7.7109375" style="98" customWidth="1"/>
    <col min="15" max="15" width="8.7109375" customWidth="1"/>
  </cols>
  <sheetData>
    <row r="1" spans="1:18" ht="402" customHeight="1" thickBot="1" x14ac:dyDescent="0.3"/>
    <row r="2" spans="1:18" x14ac:dyDescent="0.25">
      <c r="A2" s="353" t="s">
        <v>47</v>
      </c>
      <c r="B2" s="355" t="s">
        <v>45</v>
      </c>
      <c r="C2" s="357">
        <v>2023</v>
      </c>
      <c r="D2" s="358"/>
      <c r="E2" s="358"/>
      <c r="F2" s="359"/>
      <c r="G2" s="358">
        <v>2022</v>
      </c>
      <c r="H2" s="358"/>
      <c r="I2" s="358"/>
      <c r="J2" s="358"/>
      <c r="K2" s="357">
        <v>2021</v>
      </c>
      <c r="L2" s="358"/>
      <c r="M2" s="358"/>
      <c r="N2" s="359"/>
      <c r="O2" s="351" t="s">
        <v>82</v>
      </c>
    </row>
    <row r="3" spans="1:18" ht="45" customHeight="1" thickBot="1" x14ac:dyDescent="0.3">
      <c r="A3" s="354"/>
      <c r="B3" s="356"/>
      <c r="C3" s="175" t="s">
        <v>93</v>
      </c>
      <c r="D3" s="124" t="s">
        <v>94</v>
      </c>
      <c r="E3" s="176" t="s">
        <v>95</v>
      </c>
      <c r="F3" s="42" t="s">
        <v>81</v>
      </c>
      <c r="G3" s="474" t="s">
        <v>93</v>
      </c>
      <c r="H3" s="124" t="s">
        <v>94</v>
      </c>
      <c r="I3" s="176" t="s">
        <v>95</v>
      </c>
      <c r="J3" s="474" t="s">
        <v>81</v>
      </c>
      <c r="K3" s="175" t="s">
        <v>93</v>
      </c>
      <c r="L3" s="124" t="s">
        <v>94</v>
      </c>
      <c r="M3" s="176" t="s">
        <v>95</v>
      </c>
      <c r="N3" s="42" t="s">
        <v>81</v>
      </c>
      <c r="O3" s="352"/>
    </row>
    <row r="4" spans="1:18" s="77" customFormat="1" ht="15" customHeight="1" thickBot="1" x14ac:dyDescent="0.3">
      <c r="A4" s="65"/>
      <c r="B4" s="134" t="s">
        <v>99</v>
      </c>
      <c r="C4" s="135">
        <f>C5+C14+C27+C45+C64+C79+C110</f>
        <v>966</v>
      </c>
      <c r="D4" s="144">
        <f>AVERAGE(D6:D13,D15:D26,D28:D44,D46:D63,D65:D78,D80:D109,D111:D119)</f>
        <v>47.903198423725136</v>
      </c>
      <c r="E4" s="299">
        <v>50.52</v>
      </c>
      <c r="F4" s="136"/>
      <c r="G4" s="475">
        <f>G5+G14+G27+G45+G64+G79+G110</f>
        <v>969</v>
      </c>
      <c r="H4" s="144">
        <f>AVERAGE(H6:H13,H15:H26,H28:H44,H46:H63,H65:H78,H80:H109,H111:H119)</f>
        <v>46.447237604038023</v>
      </c>
      <c r="I4" s="299">
        <v>49.6</v>
      </c>
      <c r="J4" s="475"/>
      <c r="K4" s="135">
        <f>K5+K14+K27+K45+K64+K79+K110</f>
        <v>1044</v>
      </c>
      <c r="L4" s="144">
        <f>AVERAGE(L6:L13,L15:L26,L28:L44,L46:L63,L65:L78,L80:L109,L111:L119)</f>
        <v>48.162179631710863</v>
      </c>
      <c r="M4" s="299">
        <v>50.78</v>
      </c>
      <c r="N4" s="136"/>
      <c r="O4" s="123"/>
      <c r="Q4" s="78"/>
      <c r="R4" s="40" t="s">
        <v>89</v>
      </c>
    </row>
    <row r="5" spans="1:18" s="77" customFormat="1" ht="15" customHeight="1" thickBot="1" x14ac:dyDescent="0.3">
      <c r="A5" s="125"/>
      <c r="B5" s="126" t="s">
        <v>100</v>
      </c>
      <c r="C5" s="127">
        <f>SUM(C6:C13)</f>
        <v>72</v>
      </c>
      <c r="D5" s="140">
        <f>AVERAGE(D6:D13)</f>
        <v>47.057142857142864</v>
      </c>
      <c r="E5" s="231">
        <v>50.52</v>
      </c>
      <c r="F5" s="128"/>
      <c r="G5" s="476">
        <f>SUM(G6:G13)</f>
        <v>75</v>
      </c>
      <c r="H5" s="140">
        <f>AVERAGE(H6:H13)</f>
        <v>53.605704365079362</v>
      </c>
      <c r="I5" s="231">
        <v>49.6</v>
      </c>
      <c r="J5" s="476"/>
      <c r="K5" s="127">
        <f>SUM(K6:K13)</f>
        <v>92</v>
      </c>
      <c r="L5" s="140">
        <f>AVERAGE(L6:L13)</f>
        <v>52.590706862581868</v>
      </c>
      <c r="M5" s="231">
        <v>50.78</v>
      </c>
      <c r="N5" s="128"/>
      <c r="O5" s="129"/>
      <c r="Q5" s="99"/>
      <c r="R5" s="40" t="s">
        <v>90</v>
      </c>
    </row>
    <row r="6" spans="1:18" ht="15" customHeight="1" x14ac:dyDescent="0.25">
      <c r="A6" s="147">
        <v>1</v>
      </c>
      <c r="B6" s="486" t="s">
        <v>53</v>
      </c>
      <c r="C6" s="443">
        <v>9</v>
      </c>
      <c r="D6" s="188">
        <v>63.9</v>
      </c>
      <c r="E6" s="195">
        <v>50.52</v>
      </c>
      <c r="F6" s="388">
        <v>7</v>
      </c>
      <c r="G6" s="438">
        <v>14</v>
      </c>
      <c r="H6" s="188">
        <v>68.642857142857139</v>
      </c>
      <c r="I6" s="195">
        <v>49.6</v>
      </c>
      <c r="J6" s="508">
        <v>1</v>
      </c>
      <c r="K6" s="443">
        <v>13</v>
      </c>
      <c r="L6" s="188">
        <v>64.538461538461533</v>
      </c>
      <c r="M6" s="195">
        <v>50.78</v>
      </c>
      <c r="N6" s="388">
        <v>5</v>
      </c>
      <c r="O6" s="215">
        <f>N6+J6+F6</f>
        <v>13</v>
      </c>
      <c r="P6" s="43"/>
      <c r="Q6" s="303"/>
      <c r="R6" s="40" t="s">
        <v>91</v>
      </c>
    </row>
    <row r="7" spans="1:18" ht="15" customHeight="1" x14ac:dyDescent="0.25">
      <c r="A7" s="44">
        <v>2</v>
      </c>
      <c r="B7" s="32" t="s">
        <v>54</v>
      </c>
      <c r="C7" s="440">
        <v>18</v>
      </c>
      <c r="D7" s="195">
        <v>51</v>
      </c>
      <c r="E7" s="195">
        <v>50.52</v>
      </c>
      <c r="F7" s="388">
        <v>38</v>
      </c>
      <c r="G7" s="436">
        <v>16</v>
      </c>
      <c r="H7" s="195">
        <v>55.375</v>
      </c>
      <c r="I7" s="195">
        <v>49.6</v>
      </c>
      <c r="J7" s="508">
        <v>20</v>
      </c>
      <c r="K7" s="440">
        <v>21</v>
      </c>
      <c r="L7" s="195">
        <v>56.38095238095238</v>
      </c>
      <c r="M7" s="195">
        <v>50.78</v>
      </c>
      <c r="N7" s="388">
        <v>19</v>
      </c>
      <c r="O7" s="216">
        <f t="shared" ref="O7:O70" si="0">N7+J7+F7</f>
        <v>77</v>
      </c>
      <c r="P7" s="43"/>
      <c r="Q7" s="41"/>
      <c r="R7" s="40" t="s">
        <v>92</v>
      </c>
    </row>
    <row r="8" spans="1:18" ht="15" customHeight="1" x14ac:dyDescent="0.25">
      <c r="A8" s="44">
        <v>3</v>
      </c>
      <c r="B8" s="32" t="s">
        <v>52</v>
      </c>
      <c r="C8" s="443">
        <v>12</v>
      </c>
      <c r="D8" s="188">
        <v>49.6</v>
      </c>
      <c r="E8" s="195">
        <v>50.52</v>
      </c>
      <c r="F8" s="388">
        <v>41</v>
      </c>
      <c r="G8" s="438">
        <v>8</v>
      </c>
      <c r="H8" s="188">
        <v>64.25</v>
      </c>
      <c r="I8" s="195">
        <v>49.6</v>
      </c>
      <c r="J8" s="508">
        <v>2</v>
      </c>
      <c r="K8" s="443">
        <v>9</v>
      </c>
      <c r="L8" s="188">
        <v>58.555555555555557</v>
      </c>
      <c r="M8" s="195">
        <v>50.78</v>
      </c>
      <c r="N8" s="388">
        <v>11</v>
      </c>
      <c r="O8" s="216">
        <f t="shared" si="0"/>
        <v>54</v>
      </c>
      <c r="P8" s="43"/>
    </row>
    <row r="9" spans="1:18" ht="15" customHeight="1" x14ac:dyDescent="0.25">
      <c r="A9" s="44">
        <v>4</v>
      </c>
      <c r="B9" s="94" t="s">
        <v>55</v>
      </c>
      <c r="C9" s="442">
        <v>9</v>
      </c>
      <c r="D9" s="197">
        <v>46</v>
      </c>
      <c r="E9" s="197">
        <v>50.52</v>
      </c>
      <c r="F9" s="388">
        <v>53</v>
      </c>
      <c r="G9" s="437">
        <v>5</v>
      </c>
      <c r="H9" s="197">
        <v>51.8</v>
      </c>
      <c r="I9" s="197">
        <v>49.6</v>
      </c>
      <c r="J9" s="508">
        <v>33</v>
      </c>
      <c r="K9" s="442">
        <v>14</v>
      </c>
      <c r="L9" s="197">
        <v>51.533333333333331</v>
      </c>
      <c r="M9" s="197">
        <v>50.78</v>
      </c>
      <c r="N9" s="388">
        <v>42</v>
      </c>
      <c r="O9" s="216">
        <f t="shared" si="0"/>
        <v>128</v>
      </c>
      <c r="P9" s="43"/>
    </row>
    <row r="10" spans="1:18" ht="15" customHeight="1" x14ac:dyDescent="0.25">
      <c r="A10" s="44">
        <v>5</v>
      </c>
      <c r="B10" s="32" t="s">
        <v>143</v>
      </c>
      <c r="C10" s="443">
        <v>5</v>
      </c>
      <c r="D10" s="188">
        <v>42.8</v>
      </c>
      <c r="E10" s="195">
        <v>50.52</v>
      </c>
      <c r="F10" s="388">
        <v>67</v>
      </c>
      <c r="G10" s="438">
        <v>6</v>
      </c>
      <c r="H10" s="188">
        <v>37.333333333333336</v>
      </c>
      <c r="I10" s="195">
        <v>49.6</v>
      </c>
      <c r="J10" s="508">
        <v>79</v>
      </c>
      <c r="K10" s="443">
        <v>9</v>
      </c>
      <c r="L10" s="188">
        <v>57.222222222222221</v>
      </c>
      <c r="M10" s="195">
        <v>50.78</v>
      </c>
      <c r="N10" s="388">
        <v>16</v>
      </c>
      <c r="O10" s="216">
        <f t="shared" si="0"/>
        <v>162</v>
      </c>
      <c r="P10" s="43"/>
    </row>
    <row r="11" spans="1:18" ht="15" customHeight="1" x14ac:dyDescent="0.25">
      <c r="A11" s="44">
        <v>6</v>
      </c>
      <c r="B11" s="32" t="s">
        <v>142</v>
      </c>
      <c r="C11" s="440">
        <v>14</v>
      </c>
      <c r="D11" s="195">
        <v>40.1</v>
      </c>
      <c r="E11" s="195">
        <v>50.52</v>
      </c>
      <c r="F11" s="388">
        <v>76</v>
      </c>
      <c r="G11" s="436">
        <v>12</v>
      </c>
      <c r="H11" s="195">
        <v>50</v>
      </c>
      <c r="I11" s="195">
        <v>49.6</v>
      </c>
      <c r="J11" s="508">
        <v>42</v>
      </c>
      <c r="K11" s="440">
        <v>8</v>
      </c>
      <c r="L11" s="195">
        <v>50.625</v>
      </c>
      <c r="M11" s="195">
        <v>50.78</v>
      </c>
      <c r="N11" s="388">
        <v>44</v>
      </c>
      <c r="O11" s="216">
        <f t="shared" si="0"/>
        <v>162</v>
      </c>
      <c r="P11" s="43"/>
    </row>
    <row r="12" spans="1:18" ht="15" customHeight="1" x14ac:dyDescent="0.25">
      <c r="A12" s="44">
        <v>7</v>
      </c>
      <c r="B12" s="32" t="s">
        <v>144</v>
      </c>
      <c r="C12" s="440">
        <v>5</v>
      </c>
      <c r="D12" s="195">
        <v>36</v>
      </c>
      <c r="E12" s="195">
        <v>50.52</v>
      </c>
      <c r="F12" s="388">
        <v>84</v>
      </c>
      <c r="G12" s="436">
        <v>9</v>
      </c>
      <c r="H12" s="195">
        <v>48.444444444444443</v>
      </c>
      <c r="I12" s="195">
        <v>49.6</v>
      </c>
      <c r="J12" s="508">
        <v>47</v>
      </c>
      <c r="K12" s="440">
        <v>7</v>
      </c>
      <c r="L12" s="195">
        <v>38.142857142857146</v>
      </c>
      <c r="M12" s="195">
        <v>50.78</v>
      </c>
      <c r="N12" s="388">
        <v>75</v>
      </c>
      <c r="O12" s="216">
        <f t="shared" si="0"/>
        <v>206</v>
      </c>
      <c r="P12" s="43"/>
    </row>
    <row r="13" spans="1:18" ht="15" customHeight="1" thickBot="1" x14ac:dyDescent="0.3">
      <c r="A13" s="137">
        <v>8</v>
      </c>
      <c r="B13" s="32" t="s">
        <v>145</v>
      </c>
      <c r="C13" s="440"/>
      <c r="D13" s="195"/>
      <c r="E13" s="195">
        <v>50.52</v>
      </c>
      <c r="F13" s="388">
        <v>99</v>
      </c>
      <c r="G13" s="436">
        <v>5</v>
      </c>
      <c r="H13" s="195">
        <v>53</v>
      </c>
      <c r="I13" s="195">
        <v>49.6</v>
      </c>
      <c r="J13" s="508">
        <v>24</v>
      </c>
      <c r="K13" s="440">
        <v>11</v>
      </c>
      <c r="L13" s="195">
        <v>43.727272727272727</v>
      </c>
      <c r="M13" s="195">
        <v>50.78</v>
      </c>
      <c r="N13" s="388">
        <v>67</v>
      </c>
      <c r="O13" s="217">
        <f t="shared" si="0"/>
        <v>190</v>
      </c>
      <c r="P13" s="43"/>
    </row>
    <row r="14" spans="1:18" s="77" customFormat="1" ht="15" customHeight="1" thickBot="1" x14ac:dyDescent="0.3">
      <c r="A14" s="125"/>
      <c r="B14" s="138" t="s">
        <v>101</v>
      </c>
      <c r="C14" s="139">
        <f>SUM(C15:C26)</f>
        <v>78</v>
      </c>
      <c r="D14" s="142">
        <f>AVERAGE(D15:D26)</f>
        <v>48.018181818181823</v>
      </c>
      <c r="E14" s="233">
        <v>50.52</v>
      </c>
      <c r="F14" s="129"/>
      <c r="G14" s="477">
        <f>SUM(G15:G26)</f>
        <v>81</v>
      </c>
      <c r="H14" s="142">
        <f>AVERAGE(H15:H26)</f>
        <v>47.33</v>
      </c>
      <c r="I14" s="233">
        <v>49.6</v>
      </c>
      <c r="J14" s="477"/>
      <c r="K14" s="139">
        <f>SUM(K15:K26)</f>
        <v>112</v>
      </c>
      <c r="L14" s="142">
        <f>AVERAGE(L15:L26)</f>
        <v>45.074999999999996</v>
      </c>
      <c r="M14" s="233">
        <v>50.78</v>
      </c>
      <c r="N14" s="129"/>
      <c r="O14" s="218"/>
      <c r="P14" s="43"/>
    </row>
    <row r="15" spans="1:18" ht="15" customHeight="1" x14ac:dyDescent="0.25">
      <c r="A15" s="147">
        <v>1</v>
      </c>
      <c r="B15" s="32" t="s">
        <v>123</v>
      </c>
      <c r="C15" s="443">
        <v>1</v>
      </c>
      <c r="D15" s="188">
        <v>58</v>
      </c>
      <c r="E15" s="195">
        <v>50.52</v>
      </c>
      <c r="F15" s="388">
        <v>17</v>
      </c>
      <c r="G15" s="438">
        <v>4</v>
      </c>
      <c r="H15" s="188">
        <v>38.799999999999997</v>
      </c>
      <c r="I15" s="195">
        <v>49.6</v>
      </c>
      <c r="J15" s="508">
        <v>74</v>
      </c>
      <c r="K15" s="443">
        <v>2</v>
      </c>
      <c r="L15" s="188">
        <v>50.5</v>
      </c>
      <c r="M15" s="195">
        <v>50.78</v>
      </c>
      <c r="N15" s="388">
        <v>45</v>
      </c>
      <c r="O15" s="219">
        <f t="shared" si="0"/>
        <v>136</v>
      </c>
      <c r="P15" s="43"/>
    </row>
    <row r="16" spans="1:18" ht="15" customHeight="1" x14ac:dyDescent="0.25">
      <c r="A16" s="44">
        <v>2</v>
      </c>
      <c r="B16" s="486" t="s">
        <v>38</v>
      </c>
      <c r="C16" s="443">
        <v>9</v>
      </c>
      <c r="D16" s="188">
        <v>57.6</v>
      </c>
      <c r="E16" s="195">
        <v>50.52</v>
      </c>
      <c r="F16" s="388">
        <v>18</v>
      </c>
      <c r="G16" s="438">
        <v>12</v>
      </c>
      <c r="H16" s="188">
        <v>57.8</v>
      </c>
      <c r="I16" s="195">
        <v>49.6</v>
      </c>
      <c r="J16" s="508">
        <v>15</v>
      </c>
      <c r="K16" s="443">
        <v>11</v>
      </c>
      <c r="L16" s="188">
        <v>55.6</v>
      </c>
      <c r="M16" s="195">
        <v>50.78</v>
      </c>
      <c r="N16" s="388">
        <v>22</v>
      </c>
      <c r="O16" s="220">
        <f t="shared" si="0"/>
        <v>55</v>
      </c>
      <c r="P16" s="43"/>
    </row>
    <row r="17" spans="1:16" ht="15" customHeight="1" x14ac:dyDescent="0.25">
      <c r="A17" s="44">
        <v>3</v>
      </c>
      <c r="B17" s="32" t="s">
        <v>42</v>
      </c>
      <c r="C17" s="443">
        <v>11</v>
      </c>
      <c r="D17" s="188">
        <v>56.8</v>
      </c>
      <c r="E17" s="195">
        <v>50.52</v>
      </c>
      <c r="F17" s="388">
        <v>21</v>
      </c>
      <c r="G17" s="438">
        <v>5</v>
      </c>
      <c r="H17" s="188">
        <v>45.6</v>
      </c>
      <c r="I17" s="195">
        <v>49.6</v>
      </c>
      <c r="J17" s="508">
        <v>57</v>
      </c>
      <c r="K17" s="443">
        <v>11</v>
      </c>
      <c r="L17" s="188">
        <v>53.3</v>
      </c>
      <c r="M17" s="195">
        <v>50.78</v>
      </c>
      <c r="N17" s="388">
        <v>33</v>
      </c>
      <c r="O17" s="216">
        <f t="shared" si="0"/>
        <v>111</v>
      </c>
      <c r="P17" s="43"/>
    </row>
    <row r="18" spans="1:16" ht="15" customHeight="1" x14ac:dyDescent="0.25">
      <c r="A18" s="44">
        <v>4</v>
      </c>
      <c r="B18" s="487" t="s">
        <v>148</v>
      </c>
      <c r="C18" s="443">
        <v>6</v>
      </c>
      <c r="D18" s="188">
        <v>54.3</v>
      </c>
      <c r="E18" s="195">
        <v>50.52</v>
      </c>
      <c r="F18" s="388">
        <v>26</v>
      </c>
      <c r="G18" s="438">
        <v>7</v>
      </c>
      <c r="H18" s="188">
        <v>52.4</v>
      </c>
      <c r="I18" s="195">
        <v>49.6</v>
      </c>
      <c r="J18" s="508">
        <v>30</v>
      </c>
      <c r="K18" s="443">
        <v>11</v>
      </c>
      <c r="L18" s="188">
        <v>44.1</v>
      </c>
      <c r="M18" s="195">
        <v>50.78</v>
      </c>
      <c r="N18" s="388">
        <v>65</v>
      </c>
      <c r="O18" s="216">
        <f t="shared" si="0"/>
        <v>121</v>
      </c>
      <c r="P18" s="43"/>
    </row>
    <row r="19" spans="1:16" ht="15" customHeight="1" x14ac:dyDescent="0.25">
      <c r="A19" s="44">
        <v>5</v>
      </c>
      <c r="B19" s="94" t="s">
        <v>40</v>
      </c>
      <c r="C19" s="500">
        <v>9</v>
      </c>
      <c r="D19" s="191">
        <v>52.6</v>
      </c>
      <c r="E19" s="197">
        <v>50.52</v>
      </c>
      <c r="F19" s="388">
        <v>33</v>
      </c>
      <c r="G19" s="492">
        <v>11</v>
      </c>
      <c r="H19" s="191">
        <v>48.1</v>
      </c>
      <c r="I19" s="197">
        <v>49.6</v>
      </c>
      <c r="J19" s="508">
        <v>48</v>
      </c>
      <c r="K19" s="500">
        <v>16</v>
      </c>
      <c r="L19" s="191">
        <v>49.8</v>
      </c>
      <c r="M19" s="197">
        <v>50.78</v>
      </c>
      <c r="N19" s="388">
        <v>47</v>
      </c>
      <c r="O19" s="216">
        <f t="shared" si="0"/>
        <v>128</v>
      </c>
      <c r="P19" s="43"/>
    </row>
    <row r="20" spans="1:16" ht="15" customHeight="1" x14ac:dyDescent="0.25">
      <c r="A20" s="44">
        <v>6</v>
      </c>
      <c r="B20" s="488" t="s">
        <v>124</v>
      </c>
      <c r="C20" s="501">
        <v>5</v>
      </c>
      <c r="D20" s="350">
        <v>46.6</v>
      </c>
      <c r="E20" s="202">
        <v>50.52</v>
      </c>
      <c r="F20" s="502">
        <v>51</v>
      </c>
      <c r="G20" s="493">
        <v>5</v>
      </c>
      <c r="H20" s="350">
        <v>62.4</v>
      </c>
      <c r="I20" s="202">
        <v>49.6</v>
      </c>
      <c r="J20" s="509">
        <v>5</v>
      </c>
      <c r="K20" s="501">
        <v>10</v>
      </c>
      <c r="L20" s="350">
        <v>39.1</v>
      </c>
      <c r="M20" s="202">
        <v>50.78</v>
      </c>
      <c r="N20" s="502">
        <v>74</v>
      </c>
      <c r="O20" s="216">
        <f t="shared" si="0"/>
        <v>130</v>
      </c>
      <c r="P20" s="43"/>
    </row>
    <row r="21" spans="1:16" ht="15" customHeight="1" x14ac:dyDescent="0.25">
      <c r="A21" s="44">
        <v>7</v>
      </c>
      <c r="B21" s="32" t="s">
        <v>151</v>
      </c>
      <c r="C21" s="440">
        <v>3</v>
      </c>
      <c r="D21" s="195">
        <v>46</v>
      </c>
      <c r="E21" s="195">
        <v>50.52</v>
      </c>
      <c r="F21" s="388">
        <v>54</v>
      </c>
      <c r="G21" s="436"/>
      <c r="H21" s="195"/>
      <c r="I21" s="195">
        <v>49.6</v>
      </c>
      <c r="J21" s="508">
        <v>102</v>
      </c>
      <c r="K21" s="440">
        <v>5</v>
      </c>
      <c r="L21" s="195">
        <v>36.4</v>
      </c>
      <c r="M21" s="195">
        <v>50.78</v>
      </c>
      <c r="N21" s="388">
        <v>82</v>
      </c>
      <c r="O21" s="216">
        <f t="shared" si="0"/>
        <v>238</v>
      </c>
      <c r="P21" s="43"/>
    </row>
    <row r="22" spans="1:16" ht="15" customHeight="1" x14ac:dyDescent="0.25">
      <c r="A22" s="44">
        <v>8</v>
      </c>
      <c r="B22" s="32" t="s">
        <v>43</v>
      </c>
      <c r="C22" s="443">
        <v>24</v>
      </c>
      <c r="D22" s="188">
        <v>44</v>
      </c>
      <c r="E22" s="195">
        <v>50.52</v>
      </c>
      <c r="F22" s="388">
        <v>63</v>
      </c>
      <c r="G22" s="438">
        <v>22</v>
      </c>
      <c r="H22" s="188">
        <v>44.1</v>
      </c>
      <c r="I22" s="195">
        <v>49.6</v>
      </c>
      <c r="J22" s="508">
        <v>61</v>
      </c>
      <c r="K22" s="443">
        <v>19</v>
      </c>
      <c r="L22" s="188">
        <v>52.7</v>
      </c>
      <c r="M22" s="195">
        <v>50.78</v>
      </c>
      <c r="N22" s="388">
        <v>38</v>
      </c>
      <c r="O22" s="216">
        <f t="shared" si="0"/>
        <v>162</v>
      </c>
      <c r="P22" s="43"/>
    </row>
    <row r="23" spans="1:16" s="98" customFormat="1" ht="15" customHeight="1" x14ac:dyDescent="0.25">
      <c r="A23" s="44">
        <v>9</v>
      </c>
      <c r="B23" s="487" t="s">
        <v>149</v>
      </c>
      <c r="C23" s="443">
        <v>2</v>
      </c>
      <c r="D23" s="188">
        <v>40.5</v>
      </c>
      <c r="E23" s="195">
        <v>50.52</v>
      </c>
      <c r="F23" s="388">
        <v>73</v>
      </c>
      <c r="G23" s="438">
        <v>6</v>
      </c>
      <c r="H23" s="188">
        <v>50</v>
      </c>
      <c r="I23" s="195">
        <v>49.6</v>
      </c>
      <c r="J23" s="508">
        <v>43</v>
      </c>
      <c r="K23" s="443">
        <v>8</v>
      </c>
      <c r="L23" s="188">
        <v>36.1</v>
      </c>
      <c r="M23" s="195">
        <v>50.78</v>
      </c>
      <c r="N23" s="388">
        <v>84</v>
      </c>
      <c r="O23" s="216">
        <f t="shared" si="0"/>
        <v>200</v>
      </c>
      <c r="P23" s="43"/>
    </row>
    <row r="24" spans="1:16" s="98" customFormat="1" ht="15" customHeight="1" x14ac:dyDescent="0.25">
      <c r="A24" s="44">
        <v>10</v>
      </c>
      <c r="B24" s="32" t="s">
        <v>41</v>
      </c>
      <c r="C24" s="443">
        <v>4</v>
      </c>
      <c r="D24" s="188">
        <v>38</v>
      </c>
      <c r="E24" s="195">
        <v>50.52</v>
      </c>
      <c r="F24" s="388">
        <v>81</v>
      </c>
      <c r="G24" s="438">
        <v>5</v>
      </c>
      <c r="H24" s="188">
        <v>38.799999999999997</v>
      </c>
      <c r="I24" s="195">
        <v>49.6</v>
      </c>
      <c r="J24" s="508">
        <v>73</v>
      </c>
      <c r="K24" s="443">
        <v>6</v>
      </c>
      <c r="L24" s="188">
        <v>47.2</v>
      </c>
      <c r="M24" s="195">
        <v>50.78</v>
      </c>
      <c r="N24" s="388">
        <v>54</v>
      </c>
      <c r="O24" s="216">
        <f t="shared" si="0"/>
        <v>208</v>
      </c>
      <c r="P24" s="43"/>
    </row>
    <row r="25" spans="1:16" ht="15" customHeight="1" x14ac:dyDescent="0.25">
      <c r="A25" s="44">
        <v>11</v>
      </c>
      <c r="B25" s="32" t="s">
        <v>150</v>
      </c>
      <c r="C25" s="440">
        <v>4</v>
      </c>
      <c r="D25" s="195">
        <v>33.799999999999997</v>
      </c>
      <c r="E25" s="195">
        <v>50.52</v>
      </c>
      <c r="F25" s="388">
        <v>92</v>
      </c>
      <c r="G25" s="436"/>
      <c r="H25" s="195"/>
      <c r="I25" s="195">
        <v>49.6</v>
      </c>
      <c r="J25" s="508">
        <v>102</v>
      </c>
      <c r="K25" s="440">
        <v>5</v>
      </c>
      <c r="L25" s="195">
        <v>45.8</v>
      </c>
      <c r="M25" s="195">
        <v>50.78</v>
      </c>
      <c r="N25" s="388">
        <v>59</v>
      </c>
      <c r="O25" s="216">
        <f t="shared" si="0"/>
        <v>253</v>
      </c>
      <c r="P25" s="43"/>
    </row>
    <row r="26" spans="1:16" ht="15" customHeight="1" thickBot="1" x14ac:dyDescent="0.3">
      <c r="A26" s="44">
        <v>12</v>
      </c>
      <c r="B26" s="487" t="s">
        <v>174</v>
      </c>
      <c r="C26" s="442"/>
      <c r="D26" s="197"/>
      <c r="E26" s="197">
        <v>50.52</v>
      </c>
      <c r="F26" s="388">
        <v>99</v>
      </c>
      <c r="G26" s="437">
        <v>4</v>
      </c>
      <c r="H26" s="197">
        <v>35.299999999999997</v>
      </c>
      <c r="I26" s="197">
        <v>49.6</v>
      </c>
      <c r="J26" s="508">
        <v>87</v>
      </c>
      <c r="K26" s="442">
        <v>8</v>
      </c>
      <c r="L26" s="197">
        <v>30.3</v>
      </c>
      <c r="M26" s="197">
        <v>50.78</v>
      </c>
      <c r="N26" s="388">
        <v>95</v>
      </c>
      <c r="O26" s="216">
        <f t="shared" si="0"/>
        <v>281</v>
      </c>
      <c r="P26" s="43"/>
    </row>
    <row r="27" spans="1:16" s="77" customFormat="1" ht="15" customHeight="1" thickBot="1" x14ac:dyDescent="0.3">
      <c r="A27" s="141"/>
      <c r="B27" s="126" t="s">
        <v>102</v>
      </c>
      <c r="C27" s="127">
        <f>SUM(C28:C44)</f>
        <v>97</v>
      </c>
      <c r="D27" s="140">
        <f>AVERAGE(D28:D44)</f>
        <v>41.357142857142854</v>
      </c>
      <c r="E27" s="231">
        <v>50.52</v>
      </c>
      <c r="F27" s="128"/>
      <c r="G27" s="476">
        <f>SUM(G28:G44)</f>
        <v>123</v>
      </c>
      <c r="H27" s="140">
        <f>AVERAGE(H28:H44)</f>
        <v>43.113333333333337</v>
      </c>
      <c r="I27" s="231">
        <v>49.6</v>
      </c>
      <c r="J27" s="476"/>
      <c r="K27" s="127">
        <f>SUM(K28:K44)</f>
        <v>138</v>
      </c>
      <c r="L27" s="140">
        <f>AVERAGE(L28:L44)</f>
        <v>46.926666666666669</v>
      </c>
      <c r="M27" s="231">
        <v>50.78</v>
      </c>
      <c r="N27" s="128"/>
      <c r="O27" s="221"/>
      <c r="P27" s="43"/>
    </row>
    <row r="28" spans="1:16" ht="15" customHeight="1" x14ac:dyDescent="0.25">
      <c r="A28" s="149">
        <v>1</v>
      </c>
      <c r="B28" s="32" t="s">
        <v>33</v>
      </c>
      <c r="C28" s="443">
        <v>5</v>
      </c>
      <c r="D28" s="188">
        <v>57.6</v>
      </c>
      <c r="E28" s="195">
        <v>50.52</v>
      </c>
      <c r="F28" s="388">
        <v>19</v>
      </c>
      <c r="G28" s="438">
        <v>3</v>
      </c>
      <c r="H28" s="188">
        <v>50.3</v>
      </c>
      <c r="I28" s="195">
        <v>49.6</v>
      </c>
      <c r="J28" s="508">
        <v>40</v>
      </c>
      <c r="K28" s="443">
        <v>7</v>
      </c>
      <c r="L28" s="188">
        <v>53</v>
      </c>
      <c r="M28" s="195">
        <v>50.78</v>
      </c>
      <c r="N28" s="388">
        <v>36</v>
      </c>
      <c r="O28" s="219">
        <f t="shared" si="0"/>
        <v>95</v>
      </c>
      <c r="P28" s="43"/>
    </row>
    <row r="29" spans="1:16" ht="15" customHeight="1" x14ac:dyDescent="0.25">
      <c r="A29" s="46">
        <v>2</v>
      </c>
      <c r="B29" s="32" t="s">
        <v>56</v>
      </c>
      <c r="C29" s="440">
        <v>22</v>
      </c>
      <c r="D29" s="195">
        <v>53.4</v>
      </c>
      <c r="E29" s="195">
        <v>50.52</v>
      </c>
      <c r="F29" s="388">
        <v>28</v>
      </c>
      <c r="G29" s="436">
        <v>15</v>
      </c>
      <c r="H29" s="195">
        <v>56.3</v>
      </c>
      <c r="I29" s="195">
        <v>49.6</v>
      </c>
      <c r="J29" s="508">
        <v>18</v>
      </c>
      <c r="K29" s="440">
        <v>22</v>
      </c>
      <c r="L29" s="195">
        <v>57.5</v>
      </c>
      <c r="M29" s="195">
        <v>50.78</v>
      </c>
      <c r="N29" s="388">
        <v>14</v>
      </c>
      <c r="O29" s="216">
        <f t="shared" si="0"/>
        <v>60</v>
      </c>
      <c r="P29" s="43"/>
    </row>
    <row r="30" spans="1:16" ht="15" customHeight="1" x14ac:dyDescent="0.25">
      <c r="A30" s="46">
        <v>3</v>
      </c>
      <c r="B30" s="487" t="s">
        <v>152</v>
      </c>
      <c r="C30" s="443">
        <v>4</v>
      </c>
      <c r="D30" s="188">
        <v>53.3</v>
      </c>
      <c r="E30" s="195">
        <v>50.52</v>
      </c>
      <c r="F30" s="388">
        <v>29</v>
      </c>
      <c r="G30" s="438">
        <v>4</v>
      </c>
      <c r="H30" s="188">
        <v>46</v>
      </c>
      <c r="I30" s="195">
        <v>49.6</v>
      </c>
      <c r="J30" s="508">
        <v>54</v>
      </c>
      <c r="K30" s="443">
        <v>3</v>
      </c>
      <c r="L30" s="188">
        <v>55</v>
      </c>
      <c r="M30" s="195">
        <v>50.78</v>
      </c>
      <c r="N30" s="388">
        <v>24</v>
      </c>
      <c r="O30" s="216">
        <f t="shared" si="0"/>
        <v>107</v>
      </c>
      <c r="P30" s="43"/>
    </row>
    <row r="31" spans="1:16" ht="15" customHeight="1" x14ac:dyDescent="0.25">
      <c r="A31" s="46">
        <v>4</v>
      </c>
      <c r="B31" s="32" t="s">
        <v>59</v>
      </c>
      <c r="C31" s="443">
        <v>10</v>
      </c>
      <c r="D31" s="188">
        <v>47.7</v>
      </c>
      <c r="E31" s="195">
        <v>50.52</v>
      </c>
      <c r="F31" s="388">
        <v>45</v>
      </c>
      <c r="G31" s="438">
        <v>15</v>
      </c>
      <c r="H31" s="188">
        <v>43.5</v>
      </c>
      <c r="I31" s="195">
        <v>49.6</v>
      </c>
      <c r="J31" s="508">
        <v>65</v>
      </c>
      <c r="K31" s="443">
        <v>17</v>
      </c>
      <c r="L31" s="188">
        <v>44.8</v>
      </c>
      <c r="M31" s="195">
        <v>50.78</v>
      </c>
      <c r="N31" s="388">
        <v>62</v>
      </c>
      <c r="O31" s="216">
        <f t="shared" si="0"/>
        <v>172</v>
      </c>
      <c r="P31" s="43"/>
    </row>
    <row r="32" spans="1:16" ht="15" customHeight="1" x14ac:dyDescent="0.25">
      <c r="A32" s="46">
        <v>5</v>
      </c>
      <c r="B32" s="32" t="s">
        <v>31</v>
      </c>
      <c r="C32" s="440">
        <v>12</v>
      </c>
      <c r="D32" s="195">
        <v>47.5</v>
      </c>
      <c r="E32" s="195">
        <v>50.52</v>
      </c>
      <c r="F32" s="388">
        <v>48</v>
      </c>
      <c r="G32" s="436">
        <v>9</v>
      </c>
      <c r="H32" s="195">
        <v>34</v>
      </c>
      <c r="I32" s="195">
        <v>49.6</v>
      </c>
      <c r="J32" s="508">
        <v>94</v>
      </c>
      <c r="K32" s="440">
        <v>4</v>
      </c>
      <c r="L32" s="195">
        <v>57.3</v>
      </c>
      <c r="M32" s="195">
        <v>50.78</v>
      </c>
      <c r="N32" s="388">
        <v>15</v>
      </c>
      <c r="O32" s="216">
        <f t="shared" si="0"/>
        <v>157</v>
      </c>
      <c r="P32" s="43"/>
    </row>
    <row r="33" spans="1:16" ht="15" customHeight="1" x14ac:dyDescent="0.25">
      <c r="A33" s="46">
        <v>6</v>
      </c>
      <c r="B33" s="486" t="s">
        <v>57</v>
      </c>
      <c r="C33" s="443">
        <v>6</v>
      </c>
      <c r="D33" s="188">
        <v>43.2</v>
      </c>
      <c r="E33" s="195">
        <v>50.52</v>
      </c>
      <c r="F33" s="388">
        <v>66</v>
      </c>
      <c r="G33" s="438">
        <v>10</v>
      </c>
      <c r="H33" s="188">
        <v>53</v>
      </c>
      <c r="I33" s="195">
        <v>49.6</v>
      </c>
      <c r="J33" s="508">
        <v>25</v>
      </c>
      <c r="K33" s="443">
        <v>7</v>
      </c>
      <c r="L33" s="188">
        <v>44.7</v>
      </c>
      <c r="M33" s="195">
        <v>50.78</v>
      </c>
      <c r="N33" s="388">
        <v>63</v>
      </c>
      <c r="O33" s="216">
        <f t="shared" si="0"/>
        <v>154</v>
      </c>
      <c r="P33" s="43"/>
    </row>
    <row r="34" spans="1:16" ht="15" customHeight="1" x14ac:dyDescent="0.25">
      <c r="A34" s="46">
        <v>7</v>
      </c>
      <c r="B34" s="32" t="s">
        <v>32</v>
      </c>
      <c r="C34" s="443">
        <v>6</v>
      </c>
      <c r="D34" s="188">
        <v>40.200000000000003</v>
      </c>
      <c r="E34" s="195">
        <v>50.52</v>
      </c>
      <c r="F34" s="388">
        <v>74</v>
      </c>
      <c r="G34" s="438">
        <v>8</v>
      </c>
      <c r="H34" s="188">
        <v>49.6</v>
      </c>
      <c r="I34" s="195">
        <v>49.6</v>
      </c>
      <c r="J34" s="508">
        <v>45</v>
      </c>
      <c r="K34" s="443">
        <v>13</v>
      </c>
      <c r="L34" s="188">
        <v>46.3</v>
      </c>
      <c r="M34" s="195">
        <v>50.78</v>
      </c>
      <c r="N34" s="388">
        <v>56</v>
      </c>
      <c r="O34" s="216">
        <f t="shared" si="0"/>
        <v>175</v>
      </c>
      <c r="P34" s="43"/>
    </row>
    <row r="35" spans="1:16" ht="15" customHeight="1" x14ac:dyDescent="0.25">
      <c r="A35" s="46">
        <v>8</v>
      </c>
      <c r="B35" s="32" t="s">
        <v>125</v>
      </c>
      <c r="C35" s="443">
        <v>5</v>
      </c>
      <c r="D35" s="188">
        <v>39.200000000000003</v>
      </c>
      <c r="E35" s="195">
        <v>50.52</v>
      </c>
      <c r="F35" s="388">
        <v>79</v>
      </c>
      <c r="G35" s="438">
        <v>12</v>
      </c>
      <c r="H35" s="188">
        <v>51.8</v>
      </c>
      <c r="I35" s="195">
        <v>49.6</v>
      </c>
      <c r="J35" s="508">
        <v>34</v>
      </c>
      <c r="K35" s="443">
        <v>6</v>
      </c>
      <c r="L35" s="188">
        <v>47.8</v>
      </c>
      <c r="M35" s="195">
        <v>50.78</v>
      </c>
      <c r="N35" s="388">
        <v>52</v>
      </c>
      <c r="O35" s="216">
        <f t="shared" si="0"/>
        <v>165</v>
      </c>
      <c r="P35" s="43"/>
    </row>
    <row r="36" spans="1:16" ht="15" customHeight="1" x14ac:dyDescent="0.25">
      <c r="A36" s="46">
        <v>9</v>
      </c>
      <c r="B36" s="32" t="s">
        <v>58</v>
      </c>
      <c r="C36" s="440">
        <v>4</v>
      </c>
      <c r="D36" s="195">
        <v>36.299999999999997</v>
      </c>
      <c r="E36" s="195">
        <v>50.52</v>
      </c>
      <c r="F36" s="388">
        <v>83</v>
      </c>
      <c r="G36" s="436">
        <v>5</v>
      </c>
      <c r="H36" s="195">
        <v>37</v>
      </c>
      <c r="I36" s="195">
        <v>49.6</v>
      </c>
      <c r="J36" s="508">
        <v>81</v>
      </c>
      <c r="K36" s="440">
        <v>10</v>
      </c>
      <c r="L36" s="195">
        <v>33.9</v>
      </c>
      <c r="M36" s="195">
        <v>50.78</v>
      </c>
      <c r="N36" s="388">
        <v>88</v>
      </c>
      <c r="O36" s="216">
        <f t="shared" si="0"/>
        <v>252</v>
      </c>
      <c r="P36" s="43"/>
    </row>
    <row r="37" spans="1:16" ht="15" customHeight="1" x14ac:dyDescent="0.25">
      <c r="A37" s="46">
        <v>10</v>
      </c>
      <c r="B37" s="32" t="s">
        <v>127</v>
      </c>
      <c r="C37" s="440">
        <v>4</v>
      </c>
      <c r="D37" s="195">
        <v>35.5</v>
      </c>
      <c r="E37" s="195">
        <v>50.52</v>
      </c>
      <c r="F37" s="388">
        <v>86</v>
      </c>
      <c r="G37" s="436">
        <v>5</v>
      </c>
      <c r="H37" s="195">
        <v>31</v>
      </c>
      <c r="I37" s="195">
        <v>49.6</v>
      </c>
      <c r="J37" s="508">
        <v>96</v>
      </c>
      <c r="K37" s="440">
        <v>6</v>
      </c>
      <c r="L37" s="195">
        <v>37</v>
      </c>
      <c r="M37" s="195">
        <v>50.78</v>
      </c>
      <c r="N37" s="388">
        <v>79</v>
      </c>
      <c r="O37" s="216">
        <f t="shared" si="0"/>
        <v>261</v>
      </c>
      <c r="P37" s="43"/>
    </row>
    <row r="38" spans="1:16" ht="15" customHeight="1" x14ac:dyDescent="0.25">
      <c r="A38" s="46">
        <v>11</v>
      </c>
      <c r="B38" s="105" t="s">
        <v>97</v>
      </c>
      <c r="C38" s="503">
        <v>3</v>
      </c>
      <c r="D38" s="204">
        <v>35</v>
      </c>
      <c r="E38" s="203">
        <v>50.52</v>
      </c>
      <c r="F38" s="388">
        <v>87</v>
      </c>
      <c r="G38" s="494">
        <v>13</v>
      </c>
      <c r="H38" s="204">
        <v>45.7</v>
      </c>
      <c r="I38" s="203">
        <v>49.6</v>
      </c>
      <c r="J38" s="508">
        <v>56</v>
      </c>
      <c r="K38" s="503">
        <v>12</v>
      </c>
      <c r="L38" s="204">
        <v>51.8</v>
      </c>
      <c r="M38" s="203">
        <v>50.78</v>
      </c>
      <c r="N38" s="388">
        <v>40</v>
      </c>
      <c r="O38" s="216">
        <f t="shared" si="0"/>
        <v>183</v>
      </c>
      <c r="P38" s="43"/>
    </row>
    <row r="39" spans="1:16" ht="15" customHeight="1" x14ac:dyDescent="0.25">
      <c r="A39" s="46">
        <v>12</v>
      </c>
      <c r="B39" s="32" t="s">
        <v>34</v>
      </c>
      <c r="C39" s="440">
        <v>7</v>
      </c>
      <c r="D39" s="195">
        <v>32.6</v>
      </c>
      <c r="E39" s="195">
        <v>50.52</v>
      </c>
      <c r="F39" s="388">
        <v>93</v>
      </c>
      <c r="G39" s="436">
        <v>3</v>
      </c>
      <c r="H39" s="195">
        <v>35.299999999999997</v>
      </c>
      <c r="I39" s="195">
        <v>49.6</v>
      </c>
      <c r="J39" s="508">
        <v>88</v>
      </c>
      <c r="K39" s="440">
        <v>6</v>
      </c>
      <c r="L39" s="195">
        <v>54</v>
      </c>
      <c r="M39" s="195">
        <v>50.78</v>
      </c>
      <c r="N39" s="388">
        <v>30</v>
      </c>
      <c r="O39" s="216">
        <f t="shared" si="0"/>
        <v>211</v>
      </c>
      <c r="P39" s="43"/>
    </row>
    <row r="40" spans="1:16" ht="15" customHeight="1" x14ac:dyDescent="0.25">
      <c r="A40" s="46">
        <v>13</v>
      </c>
      <c r="B40" s="32" t="s">
        <v>126</v>
      </c>
      <c r="C40" s="440">
        <v>6</v>
      </c>
      <c r="D40" s="195">
        <v>30.2</v>
      </c>
      <c r="E40" s="195">
        <v>50.52</v>
      </c>
      <c r="F40" s="388">
        <v>94</v>
      </c>
      <c r="G40" s="436">
        <v>13</v>
      </c>
      <c r="H40" s="195">
        <v>44</v>
      </c>
      <c r="I40" s="195">
        <v>49.6</v>
      </c>
      <c r="J40" s="508">
        <v>62</v>
      </c>
      <c r="K40" s="440">
        <v>7</v>
      </c>
      <c r="L40" s="195">
        <v>47.6</v>
      </c>
      <c r="M40" s="195">
        <v>50.78</v>
      </c>
      <c r="N40" s="388">
        <v>53</v>
      </c>
      <c r="O40" s="220">
        <f t="shared" si="0"/>
        <v>209</v>
      </c>
      <c r="P40" s="43"/>
    </row>
    <row r="41" spans="1:16" s="98" customFormat="1" ht="15" customHeight="1" x14ac:dyDescent="0.25">
      <c r="A41" s="46">
        <v>14</v>
      </c>
      <c r="B41" s="32" t="s">
        <v>36</v>
      </c>
      <c r="C41" s="443">
        <v>3</v>
      </c>
      <c r="D41" s="188">
        <v>27.3</v>
      </c>
      <c r="E41" s="195">
        <v>50.52</v>
      </c>
      <c r="F41" s="388">
        <v>97</v>
      </c>
      <c r="G41" s="438">
        <v>2</v>
      </c>
      <c r="H41" s="188">
        <v>25.5</v>
      </c>
      <c r="I41" s="195">
        <v>49.6</v>
      </c>
      <c r="J41" s="508">
        <v>100</v>
      </c>
      <c r="K41" s="443"/>
      <c r="L41" s="188"/>
      <c r="M41" s="195">
        <v>50.78</v>
      </c>
      <c r="N41" s="388">
        <v>97</v>
      </c>
      <c r="O41" s="220">
        <f t="shared" si="0"/>
        <v>294</v>
      </c>
      <c r="P41" s="43"/>
    </row>
    <row r="42" spans="1:16" s="98" customFormat="1" ht="15" customHeight="1" x14ac:dyDescent="0.25">
      <c r="A42" s="46">
        <v>15</v>
      </c>
      <c r="B42" s="32" t="s">
        <v>171</v>
      </c>
      <c r="C42" s="440"/>
      <c r="D42" s="195"/>
      <c r="E42" s="195">
        <v>50.52</v>
      </c>
      <c r="F42" s="388">
        <v>99</v>
      </c>
      <c r="G42" s="436"/>
      <c r="H42" s="195"/>
      <c r="I42" s="195">
        <v>49.6</v>
      </c>
      <c r="J42" s="508">
        <v>102</v>
      </c>
      <c r="K42" s="440">
        <v>9</v>
      </c>
      <c r="L42" s="195">
        <v>36.200000000000003</v>
      </c>
      <c r="M42" s="195">
        <v>50.78</v>
      </c>
      <c r="N42" s="388">
        <v>83</v>
      </c>
      <c r="O42" s="220">
        <f t="shared" si="0"/>
        <v>284</v>
      </c>
      <c r="P42" s="43"/>
    </row>
    <row r="43" spans="1:16" ht="15" customHeight="1" x14ac:dyDescent="0.25">
      <c r="A43" s="46">
        <v>16</v>
      </c>
      <c r="B43" s="32" t="s">
        <v>35</v>
      </c>
      <c r="C43" s="443"/>
      <c r="D43" s="188"/>
      <c r="E43" s="195">
        <v>50.52</v>
      </c>
      <c r="F43" s="388">
        <v>99</v>
      </c>
      <c r="G43" s="438">
        <v>6</v>
      </c>
      <c r="H43" s="188">
        <v>43.7</v>
      </c>
      <c r="I43" s="195">
        <v>49.6</v>
      </c>
      <c r="J43" s="508">
        <v>64</v>
      </c>
      <c r="K43" s="443"/>
      <c r="L43" s="188"/>
      <c r="M43" s="195">
        <v>50.78</v>
      </c>
      <c r="N43" s="388">
        <v>97</v>
      </c>
      <c r="O43" s="216">
        <f t="shared" si="0"/>
        <v>260</v>
      </c>
      <c r="P43" s="43"/>
    </row>
    <row r="44" spans="1:16" ht="15" customHeight="1" thickBot="1" x14ac:dyDescent="0.3">
      <c r="A44" s="46">
        <v>17</v>
      </c>
      <c r="B44" s="32" t="s">
        <v>172</v>
      </c>
      <c r="C44" s="440"/>
      <c r="D44" s="195"/>
      <c r="E44" s="195">
        <v>50.52</v>
      </c>
      <c r="F44" s="388">
        <v>99</v>
      </c>
      <c r="G44" s="436"/>
      <c r="H44" s="195"/>
      <c r="I44" s="195">
        <v>49.6</v>
      </c>
      <c r="J44" s="508">
        <v>102</v>
      </c>
      <c r="K44" s="440">
        <v>9</v>
      </c>
      <c r="L44" s="195">
        <v>37</v>
      </c>
      <c r="M44" s="195">
        <v>50.78</v>
      </c>
      <c r="N44" s="388">
        <v>80</v>
      </c>
      <c r="O44" s="216">
        <f t="shared" si="0"/>
        <v>281</v>
      </c>
      <c r="P44" s="43"/>
    </row>
    <row r="45" spans="1:16" s="77" customFormat="1" ht="15" customHeight="1" thickBot="1" x14ac:dyDescent="0.3">
      <c r="A45" s="125"/>
      <c r="B45" s="130" t="s">
        <v>103</v>
      </c>
      <c r="C45" s="131">
        <f>SUM(C46:C63)</f>
        <v>158</v>
      </c>
      <c r="D45" s="133">
        <f>AVERAGE(D46:D63)</f>
        <v>46.393749999999997</v>
      </c>
      <c r="E45" s="234">
        <v>50.52</v>
      </c>
      <c r="F45" s="132"/>
      <c r="G45" s="478">
        <f>SUM(G46:G63)</f>
        <v>145</v>
      </c>
      <c r="H45" s="133">
        <f>AVERAGE(H46:H63)</f>
        <v>43.211764705882352</v>
      </c>
      <c r="I45" s="234">
        <v>49.6</v>
      </c>
      <c r="J45" s="478"/>
      <c r="K45" s="131">
        <f>SUM(K46:K63)</f>
        <v>146</v>
      </c>
      <c r="L45" s="133">
        <f>AVERAGE(L46:L63)</f>
        <v>50.157142857142858</v>
      </c>
      <c r="M45" s="234">
        <v>50.78</v>
      </c>
      <c r="N45" s="132"/>
      <c r="O45" s="218"/>
      <c r="P45" s="43"/>
    </row>
    <row r="46" spans="1:16" ht="15" customHeight="1" x14ac:dyDescent="0.25">
      <c r="A46" s="149">
        <v>1</v>
      </c>
      <c r="B46" s="105" t="s">
        <v>120</v>
      </c>
      <c r="C46" s="503">
        <v>6</v>
      </c>
      <c r="D46" s="204">
        <v>63.8</v>
      </c>
      <c r="E46" s="203">
        <v>50.52</v>
      </c>
      <c r="F46" s="388">
        <v>8</v>
      </c>
      <c r="G46" s="494">
        <v>4</v>
      </c>
      <c r="H46" s="204">
        <v>51</v>
      </c>
      <c r="I46" s="203">
        <v>49.6</v>
      </c>
      <c r="J46" s="508">
        <v>38</v>
      </c>
      <c r="K46" s="503">
        <v>8</v>
      </c>
      <c r="L46" s="204">
        <v>53</v>
      </c>
      <c r="M46" s="203">
        <v>50.78</v>
      </c>
      <c r="N46" s="388">
        <v>37</v>
      </c>
      <c r="O46" s="219">
        <f t="shared" si="0"/>
        <v>83</v>
      </c>
      <c r="P46" s="43"/>
    </row>
    <row r="47" spans="1:16" ht="15" customHeight="1" x14ac:dyDescent="0.25">
      <c r="A47" s="46">
        <v>2</v>
      </c>
      <c r="B47" s="32" t="s">
        <v>128</v>
      </c>
      <c r="C47" s="443">
        <v>34</v>
      </c>
      <c r="D47" s="188">
        <v>62</v>
      </c>
      <c r="E47" s="195">
        <v>50.52</v>
      </c>
      <c r="F47" s="388">
        <v>9</v>
      </c>
      <c r="G47" s="438">
        <v>35</v>
      </c>
      <c r="H47" s="188">
        <v>50.9</v>
      </c>
      <c r="I47" s="195">
        <v>49.6</v>
      </c>
      <c r="J47" s="508">
        <v>39</v>
      </c>
      <c r="K47" s="443">
        <v>30</v>
      </c>
      <c r="L47" s="188">
        <v>59.3</v>
      </c>
      <c r="M47" s="195">
        <v>50.78</v>
      </c>
      <c r="N47" s="388">
        <v>9</v>
      </c>
      <c r="O47" s="220">
        <f t="shared" si="0"/>
        <v>57</v>
      </c>
      <c r="P47" s="43"/>
    </row>
    <row r="48" spans="1:16" ht="15" customHeight="1" x14ac:dyDescent="0.25">
      <c r="A48" s="46">
        <v>3</v>
      </c>
      <c r="B48" s="32" t="s">
        <v>60</v>
      </c>
      <c r="C48" s="443">
        <v>35</v>
      </c>
      <c r="D48" s="188">
        <v>60.5</v>
      </c>
      <c r="E48" s="195">
        <v>50.52</v>
      </c>
      <c r="F48" s="388">
        <v>14</v>
      </c>
      <c r="G48" s="438">
        <v>27</v>
      </c>
      <c r="H48" s="188">
        <v>56</v>
      </c>
      <c r="I48" s="195">
        <v>49.6</v>
      </c>
      <c r="J48" s="508">
        <v>19</v>
      </c>
      <c r="K48" s="443">
        <v>33</v>
      </c>
      <c r="L48" s="188">
        <v>54</v>
      </c>
      <c r="M48" s="195">
        <v>50.78</v>
      </c>
      <c r="N48" s="388">
        <v>32</v>
      </c>
      <c r="O48" s="220">
        <f t="shared" si="0"/>
        <v>65</v>
      </c>
      <c r="P48" s="43"/>
    </row>
    <row r="49" spans="1:16" ht="15" customHeight="1" x14ac:dyDescent="0.25">
      <c r="A49" s="46">
        <v>4</v>
      </c>
      <c r="B49" s="32" t="s">
        <v>23</v>
      </c>
      <c r="C49" s="443">
        <v>4</v>
      </c>
      <c r="D49" s="188">
        <v>54.8</v>
      </c>
      <c r="E49" s="195">
        <v>50.52</v>
      </c>
      <c r="F49" s="388">
        <v>25</v>
      </c>
      <c r="G49" s="438">
        <v>8</v>
      </c>
      <c r="H49" s="188">
        <v>45.3</v>
      </c>
      <c r="I49" s="195">
        <v>49.6</v>
      </c>
      <c r="J49" s="508">
        <v>59</v>
      </c>
      <c r="K49" s="443">
        <v>8</v>
      </c>
      <c r="L49" s="188">
        <v>54.9</v>
      </c>
      <c r="M49" s="195">
        <v>50.78</v>
      </c>
      <c r="N49" s="388">
        <v>26</v>
      </c>
      <c r="O49" s="220">
        <f t="shared" si="0"/>
        <v>110</v>
      </c>
      <c r="P49" s="43"/>
    </row>
    <row r="50" spans="1:16" ht="15" customHeight="1" x14ac:dyDescent="0.25">
      <c r="A50" s="46">
        <v>5</v>
      </c>
      <c r="B50" s="32" t="s">
        <v>129</v>
      </c>
      <c r="C50" s="443">
        <v>9</v>
      </c>
      <c r="D50" s="188">
        <v>53.2</v>
      </c>
      <c r="E50" s="195">
        <v>50.52</v>
      </c>
      <c r="F50" s="388">
        <v>31</v>
      </c>
      <c r="G50" s="438">
        <v>6</v>
      </c>
      <c r="H50" s="188">
        <v>38.799999999999997</v>
      </c>
      <c r="I50" s="195">
        <v>49.6</v>
      </c>
      <c r="J50" s="508">
        <v>75</v>
      </c>
      <c r="K50" s="443">
        <v>8</v>
      </c>
      <c r="L50" s="188">
        <v>58.3</v>
      </c>
      <c r="M50" s="195">
        <v>50.78</v>
      </c>
      <c r="N50" s="388">
        <v>12</v>
      </c>
      <c r="O50" s="220">
        <f t="shared" si="0"/>
        <v>118</v>
      </c>
      <c r="P50" s="43"/>
    </row>
    <row r="51" spans="1:16" ht="15" customHeight="1" x14ac:dyDescent="0.25">
      <c r="A51" s="46">
        <v>6</v>
      </c>
      <c r="B51" s="486" t="s">
        <v>27</v>
      </c>
      <c r="C51" s="443">
        <v>4</v>
      </c>
      <c r="D51" s="188">
        <v>52.3</v>
      </c>
      <c r="E51" s="195">
        <v>50.52</v>
      </c>
      <c r="F51" s="388">
        <v>34</v>
      </c>
      <c r="G51" s="438">
        <v>6</v>
      </c>
      <c r="H51" s="188">
        <v>38</v>
      </c>
      <c r="I51" s="195">
        <v>49.6</v>
      </c>
      <c r="J51" s="508">
        <v>77</v>
      </c>
      <c r="K51" s="443">
        <v>4</v>
      </c>
      <c r="L51" s="188">
        <v>31.8</v>
      </c>
      <c r="M51" s="195">
        <v>50.78</v>
      </c>
      <c r="N51" s="388">
        <v>93</v>
      </c>
      <c r="O51" s="220">
        <f t="shared" si="0"/>
        <v>204</v>
      </c>
      <c r="P51" s="43"/>
    </row>
    <row r="52" spans="1:16" ht="15" customHeight="1" x14ac:dyDescent="0.25">
      <c r="A52" s="46">
        <v>7</v>
      </c>
      <c r="B52" s="486" t="s">
        <v>62</v>
      </c>
      <c r="C52" s="443">
        <v>19</v>
      </c>
      <c r="D52" s="188">
        <v>52.2</v>
      </c>
      <c r="E52" s="195">
        <v>50.52</v>
      </c>
      <c r="F52" s="388">
        <v>35</v>
      </c>
      <c r="G52" s="438">
        <v>10</v>
      </c>
      <c r="H52" s="188">
        <v>49.5</v>
      </c>
      <c r="I52" s="195">
        <v>49.6</v>
      </c>
      <c r="J52" s="508">
        <v>46</v>
      </c>
      <c r="K52" s="443">
        <v>11</v>
      </c>
      <c r="L52" s="188">
        <v>57.5</v>
      </c>
      <c r="M52" s="195">
        <v>50.78</v>
      </c>
      <c r="N52" s="388">
        <v>13</v>
      </c>
      <c r="O52" s="220">
        <f t="shared" si="0"/>
        <v>94</v>
      </c>
      <c r="P52" s="43"/>
    </row>
    <row r="53" spans="1:16" ht="15" customHeight="1" x14ac:dyDescent="0.25">
      <c r="A53" s="46">
        <v>8</v>
      </c>
      <c r="B53" s="32" t="s">
        <v>30</v>
      </c>
      <c r="C53" s="443">
        <v>7</v>
      </c>
      <c r="D53" s="188">
        <v>50.7</v>
      </c>
      <c r="E53" s="195">
        <v>50.52</v>
      </c>
      <c r="F53" s="388">
        <v>39</v>
      </c>
      <c r="G53" s="438">
        <v>8</v>
      </c>
      <c r="H53" s="188">
        <v>51.3</v>
      </c>
      <c r="I53" s="195">
        <v>49.6</v>
      </c>
      <c r="J53" s="508">
        <v>35</v>
      </c>
      <c r="K53" s="443">
        <v>5</v>
      </c>
      <c r="L53" s="188">
        <v>42.8</v>
      </c>
      <c r="M53" s="195">
        <v>50.78</v>
      </c>
      <c r="N53" s="388">
        <v>69</v>
      </c>
      <c r="O53" s="216">
        <f t="shared" si="0"/>
        <v>143</v>
      </c>
      <c r="P53" s="43"/>
    </row>
    <row r="54" spans="1:16" ht="15" customHeight="1" x14ac:dyDescent="0.25">
      <c r="A54" s="46">
        <v>9</v>
      </c>
      <c r="B54" s="32" t="s">
        <v>28</v>
      </c>
      <c r="C54" s="443">
        <v>3</v>
      </c>
      <c r="D54" s="188">
        <v>43.3</v>
      </c>
      <c r="E54" s="195">
        <v>50.52</v>
      </c>
      <c r="F54" s="388">
        <v>65</v>
      </c>
      <c r="G54" s="438">
        <v>7</v>
      </c>
      <c r="H54" s="188">
        <v>63.4</v>
      </c>
      <c r="I54" s="195">
        <v>49.6</v>
      </c>
      <c r="J54" s="508">
        <v>4</v>
      </c>
      <c r="K54" s="443">
        <v>8</v>
      </c>
      <c r="L54" s="188">
        <v>46</v>
      </c>
      <c r="M54" s="195">
        <v>50.78</v>
      </c>
      <c r="N54" s="388">
        <v>57</v>
      </c>
      <c r="O54" s="216">
        <f t="shared" si="0"/>
        <v>126</v>
      </c>
      <c r="P54" s="43"/>
    </row>
    <row r="55" spans="1:16" ht="15" customHeight="1" x14ac:dyDescent="0.25">
      <c r="A55" s="46">
        <v>10</v>
      </c>
      <c r="B55" s="32" t="s">
        <v>29</v>
      </c>
      <c r="C55" s="440">
        <v>8</v>
      </c>
      <c r="D55" s="195">
        <v>41</v>
      </c>
      <c r="E55" s="195">
        <v>50.52</v>
      </c>
      <c r="F55" s="388">
        <v>72</v>
      </c>
      <c r="G55" s="436">
        <v>8</v>
      </c>
      <c r="H55" s="195">
        <v>36.4</v>
      </c>
      <c r="I55" s="195">
        <v>49.6</v>
      </c>
      <c r="J55" s="508">
        <v>85</v>
      </c>
      <c r="K55" s="440">
        <v>10</v>
      </c>
      <c r="L55" s="195">
        <v>53.1</v>
      </c>
      <c r="M55" s="195">
        <v>50.78</v>
      </c>
      <c r="N55" s="388">
        <v>35</v>
      </c>
      <c r="O55" s="216">
        <f t="shared" si="0"/>
        <v>192</v>
      </c>
      <c r="P55" s="43"/>
    </row>
    <row r="56" spans="1:16" ht="15" customHeight="1" x14ac:dyDescent="0.25">
      <c r="A56" s="46">
        <v>11</v>
      </c>
      <c r="B56" s="32" t="s">
        <v>61</v>
      </c>
      <c r="C56" s="443">
        <v>6</v>
      </c>
      <c r="D56" s="188">
        <v>40</v>
      </c>
      <c r="E56" s="195">
        <v>50.52</v>
      </c>
      <c r="F56" s="388">
        <v>77</v>
      </c>
      <c r="G56" s="438">
        <v>1</v>
      </c>
      <c r="H56" s="188">
        <v>7</v>
      </c>
      <c r="I56" s="195">
        <v>49.6</v>
      </c>
      <c r="J56" s="508">
        <v>101</v>
      </c>
      <c r="K56" s="443"/>
      <c r="L56" s="188"/>
      <c r="M56" s="195">
        <v>50.78</v>
      </c>
      <c r="N56" s="388">
        <v>97</v>
      </c>
      <c r="O56" s="216">
        <f t="shared" si="0"/>
        <v>275</v>
      </c>
      <c r="P56" s="43"/>
    </row>
    <row r="57" spans="1:16" ht="15" customHeight="1" x14ac:dyDescent="0.25">
      <c r="A57" s="46">
        <v>12</v>
      </c>
      <c r="B57" s="32" t="s">
        <v>64</v>
      </c>
      <c r="C57" s="443">
        <v>3</v>
      </c>
      <c r="D57" s="188">
        <v>38.9</v>
      </c>
      <c r="E57" s="195">
        <v>50.52</v>
      </c>
      <c r="F57" s="388">
        <v>80</v>
      </c>
      <c r="G57" s="438">
        <v>6</v>
      </c>
      <c r="H57" s="188">
        <v>43.2</v>
      </c>
      <c r="I57" s="195">
        <v>49.6</v>
      </c>
      <c r="J57" s="508">
        <v>66</v>
      </c>
      <c r="K57" s="443"/>
      <c r="L57" s="188"/>
      <c r="M57" s="195">
        <v>50.78</v>
      </c>
      <c r="N57" s="388">
        <v>97</v>
      </c>
      <c r="O57" s="216">
        <f t="shared" si="0"/>
        <v>243</v>
      </c>
      <c r="P57" s="43"/>
    </row>
    <row r="58" spans="1:16" ht="15" customHeight="1" x14ac:dyDescent="0.25">
      <c r="A58" s="46">
        <v>13</v>
      </c>
      <c r="B58" s="32" t="s">
        <v>96</v>
      </c>
      <c r="C58" s="443">
        <v>11</v>
      </c>
      <c r="D58" s="188">
        <v>37.6</v>
      </c>
      <c r="E58" s="195">
        <v>50.52</v>
      </c>
      <c r="F58" s="388">
        <v>82</v>
      </c>
      <c r="G58" s="438">
        <v>7</v>
      </c>
      <c r="H58" s="188">
        <v>46.7</v>
      </c>
      <c r="I58" s="195">
        <v>49.6</v>
      </c>
      <c r="J58" s="508">
        <v>52</v>
      </c>
      <c r="K58" s="443">
        <v>8</v>
      </c>
      <c r="L58" s="188">
        <v>41.9</v>
      </c>
      <c r="M58" s="195">
        <v>50.78</v>
      </c>
      <c r="N58" s="388">
        <v>71</v>
      </c>
      <c r="O58" s="216">
        <f t="shared" si="0"/>
        <v>205</v>
      </c>
      <c r="P58" s="43"/>
    </row>
    <row r="59" spans="1:16" ht="15" customHeight="1" x14ac:dyDescent="0.25">
      <c r="A59" s="46">
        <v>14</v>
      </c>
      <c r="B59" s="487" t="s">
        <v>153</v>
      </c>
      <c r="C59" s="443">
        <v>4</v>
      </c>
      <c r="D59" s="188">
        <v>35</v>
      </c>
      <c r="E59" s="195">
        <v>50.52</v>
      </c>
      <c r="F59" s="388">
        <v>88</v>
      </c>
      <c r="G59" s="438">
        <v>2</v>
      </c>
      <c r="H59" s="188">
        <v>38</v>
      </c>
      <c r="I59" s="195">
        <v>49.6</v>
      </c>
      <c r="J59" s="508">
        <v>76</v>
      </c>
      <c r="K59" s="443">
        <v>4</v>
      </c>
      <c r="L59" s="188">
        <v>64</v>
      </c>
      <c r="M59" s="195">
        <v>50.78</v>
      </c>
      <c r="N59" s="388">
        <v>6</v>
      </c>
      <c r="O59" s="216">
        <f t="shared" si="0"/>
        <v>170</v>
      </c>
      <c r="P59" s="43"/>
    </row>
    <row r="60" spans="1:16" ht="15" customHeight="1" x14ac:dyDescent="0.25">
      <c r="A60" s="46">
        <v>15</v>
      </c>
      <c r="B60" s="32" t="s">
        <v>24</v>
      </c>
      <c r="C60" s="443">
        <v>3</v>
      </c>
      <c r="D60" s="188">
        <v>34</v>
      </c>
      <c r="E60" s="195">
        <v>50.52</v>
      </c>
      <c r="F60" s="388">
        <v>91</v>
      </c>
      <c r="G60" s="438">
        <v>6</v>
      </c>
      <c r="H60" s="188">
        <v>40.1</v>
      </c>
      <c r="I60" s="195">
        <v>49.6</v>
      </c>
      <c r="J60" s="508">
        <v>70</v>
      </c>
      <c r="K60" s="443">
        <v>6</v>
      </c>
      <c r="L60" s="188">
        <v>37.6</v>
      </c>
      <c r="M60" s="195">
        <v>50.78</v>
      </c>
      <c r="N60" s="388">
        <v>77</v>
      </c>
      <c r="O60" s="216">
        <f t="shared" si="0"/>
        <v>238</v>
      </c>
      <c r="P60" s="43"/>
    </row>
    <row r="61" spans="1:16" ht="15" customHeight="1" x14ac:dyDescent="0.25">
      <c r="A61" s="46">
        <v>16</v>
      </c>
      <c r="B61" s="486" t="s">
        <v>26</v>
      </c>
      <c r="C61" s="440">
        <v>2</v>
      </c>
      <c r="D61" s="195">
        <v>23</v>
      </c>
      <c r="E61" s="195">
        <v>50.52</v>
      </c>
      <c r="F61" s="388">
        <v>98</v>
      </c>
      <c r="G61" s="436">
        <v>3</v>
      </c>
      <c r="H61" s="195">
        <v>26</v>
      </c>
      <c r="I61" s="195">
        <v>49.6</v>
      </c>
      <c r="J61" s="508">
        <v>99</v>
      </c>
      <c r="K61" s="440"/>
      <c r="L61" s="195"/>
      <c r="M61" s="195">
        <v>50.78</v>
      </c>
      <c r="N61" s="388">
        <v>97</v>
      </c>
      <c r="O61" s="216">
        <f t="shared" si="0"/>
        <v>294</v>
      </c>
      <c r="P61" s="43"/>
    </row>
    <row r="62" spans="1:16" s="98" customFormat="1" ht="15" customHeight="1" x14ac:dyDescent="0.25">
      <c r="A62" s="46">
        <v>17</v>
      </c>
      <c r="B62" s="32" t="s">
        <v>173</v>
      </c>
      <c r="C62" s="440"/>
      <c r="D62" s="195"/>
      <c r="E62" s="195">
        <v>50.52</v>
      </c>
      <c r="F62" s="388">
        <v>99</v>
      </c>
      <c r="G62" s="436"/>
      <c r="H62" s="195"/>
      <c r="I62" s="195">
        <v>49.6</v>
      </c>
      <c r="J62" s="508">
        <v>102</v>
      </c>
      <c r="K62" s="440">
        <v>3</v>
      </c>
      <c r="L62" s="195">
        <v>48</v>
      </c>
      <c r="M62" s="195">
        <v>50.78</v>
      </c>
      <c r="N62" s="388">
        <v>48</v>
      </c>
      <c r="O62" s="216">
        <f t="shared" si="0"/>
        <v>249</v>
      </c>
      <c r="P62" s="43"/>
    </row>
    <row r="63" spans="1:16" ht="15" customHeight="1" thickBot="1" x14ac:dyDescent="0.3">
      <c r="A63" s="46">
        <v>18</v>
      </c>
      <c r="B63" s="32" t="s">
        <v>63</v>
      </c>
      <c r="C63" s="443"/>
      <c r="D63" s="188"/>
      <c r="E63" s="195">
        <v>50.52</v>
      </c>
      <c r="F63" s="388">
        <v>99</v>
      </c>
      <c r="G63" s="438">
        <v>1</v>
      </c>
      <c r="H63" s="188">
        <v>53</v>
      </c>
      <c r="I63" s="195">
        <v>49.6</v>
      </c>
      <c r="J63" s="508">
        <v>26</v>
      </c>
      <c r="K63" s="443"/>
      <c r="L63" s="188"/>
      <c r="M63" s="195">
        <v>50.78</v>
      </c>
      <c r="N63" s="388">
        <v>97</v>
      </c>
      <c r="O63" s="216">
        <f t="shared" si="0"/>
        <v>222</v>
      </c>
      <c r="P63" s="43"/>
    </row>
    <row r="64" spans="1:16" s="77" customFormat="1" ht="15" customHeight="1" thickBot="1" x14ac:dyDescent="0.3">
      <c r="A64" s="125"/>
      <c r="B64" s="130" t="s">
        <v>104</v>
      </c>
      <c r="C64" s="131">
        <f>SUM(C65:C78)</f>
        <v>99</v>
      </c>
      <c r="D64" s="133">
        <f>AVERAGE(D65:D78)</f>
        <v>51.530769230769238</v>
      </c>
      <c r="E64" s="234">
        <v>50.52</v>
      </c>
      <c r="F64" s="132"/>
      <c r="G64" s="478">
        <f>SUM(G65:G78)</f>
        <v>103</v>
      </c>
      <c r="H64" s="133">
        <f>AVERAGE(H65:H78)</f>
        <v>48.685714285714276</v>
      </c>
      <c r="I64" s="234">
        <v>49.6</v>
      </c>
      <c r="J64" s="478"/>
      <c r="K64" s="131">
        <f>SUM(K65:K78)</f>
        <v>108</v>
      </c>
      <c r="L64" s="133">
        <f>AVERAGE(L65:L78)</f>
        <v>45.1</v>
      </c>
      <c r="M64" s="234">
        <v>50.78</v>
      </c>
      <c r="N64" s="132"/>
      <c r="O64" s="218"/>
      <c r="P64" s="43"/>
    </row>
    <row r="65" spans="1:16" ht="15" customHeight="1" x14ac:dyDescent="0.25">
      <c r="A65" s="83">
        <v>1</v>
      </c>
      <c r="B65" s="32" t="s">
        <v>65</v>
      </c>
      <c r="C65" s="192">
        <v>15</v>
      </c>
      <c r="D65" s="195">
        <v>74.3</v>
      </c>
      <c r="E65" s="230">
        <v>50.52</v>
      </c>
      <c r="F65" s="103">
        <v>1</v>
      </c>
      <c r="G65" s="252">
        <v>15</v>
      </c>
      <c r="H65" s="195">
        <v>64</v>
      </c>
      <c r="I65" s="230">
        <v>49.6</v>
      </c>
      <c r="J65" s="252">
        <v>3</v>
      </c>
      <c r="K65" s="192">
        <v>9</v>
      </c>
      <c r="L65" s="195">
        <v>57</v>
      </c>
      <c r="M65" s="230">
        <v>50.78</v>
      </c>
      <c r="N65" s="103">
        <v>17</v>
      </c>
      <c r="O65" s="222">
        <f t="shared" si="0"/>
        <v>21</v>
      </c>
      <c r="P65" s="43"/>
    </row>
    <row r="66" spans="1:16" ht="15" customHeight="1" x14ac:dyDescent="0.25">
      <c r="A66" s="83">
        <v>2</v>
      </c>
      <c r="B66" s="32" t="s">
        <v>67</v>
      </c>
      <c r="C66" s="192">
        <v>8</v>
      </c>
      <c r="D66" s="195">
        <v>62</v>
      </c>
      <c r="E66" s="230">
        <v>50.52</v>
      </c>
      <c r="F66" s="103">
        <v>10</v>
      </c>
      <c r="G66" s="252">
        <v>7</v>
      </c>
      <c r="H66" s="195">
        <v>44</v>
      </c>
      <c r="I66" s="230">
        <v>49.6</v>
      </c>
      <c r="J66" s="252">
        <v>63</v>
      </c>
      <c r="K66" s="192">
        <v>17</v>
      </c>
      <c r="L66" s="195">
        <v>44</v>
      </c>
      <c r="M66" s="230">
        <v>50.78</v>
      </c>
      <c r="N66" s="103">
        <v>66</v>
      </c>
      <c r="O66" s="216">
        <f t="shared" si="0"/>
        <v>139</v>
      </c>
      <c r="P66" s="43"/>
    </row>
    <row r="67" spans="1:16" ht="15" customHeight="1" x14ac:dyDescent="0.25">
      <c r="A67" s="83">
        <v>3</v>
      </c>
      <c r="B67" s="32" t="s">
        <v>73</v>
      </c>
      <c r="C67" s="192">
        <v>4</v>
      </c>
      <c r="D67" s="195">
        <v>62</v>
      </c>
      <c r="E67" s="230">
        <v>50.52</v>
      </c>
      <c r="F67" s="103">
        <v>11</v>
      </c>
      <c r="G67" s="252">
        <v>13</v>
      </c>
      <c r="H67" s="195">
        <v>52.6</v>
      </c>
      <c r="I67" s="230">
        <v>49.6</v>
      </c>
      <c r="J67" s="252">
        <v>29</v>
      </c>
      <c r="K67" s="192">
        <v>9</v>
      </c>
      <c r="L67" s="195">
        <v>44.7</v>
      </c>
      <c r="M67" s="230">
        <v>50.78</v>
      </c>
      <c r="N67" s="103">
        <v>64</v>
      </c>
      <c r="O67" s="216">
        <f t="shared" si="0"/>
        <v>104</v>
      </c>
      <c r="P67" s="43"/>
    </row>
    <row r="68" spans="1:16" ht="15" customHeight="1" x14ac:dyDescent="0.25">
      <c r="A68" s="83">
        <v>4</v>
      </c>
      <c r="B68" s="32" t="s">
        <v>157</v>
      </c>
      <c r="C68" s="192">
        <v>8</v>
      </c>
      <c r="D68" s="195">
        <v>57.5</v>
      </c>
      <c r="E68" s="230">
        <v>50.52</v>
      </c>
      <c r="F68" s="103">
        <v>20</v>
      </c>
      <c r="G68" s="252">
        <v>3</v>
      </c>
      <c r="H68" s="195">
        <v>59.3</v>
      </c>
      <c r="I68" s="230">
        <v>49.6</v>
      </c>
      <c r="J68" s="252">
        <v>11</v>
      </c>
      <c r="K68" s="192">
        <v>11</v>
      </c>
      <c r="L68" s="195">
        <v>51.7</v>
      </c>
      <c r="M68" s="230">
        <v>50.78</v>
      </c>
      <c r="N68" s="103">
        <v>41</v>
      </c>
      <c r="O68" s="216">
        <f t="shared" si="0"/>
        <v>72</v>
      </c>
      <c r="P68" s="43"/>
    </row>
    <row r="69" spans="1:16" ht="15" customHeight="1" x14ac:dyDescent="0.25">
      <c r="A69" s="83">
        <v>5</v>
      </c>
      <c r="B69" s="32" t="s">
        <v>66</v>
      </c>
      <c r="C69" s="192">
        <v>6</v>
      </c>
      <c r="D69" s="195">
        <v>56</v>
      </c>
      <c r="E69" s="230">
        <v>50.52</v>
      </c>
      <c r="F69" s="103">
        <v>22</v>
      </c>
      <c r="G69" s="252">
        <v>5</v>
      </c>
      <c r="H69" s="195">
        <v>62</v>
      </c>
      <c r="I69" s="230">
        <v>49.6</v>
      </c>
      <c r="J69" s="252">
        <v>6</v>
      </c>
      <c r="K69" s="192">
        <v>13</v>
      </c>
      <c r="L69" s="195">
        <v>68</v>
      </c>
      <c r="M69" s="230">
        <v>50.78</v>
      </c>
      <c r="N69" s="103">
        <v>3</v>
      </c>
      <c r="O69" s="220">
        <f t="shared" si="0"/>
        <v>31</v>
      </c>
      <c r="P69" s="43"/>
    </row>
    <row r="70" spans="1:16" ht="15" customHeight="1" x14ac:dyDescent="0.25">
      <c r="A70" s="83">
        <v>6</v>
      </c>
      <c r="B70" s="32" t="s">
        <v>20</v>
      </c>
      <c r="C70" s="192">
        <v>7</v>
      </c>
      <c r="D70" s="195">
        <v>52</v>
      </c>
      <c r="E70" s="230">
        <v>50.52</v>
      </c>
      <c r="F70" s="103">
        <v>36</v>
      </c>
      <c r="G70" s="252">
        <v>8</v>
      </c>
      <c r="H70" s="195">
        <v>35.299999999999997</v>
      </c>
      <c r="I70" s="230">
        <v>49.6</v>
      </c>
      <c r="J70" s="252">
        <v>89</v>
      </c>
      <c r="K70" s="192"/>
      <c r="L70" s="195"/>
      <c r="M70" s="230">
        <v>50.78</v>
      </c>
      <c r="N70" s="103">
        <v>97</v>
      </c>
      <c r="O70" s="216">
        <f t="shared" si="0"/>
        <v>222</v>
      </c>
      <c r="P70" s="43"/>
    </row>
    <row r="71" spans="1:16" ht="15" customHeight="1" x14ac:dyDescent="0.25">
      <c r="A71" s="83">
        <v>7</v>
      </c>
      <c r="B71" s="32" t="s">
        <v>156</v>
      </c>
      <c r="C71" s="192">
        <v>6</v>
      </c>
      <c r="D71" s="195">
        <v>50</v>
      </c>
      <c r="E71" s="230">
        <v>50.52</v>
      </c>
      <c r="F71" s="103">
        <v>40</v>
      </c>
      <c r="G71" s="252">
        <v>12</v>
      </c>
      <c r="H71" s="195">
        <v>53</v>
      </c>
      <c r="I71" s="230">
        <v>49.6</v>
      </c>
      <c r="J71" s="252">
        <v>27</v>
      </c>
      <c r="K71" s="192">
        <v>15</v>
      </c>
      <c r="L71" s="195">
        <v>42</v>
      </c>
      <c r="M71" s="230">
        <v>50.78</v>
      </c>
      <c r="N71" s="103">
        <v>70</v>
      </c>
      <c r="O71" s="216">
        <f t="shared" ref="O71:O119" si="1">N71+J71+F71</f>
        <v>137</v>
      </c>
      <c r="P71" s="43"/>
    </row>
    <row r="72" spans="1:16" ht="15" customHeight="1" x14ac:dyDescent="0.25">
      <c r="A72" s="83">
        <v>8</v>
      </c>
      <c r="B72" s="32" t="s">
        <v>161</v>
      </c>
      <c r="C72" s="192">
        <v>20</v>
      </c>
      <c r="D72" s="195">
        <v>47.6</v>
      </c>
      <c r="E72" s="230">
        <v>50.52</v>
      </c>
      <c r="F72" s="103">
        <v>46</v>
      </c>
      <c r="G72" s="252">
        <v>11</v>
      </c>
      <c r="H72" s="195">
        <v>50.1</v>
      </c>
      <c r="I72" s="230">
        <v>49.6</v>
      </c>
      <c r="J72" s="252">
        <v>41</v>
      </c>
      <c r="K72" s="192"/>
      <c r="L72" s="195"/>
      <c r="M72" s="230">
        <v>50.78</v>
      </c>
      <c r="N72" s="103">
        <v>97</v>
      </c>
      <c r="O72" s="216">
        <f t="shared" si="1"/>
        <v>184</v>
      </c>
      <c r="P72" s="43"/>
    </row>
    <row r="73" spans="1:16" ht="15" customHeight="1" x14ac:dyDescent="0.25">
      <c r="A73" s="83">
        <v>9</v>
      </c>
      <c r="B73" s="32" t="s">
        <v>154</v>
      </c>
      <c r="C73" s="192">
        <v>3</v>
      </c>
      <c r="D73" s="195">
        <v>47.3</v>
      </c>
      <c r="E73" s="230">
        <v>50.52</v>
      </c>
      <c r="F73" s="103">
        <v>49</v>
      </c>
      <c r="G73" s="252">
        <v>7</v>
      </c>
      <c r="H73" s="195">
        <v>52.6</v>
      </c>
      <c r="I73" s="230">
        <v>49.6</v>
      </c>
      <c r="J73" s="252">
        <v>28</v>
      </c>
      <c r="K73" s="192">
        <v>10</v>
      </c>
      <c r="L73" s="195">
        <v>33.6</v>
      </c>
      <c r="M73" s="230">
        <v>50.78</v>
      </c>
      <c r="N73" s="103">
        <v>89</v>
      </c>
      <c r="O73" s="216">
        <f t="shared" si="1"/>
        <v>166</v>
      </c>
      <c r="P73" s="43"/>
    </row>
    <row r="74" spans="1:16" ht="15" customHeight="1" x14ac:dyDescent="0.25">
      <c r="A74" s="83">
        <v>10</v>
      </c>
      <c r="B74" s="32" t="s">
        <v>158</v>
      </c>
      <c r="C74" s="192">
        <v>1</v>
      </c>
      <c r="D74" s="195">
        <v>45</v>
      </c>
      <c r="E74" s="230">
        <v>50.52</v>
      </c>
      <c r="F74" s="103">
        <v>59</v>
      </c>
      <c r="G74" s="252">
        <v>5</v>
      </c>
      <c r="H74" s="195">
        <v>41.6</v>
      </c>
      <c r="I74" s="230">
        <v>49.6</v>
      </c>
      <c r="J74" s="252">
        <v>67</v>
      </c>
      <c r="K74" s="192">
        <v>4</v>
      </c>
      <c r="L74" s="195">
        <v>46.5</v>
      </c>
      <c r="M74" s="230">
        <v>50.78</v>
      </c>
      <c r="N74" s="103">
        <v>55</v>
      </c>
      <c r="O74" s="216">
        <f t="shared" si="1"/>
        <v>181</v>
      </c>
      <c r="P74" s="43"/>
    </row>
    <row r="75" spans="1:16" ht="15" customHeight="1" x14ac:dyDescent="0.25">
      <c r="A75" s="83">
        <v>11</v>
      </c>
      <c r="B75" s="32" t="s">
        <v>160</v>
      </c>
      <c r="C75" s="192">
        <v>11</v>
      </c>
      <c r="D75" s="195">
        <v>41.2</v>
      </c>
      <c r="E75" s="230">
        <v>50.52</v>
      </c>
      <c r="F75" s="103">
        <v>71</v>
      </c>
      <c r="G75" s="252">
        <v>6</v>
      </c>
      <c r="H75" s="195">
        <v>51.3</v>
      </c>
      <c r="I75" s="230">
        <v>49.6</v>
      </c>
      <c r="J75" s="252">
        <v>36</v>
      </c>
      <c r="K75" s="192">
        <v>8</v>
      </c>
      <c r="L75" s="195">
        <v>43.6</v>
      </c>
      <c r="M75" s="230">
        <v>50.78</v>
      </c>
      <c r="N75" s="103">
        <v>68</v>
      </c>
      <c r="O75" s="216">
        <f t="shared" si="1"/>
        <v>175</v>
      </c>
      <c r="P75" s="43"/>
    </row>
    <row r="76" spans="1:16" ht="15" customHeight="1" x14ac:dyDescent="0.25">
      <c r="A76" s="83">
        <v>12</v>
      </c>
      <c r="B76" s="171" t="s">
        <v>159</v>
      </c>
      <c r="C76" s="213">
        <v>5</v>
      </c>
      <c r="D76" s="266">
        <v>40</v>
      </c>
      <c r="E76" s="300">
        <v>50.52</v>
      </c>
      <c r="F76" s="214">
        <v>78</v>
      </c>
      <c r="G76" s="495">
        <v>5</v>
      </c>
      <c r="H76" s="266">
        <v>41</v>
      </c>
      <c r="I76" s="300">
        <v>49.6</v>
      </c>
      <c r="J76" s="495">
        <v>68</v>
      </c>
      <c r="K76" s="213">
        <v>6</v>
      </c>
      <c r="L76" s="266">
        <v>38</v>
      </c>
      <c r="M76" s="300">
        <v>50.78</v>
      </c>
      <c r="N76" s="214">
        <v>76</v>
      </c>
      <c r="O76" s="216">
        <f t="shared" si="1"/>
        <v>222</v>
      </c>
      <c r="P76" s="43"/>
    </row>
    <row r="77" spans="1:16" ht="15" customHeight="1" x14ac:dyDescent="0.25">
      <c r="A77" s="83">
        <v>13</v>
      </c>
      <c r="B77" s="32" t="s">
        <v>155</v>
      </c>
      <c r="C77" s="192">
        <v>5</v>
      </c>
      <c r="D77" s="195">
        <v>35</v>
      </c>
      <c r="E77" s="230">
        <v>50.52</v>
      </c>
      <c r="F77" s="103">
        <v>89</v>
      </c>
      <c r="G77" s="252">
        <v>2</v>
      </c>
      <c r="H77" s="195">
        <v>29</v>
      </c>
      <c r="I77" s="230">
        <v>49.6</v>
      </c>
      <c r="J77" s="252">
        <v>97</v>
      </c>
      <c r="K77" s="192"/>
      <c r="L77" s="195"/>
      <c r="M77" s="230">
        <v>50.78</v>
      </c>
      <c r="N77" s="103">
        <v>97</v>
      </c>
      <c r="O77" s="216">
        <f t="shared" si="1"/>
        <v>283</v>
      </c>
      <c r="P77" s="43"/>
    </row>
    <row r="78" spans="1:16" s="98" customFormat="1" ht="15" customHeight="1" thickBot="1" x14ac:dyDescent="0.3">
      <c r="A78" s="84">
        <v>14</v>
      </c>
      <c r="B78" s="32" t="s">
        <v>175</v>
      </c>
      <c r="C78" s="192"/>
      <c r="D78" s="195"/>
      <c r="E78" s="230">
        <v>50.52</v>
      </c>
      <c r="F78" s="103">
        <v>99</v>
      </c>
      <c r="G78" s="252">
        <v>4</v>
      </c>
      <c r="H78" s="195">
        <v>45.8</v>
      </c>
      <c r="I78" s="230">
        <v>49.6</v>
      </c>
      <c r="J78" s="252">
        <v>55</v>
      </c>
      <c r="K78" s="192">
        <v>6</v>
      </c>
      <c r="L78" s="195">
        <v>27</v>
      </c>
      <c r="M78" s="230">
        <v>50.78</v>
      </c>
      <c r="N78" s="103">
        <v>96</v>
      </c>
      <c r="O78" s="217">
        <f t="shared" si="1"/>
        <v>250</v>
      </c>
      <c r="P78" s="43"/>
    </row>
    <row r="79" spans="1:16" s="77" customFormat="1" ht="15" customHeight="1" thickBot="1" x14ac:dyDescent="0.3">
      <c r="A79" s="143"/>
      <c r="B79" s="138" t="s">
        <v>105</v>
      </c>
      <c r="C79" s="139">
        <f>SUM(C80:C109)</f>
        <v>349</v>
      </c>
      <c r="D79" s="142">
        <f>AVERAGE(D80:D109)</f>
        <v>50.191698184168764</v>
      </c>
      <c r="E79" s="233">
        <v>50.52</v>
      </c>
      <c r="F79" s="129"/>
      <c r="G79" s="477">
        <f>SUM(G80:G109)</f>
        <v>343</v>
      </c>
      <c r="H79" s="142">
        <f>AVERAGE(H80:H109)</f>
        <v>46.424999999999997</v>
      </c>
      <c r="I79" s="233">
        <v>49.6</v>
      </c>
      <c r="J79" s="477"/>
      <c r="K79" s="139">
        <f>SUM(K80:K109)</f>
        <v>364</v>
      </c>
      <c r="L79" s="142">
        <f>AVERAGE(L80:L109)</f>
        <v>48.607142857142847</v>
      </c>
      <c r="M79" s="233">
        <v>50.78</v>
      </c>
      <c r="N79" s="129"/>
      <c r="O79" s="218"/>
      <c r="P79" s="43"/>
    </row>
    <row r="80" spans="1:16" ht="15" customHeight="1" x14ac:dyDescent="0.25">
      <c r="A80" s="149">
        <v>1</v>
      </c>
      <c r="B80" s="34" t="s">
        <v>136</v>
      </c>
      <c r="C80" s="504">
        <v>1</v>
      </c>
      <c r="D80" s="196">
        <v>74</v>
      </c>
      <c r="E80" s="196">
        <v>50.52</v>
      </c>
      <c r="F80" s="388">
        <v>2</v>
      </c>
      <c r="G80" s="496">
        <v>7</v>
      </c>
      <c r="H80" s="196">
        <v>27</v>
      </c>
      <c r="I80" s="196">
        <v>49.6</v>
      </c>
      <c r="J80" s="508">
        <v>98</v>
      </c>
      <c r="K80" s="504">
        <v>4</v>
      </c>
      <c r="L80" s="196">
        <v>36.799999999999997</v>
      </c>
      <c r="M80" s="196">
        <v>50.78</v>
      </c>
      <c r="N80" s="388">
        <v>81</v>
      </c>
      <c r="O80" s="222">
        <f t="shared" si="1"/>
        <v>181</v>
      </c>
      <c r="P80" s="43"/>
    </row>
    <row r="81" spans="1:16" ht="15" customHeight="1" x14ac:dyDescent="0.25">
      <c r="A81" s="46">
        <v>2</v>
      </c>
      <c r="B81" s="487" t="s">
        <v>165</v>
      </c>
      <c r="C81" s="443">
        <v>7</v>
      </c>
      <c r="D81" s="188">
        <v>66.714285714285708</v>
      </c>
      <c r="E81" s="195">
        <v>50.52</v>
      </c>
      <c r="F81" s="388">
        <v>3</v>
      </c>
      <c r="G81" s="438">
        <v>9</v>
      </c>
      <c r="H81" s="188">
        <v>50</v>
      </c>
      <c r="I81" s="195">
        <v>49.6</v>
      </c>
      <c r="J81" s="508">
        <v>44</v>
      </c>
      <c r="K81" s="443">
        <v>10</v>
      </c>
      <c r="L81" s="188">
        <v>48</v>
      </c>
      <c r="M81" s="195">
        <v>50.78</v>
      </c>
      <c r="N81" s="388">
        <v>49</v>
      </c>
      <c r="O81" s="216">
        <f t="shared" si="1"/>
        <v>96</v>
      </c>
      <c r="P81" s="43"/>
    </row>
    <row r="82" spans="1:16" ht="15" customHeight="1" x14ac:dyDescent="0.25">
      <c r="A82" s="46">
        <v>3</v>
      </c>
      <c r="B82" s="486" t="s">
        <v>15</v>
      </c>
      <c r="C82" s="443">
        <v>2</v>
      </c>
      <c r="D82" s="188">
        <v>66.5</v>
      </c>
      <c r="E82" s="195">
        <v>50.52</v>
      </c>
      <c r="F82" s="388">
        <v>4</v>
      </c>
      <c r="G82" s="438">
        <v>5</v>
      </c>
      <c r="H82" s="188">
        <v>61.9</v>
      </c>
      <c r="I82" s="195">
        <v>49.6</v>
      </c>
      <c r="J82" s="508">
        <v>8</v>
      </c>
      <c r="K82" s="443">
        <v>5</v>
      </c>
      <c r="L82" s="188">
        <v>54.8</v>
      </c>
      <c r="M82" s="195">
        <v>50.78</v>
      </c>
      <c r="N82" s="388">
        <v>28</v>
      </c>
      <c r="O82" s="216">
        <f t="shared" si="1"/>
        <v>40</v>
      </c>
      <c r="P82" s="43"/>
    </row>
    <row r="83" spans="1:16" ht="15" customHeight="1" x14ac:dyDescent="0.25">
      <c r="A83" s="46">
        <v>4</v>
      </c>
      <c r="B83" s="32" t="s">
        <v>140</v>
      </c>
      <c r="C83" s="440">
        <v>58</v>
      </c>
      <c r="D83" s="195">
        <v>66</v>
      </c>
      <c r="E83" s="195">
        <v>50.52</v>
      </c>
      <c r="F83" s="388">
        <v>5</v>
      </c>
      <c r="G83" s="436">
        <v>82</v>
      </c>
      <c r="H83" s="195">
        <v>62</v>
      </c>
      <c r="I83" s="195">
        <v>49.6</v>
      </c>
      <c r="J83" s="508">
        <v>7</v>
      </c>
      <c r="K83" s="440">
        <v>58</v>
      </c>
      <c r="L83" s="195">
        <v>68.099999999999994</v>
      </c>
      <c r="M83" s="195">
        <v>50.78</v>
      </c>
      <c r="N83" s="388">
        <v>2</v>
      </c>
      <c r="O83" s="216">
        <f t="shared" si="1"/>
        <v>14</v>
      </c>
      <c r="P83" s="43"/>
    </row>
    <row r="84" spans="1:16" ht="15" customHeight="1" x14ac:dyDescent="0.25">
      <c r="A84" s="46">
        <v>5</v>
      </c>
      <c r="B84" s="32" t="s">
        <v>11</v>
      </c>
      <c r="C84" s="440">
        <v>29</v>
      </c>
      <c r="D84" s="195">
        <v>65.67</v>
      </c>
      <c r="E84" s="195">
        <v>50.52</v>
      </c>
      <c r="F84" s="388">
        <v>6</v>
      </c>
      <c r="G84" s="436">
        <v>31</v>
      </c>
      <c r="H84" s="195">
        <v>52</v>
      </c>
      <c r="I84" s="195">
        <v>49.6</v>
      </c>
      <c r="J84" s="508">
        <v>32</v>
      </c>
      <c r="K84" s="440">
        <v>35</v>
      </c>
      <c r="L84" s="195">
        <v>55</v>
      </c>
      <c r="M84" s="195">
        <v>50.78</v>
      </c>
      <c r="N84" s="388">
        <v>25</v>
      </c>
      <c r="O84" s="216">
        <f t="shared" si="1"/>
        <v>63</v>
      </c>
      <c r="P84" s="43"/>
    </row>
    <row r="85" spans="1:16" ht="15" customHeight="1" x14ac:dyDescent="0.25">
      <c r="A85" s="46">
        <v>6</v>
      </c>
      <c r="B85" s="487" t="s">
        <v>167</v>
      </c>
      <c r="C85" s="443">
        <v>5</v>
      </c>
      <c r="D85" s="188">
        <v>62</v>
      </c>
      <c r="E85" s="195">
        <v>50.52</v>
      </c>
      <c r="F85" s="388">
        <v>12</v>
      </c>
      <c r="G85" s="438">
        <v>2</v>
      </c>
      <c r="H85" s="188">
        <v>52</v>
      </c>
      <c r="I85" s="195">
        <v>49.6</v>
      </c>
      <c r="J85" s="508">
        <v>31</v>
      </c>
      <c r="K85" s="443">
        <v>2</v>
      </c>
      <c r="L85" s="188">
        <v>50.5</v>
      </c>
      <c r="M85" s="195">
        <v>50.78</v>
      </c>
      <c r="N85" s="388">
        <v>46</v>
      </c>
      <c r="O85" s="220">
        <f t="shared" si="1"/>
        <v>89</v>
      </c>
      <c r="P85" s="43"/>
    </row>
    <row r="86" spans="1:16" ht="15" customHeight="1" x14ac:dyDescent="0.25">
      <c r="A86" s="46">
        <v>7</v>
      </c>
      <c r="B86" s="486" t="s">
        <v>74</v>
      </c>
      <c r="C86" s="443">
        <v>5</v>
      </c>
      <c r="D86" s="188">
        <v>61.2</v>
      </c>
      <c r="E86" s="195">
        <v>50.52</v>
      </c>
      <c r="F86" s="388">
        <v>13</v>
      </c>
      <c r="G86" s="438">
        <v>12</v>
      </c>
      <c r="H86" s="188">
        <v>47.4</v>
      </c>
      <c r="I86" s="195">
        <v>49.6</v>
      </c>
      <c r="J86" s="508">
        <v>51</v>
      </c>
      <c r="K86" s="443">
        <v>17</v>
      </c>
      <c r="L86" s="188">
        <v>54</v>
      </c>
      <c r="M86" s="195">
        <v>50.78</v>
      </c>
      <c r="N86" s="388">
        <v>31</v>
      </c>
      <c r="O86" s="216">
        <f t="shared" si="1"/>
        <v>95</v>
      </c>
      <c r="P86" s="43"/>
    </row>
    <row r="87" spans="1:16" ht="15" customHeight="1" x14ac:dyDescent="0.25">
      <c r="A87" s="46">
        <v>8</v>
      </c>
      <c r="B87" s="486" t="s">
        <v>14</v>
      </c>
      <c r="C87" s="440">
        <v>4</v>
      </c>
      <c r="D87" s="195">
        <v>55.75</v>
      </c>
      <c r="E87" s="195">
        <v>50.52</v>
      </c>
      <c r="F87" s="388">
        <v>23</v>
      </c>
      <c r="G87" s="436">
        <v>3</v>
      </c>
      <c r="H87" s="195">
        <v>44.3</v>
      </c>
      <c r="I87" s="195">
        <v>49.6</v>
      </c>
      <c r="J87" s="508">
        <v>60</v>
      </c>
      <c r="K87" s="440">
        <v>8</v>
      </c>
      <c r="L87" s="195">
        <v>71.5</v>
      </c>
      <c r="M87" s="195">
        <v>50.78</v>
      </c>
      <c r="N87" s="388">
        <v>1</v>
      </c>
      <c r="O87" s="216">
        <f t="shared" si="1"/>
        <v>84</v>
      </c>
      <c r="P87" s="43"/>
    </row>
    <row r="88" spans="1:16" ht="15" customHeight="1" x14ac:dyDescent="0.25">
      <c r="A88" s="46">
        <v>9</v>
      </c>
      <c r="B88" s="32" t="s">
        <v>139</v>
      </c>
      <c r="C88" s="443">
        <v>9</v>
      </c>
      <c r="D88" s="188">
        <v>54.125</v>
      </c>
      <c r="E88" s="195">
        <v>50.52</v>
      </c>
      <c r="F88" s="388">
        <v>27</v>
      </c>
      <c r="G88" s="438">
        <v>9</v>
      </c>
      <c r="H88" s="188">
        <v>51.1</v>
      </c>
      <c r="I88" s="195">
        <v>49.6</v>
      </c>
      <c r="J88" s="508">
        <v>37</v>
      </c>
      <c r="K88" s="443">
        <v>8</v>
      </c>
      <c r="L88" s="188">
        <v>40.4</v>
      </c>
      <c r="M88" s="195">
        <v>50.78</v>
      </c>
      <c r="N88" s="388">
        <v>72</v>
      </c>
      <c r="O88" s="216">
        <f t="shared" si="1"/>
        <v>136</v>
      </c>
      <c r="P88" s="43"/>
    </row>
    <row r="89" spans="1:16" ht="15" customHeight="1" x14ac:dyDescent="0.25">
      <c r="A89" s="46">
        <v>10</v>
      </c>
      <c r="B89" s="32" t="s">
        <v>109</v>
      </c>
      <c r="C89" s="443">
        <v>10</v>
      </c>
      <c r="D89" s="188">
        <v>53.3</v>
      </c>
      <c r="E89" s="195">
        <v>50.52</v>
      </c>
      <c r="F89" s="388">
        <v>30</v>
      </c>
      <c r="G89" s="438">
        <v>8</v>
      </c>
      <c r="H89" s="188">
        <v>60</v>
      </c>
      <c r="I89" s="195">
        <v>49.6</v>
      </c>
      <c r="J89" s="508">
        <v>10</v>
      </c>
      <c r="K89" s="443">
        <v>8</v>
      </c>
      <c r="L89" s="188">
        <v>45</v>
      </c>
      <c r="M89" s="195">
        <v>50.78</v>
      </c>
      <c r="N89" s="388">
        <v>60</v>
      </c>
      <c r="O89" s="220">
        <f t="shared" si="1"/>
        <v>100</v>
      </c>
      <c r="P89" s="43"/>
    </row>
    <row r="90" spans="1:16" ht="15" customHeight="1" x14ac:dyDescent="0.25">
      <c r="A90" s="46">
        <v>11</v>
      </c>
      <c r="B90" s="486" t="s">
        <v>13</v>
      </c>
      <c r="C90" s="440">
        <v>3</v>
      </c>
      <c r="D90" s="195">
        <v>53</v>
      </c>
      <c r="E90" s="195">
        <v>50.52</v>
      </c>
      <c r="F90" s="388">
        <v>32</v>
      </c>
      <c r="G90" s="436">
        <v>2</v>
      </c>
      <c r="H90" s="195">
        <v>48</v>
      </c>
      <c r="I90" s="195">
        <v>49.6</v>
      </c>
      <c r="J90" s="508">
        <v>49</v>
      </c>
      <c r="K90" s="440">
        <v>10</v>
      </c>
      <c r="L90" s="195">
        <v>36</v>
      </c>
      <c r="M90" s="195">
        <v>50.78</v>
      </c>
      <c r="N90" s="388">
        <v>85</v>
      </c>
      <c r="O90" s="216">
        <f t="shared" si="1"/>
        <v>166</v>
      </c>
      <c r="P90" s="43"/>
    </row>
    <row r="91" spans="1:16" ht="15" customHeight="1" x14ac:dyDescent="0.25">
      <c r="A91" s="46">
        <v>12</v>
      </c>
      <c r="B91" s="171" t="s">
        <v>132</v>
      </c>
      <c r="C91" s="505">
        <v>18</v>
      </c>
      <c r="D91" s="404">
        <v>51.722222222222221</v>
      </c>
      <c r="E91" s="266">
        <v>50.52</v>
      </c>
      <c r="F91" s="388">
        <v>37</v>
      </c>
      <c r="G91" s="497">
        <v>9</v>
      </c>
      <c r="H91" s="404">
        <v>40</v>
      </c>
      <c r="I91" s="266">
        <v>49.6</v>
      </c>
      <c r="J91" s="508">
        <v>71</v>
      </c>
      <c r="K91" s="505">
        <v>11</v>
      </c>
      <c r="L91" s="404">
        <v>56</v>
      </c>
      <c r="M91" s="266">
        <v>50.78</v>
      </c>
      <c r="N91" s="388">
        <v>20</v>
      </c>
      <c r="O91" s="216">
        <f t="shared" si="1"/>
        <v>128</v>
      </c>
      <c r="P91" s="43"/>
    </row>
    <row r="92" spans="1:16" ht="15" customHeight="1" x14ac:dyDescent="0.25">
      <c r="A92" s="46">
        <v>13</v>
      </c>
      <c r="B92" s="486" t="s">
        <v>131</v>
      </c>
      <c r="C92" s="440">
        <v>11</v>
      </c>
      <c r="D92" s="195">
        <v>49.272727272727273</v>
      </c>
      <c r="E92" s="195">
        <v>50.52</v>
      </c>
      <c r="F92" s="388">
        <v>42</v>
      </c>
      <c r="G92" s="436">
        <v>10</v>
      </c>
      <c r="H92" s="195">
        <v>46.3</v>
      </c>
      <c r="I92" s="195">
        <v>49.6</v>
      </c>
      <c r="J92" s="508">
        <v>53</v>
      </c>
      <c r="K92" s="440">
        <v>7</v>
      </c>
      <c r="L92" s="195">
        <v>65.3</v>
      </c>
      <c r="M92" s="195">
        <v>50.78</v>
      </c>
      <c r="N92" s="388">
        <v>4</v>
      </c>
      <c r="O92" s="216">
        <f t="shared" si="1"/>
        <v>99</v>
      </c>
      <c r="P92" s="43"/>
    </row>
    <row r="93" spans="1:16" ht="15" customHeight="1" x14ac:dyDescent="0.25">
      <c r="A93" s="46">
        <v>14</v>
      </c>
      <c r="B93" s="32" t="s">
        <v>110</v>
      </c>
      <c r="C93" s="443">
        <v>11</v>
      </c>
      <c r="D93" s="188">
        <v>48.727272727272727</v>
      </c>
      <c r="E93" s="195">
        <v>50.52</v>
      </c>
      <c r="F93" s="388">
        <v>43</v>
      </c>
      <c r="G93" s="438">
        <v>18</v>
      </c>
      <c r="H93" s="188">
        <v>59</v>
      </c>
      <c r="I93" s="195">
        <v>49.6</v>
      </c>
      <c r="J93" s="508">
        <v>13</v>
      </c>
      <c r="K93" s="443">
        <v>25</v>
      </c>
      <c r="L93" s="188">
        <v>57</v>
      </c>
      <c r="M93" s="195">
        <v>50.78</v>
      </c>
      <c r="N93" s="388">
        <v>18</v>
      </c>
      <c r="O93" s="216">
        <f t="shared" si="1"/>
        <v>74</v>
      </c>
      <c r="P93" s="43"/>
    </row>
    <row r="94" spans="1:16" ht="15" customHeight="1" x14ac:dyDescent="0.25">
      <c r="A94" s="46">
        <v>15</v>
      </c>
      <c r="B94" s="32" t="s">
        <v>111</v>
      </c>
      <c r="C94" s="443">
        <v>29</v>
      </c>
      <c r="D94" s="188">
        <v>48</v>
      </c>
      <c r="E94" s="195">
        <v>50.52</v>
      </c>
      <c r="F94" s="388">
        <v>44</v>
      </c>
      <c r="G94" s="438">
        <v>17</v>
      </c>
      <c r="H94" s="188">
        <v>55</v>
      </c>
      <c r="I94" s="195">
        <v>49.6</v>
      </c>
      <c r="J94" s="508">
        <v>22</v>
      </c>
      <c r="K94" s="443">
        <v>30</v>
      </c>
      <c r="L94" s="188">
        <v>48</v>
      </c>
      <c r="M94" s="195">
        <v>50.78</v>
      </c>
      <c r="N94" s="388">
        <v>50</v>
      </c>
      <c r="O94" s="216">
        <f t="shared" si="1"/>
        <v>116</v>
      </c>
      <c r="P94" s="43"/>
    </row>
    <row r="95" spans="1:16" ht="15" customHeight="1" x14ac:dyDescent="0.25">
      <c r="A95" s="46">
        <v>16</v>
      </c>
      <c r="B95" s="32" t="s">
        <v>133</v>
      </c>
      <c r="C95" s="440">
        <v>5</v>
      </c>
      <c r="D95" s="195">
        <v>46.8</v>
      </c>
      <c r="E95" s="195">
        <v>50.52</v>
      </c>
      <c r="F95" s="388">
        <v>50</v>
      </c>
      <c r="G95" s="436">
        <v>7</v>
      </c>
      <c r="H95" s="195">
        <v>37</v>
      </c>
      <c r="I95" s="195">
        <v>49.6</v>
      </c>
      <c r="J95" s="508">
        <v>83</v>
      </c>
      <c r="K95" s="440">
        <v>10</v>
      </c>
      <c r="L95" s="195">
        <v>55.9</v>
      </c>
      <c r="M95" s="195">
        <v>50.78</v>
      </c>
      <c r="N95" s="388">
        <v>21</v>
      </c>
      <c r="O95" s="216">
        <f t="shared" si="1"/>
        <v>154</v>
      </c>
      <c r="P95" s="43"/>
    </row>
    <row r="96" spans="1:16" ht="15" customHeight="1" x14ac:dyDescent="0.25">
      <c r="A96" s="46">
        <v>17</v>
      </c>
      <c r="B96" s="112" t="s">
        <v>134</v>
      </c>
      <c r="C96" s="506">
        <v>10</v>
      </c>
      <c r="D96" s="201">
        <v>46.3</v>
      </c>
      <c r="E96" s="201">
        <v>50.52</v>
      </c>
      <c r="F96" s="388">
        <v>52</v>
      </c>
      <c r="G96" s="498">
        <v>9</v>
      </c>
      <c r="H96" s="201">
        <v>37.1</v>
      </c>
      <c r="I96" s="201">
        <v>49.6</v>
      </c>
      <c r="J96" s="508">
        <v>80</v>
      </c>
      <c r="K96" s="506">
        <v>24</v>
      </c>
      <c r="L96" s="201">
        <v>47.9</v>
      </c>
      <c r="M96" s="201">
        <v>50.78</v>
      </c>
      <c r="N96" s="388">
        <v>51</v>
      </c>
      <c r="O96" s="216">
        <f t="shared" si="1"/>
        <v>183</v>
      </c>
      <c r="P96" s="43"/>
    </row>
    <row r="97" spans="1:16" ht="15" customHeight="1" x14ac:dyDescent="0.25">
      <c r="A97" s="46">
        <v>18</v>
      </c>
      <c r="B97" s="487" t="s">
        <v>166</v>
      </c>
      <c r="C97" s="440">
        <v>5</v>
      </c>
      <c r="D97" s="195">
        <v>46</v>
      </c>
      <c r="E97" s="195">
        <v>50.52</v>
      </c>
      <c r="F97" s="388">
        <v>55</v>
      </c>
      <c r="G97" s="436">
        <v>4</v>
      </c>
      <c r="H97" s="195">
        <v>35.799999999999997</v>
      </c>
      <c r="I97" s="195">
        <v>49.6</v>
      </c>
      <c r="J97" s="508">
        <v>86</v>
      </c>
      <c r="K97" s="440">
        <v>3</v>
      </c>
      <c r="L97" s="195">
        <v>61</v>
      </c>
      <c r="M97" s="195">
        <v>50.78</v>
      </c>
      <c r="N97" s="388">
        <v>8</v>
      </c>
      <c r="O97" s="216">
        <f t="shared" si="1"/>
        <v>149</v>
      </c>
      <c r="P97" s="43"/>
    </row>
    <row r="98" spans="1:16" ht="15" customHeight="1" x14ac:dyDescent="0.25">
      <c r="A98" s="46">
        <v>19</v>
      </c>
      <c r="B98" s="105" t="s">
        <v>130</v>
      </c>
      <c r="C98" s="503">
        <v>9</v>
      </c>
      <c r="D98" s="204">
        <v>45.444444444444443</v>
      </c>
      <c r="E98" s="203">
        <v>50.52</v>
      </c>
      <c r="F98" s="388">
        <v>56</v>
      </c>
      <c r="G98" s="494">
        <v>10</v>
      </c>
      <c r="H98" s="204">
        <v>57</v>
      </c>
      <c r="I98" s="203">
        <v>49.6</v>
      </c>
      <c r="J98" s="508">
        <v>17</v>
      </c>
      <c r="K98" s="503">
        <v>2</v>
      </c>
      <c r="L98" s="204">
        <v>40</v>
      </c>
      <c r="M98" s="203">
        <v>50.78</v>
      </c>
      <c r="N98" s="388">
        <v>73</v>
      </c>
      <c r="O98" s="216">
        <f t="shared" si="1"/>
        <v>146</v>
      </c>
      <c r="P98" s="43"/>
    </row>
    <row r="99" spans="1:16" ht="15" customHeight="1" x14ac:dyDescent="0.25">
      <c r="A99" s="46">
        <v>20</v>
      </c>
      <c r="B99" s="32" t="s">
        <v>108</v>
      </c>
      <c r="C99" s="443">
        <v>17</v>
      </c>
      <c r="D99" s="188">
        <v>45.411764705882355</v>
      </c>
      <c r="E99" s="195">
        <v>50.52</v>
      </c>
      <c r="F99" s="388">
        <v>57</v>
      </c>
      <c r="G99" s="438">
        <v>19</v>
      </c>
      <c r="H99" s="188">
        <v>55.1</v>
      </c>
      <c r="I99" s="195">
        <v>49.6</v>
      </c>
      <c r="J99" s="508">
        <v>21</v>
      </c>
      <c r="K99" s="443">
        <v>21</v>
      </c>
      <c r="L99" s="188">
        <v>53.2</v>
      </c>
      <c r="M99" s="195">
        <v>50.78</v>
      </c>
      <c r="N99" s="388">
        <v>34</v>
      </c>
      <c r="O99" s="216">
        <f t="shared" si="1"/>
        <v>112</v>
      </c>
      <c r="P99" s="43"/>
    </row>
    <row r="100" spans="1:16" ht="15" customHeight="1" x14ac:dyDescent="0.25">
      <c r="A100" s="46">
        <v>21</v>
      </c>
      <c r="B100" s="489" t="s">
        <v>119</v>
      </c>
      <c r="C100" s="480">
        <v>14</v>
      </c>
      <c r="D100" s="200">
        <v>45.153846153846153</v>
      </c>
      <c r="E100" s="200">
        <v>50.52</v>
      </c>
      <c r="F100" s="388">
        <v>58</v>
      </c>
      <c r="G100" s="479">
        <v>7</v>
      </c>
      <c r="H100" s="200">
        <v>59</v>
      </c>
      <c r="I100" s="200">
        <v>49.6</v>
      </c>
      <c r="J100" s="508">
        <v>14</v>
      </c>
      <c r="K100" s="480">
        <v>12</v>
      </c>
      <c r="L100" s="200">
        <v>55.1</v>
      </c>
      <c r="M100" s="200">
        <v>50.78</v>
      </c>
      <c r="N100" s="388">
        <v>23</v>
      </c>
      <c r="O100" s="216">
        <f t="shared" si="1"/>
        <v>95</v>
      </c>
      <c r="P100" s="43"/>
    </row>
    <row r="101" spans="1:16" ht="15" customHeight="1" x14ac:dyDescent="0.25">
      <c r="A101" s="46">
        <v>22</v>
      </c>
      <c r="B101" s="32" t="s">
        <v>163</v>
      </c>
      <c r="C101" s="440">
        <v>4</v>
      </c>
      <c r="D101" s="195">
        <v>44.25</v>
      </c>
      <c r="E101" s="195">
        <v>50.52</v>
      </c>
      <c r="F101" s="388">
        <v>61</v>
      </c>
      <c r="G101" s="436"/>
      <c r="H101" s="195"/>
      <c r="I101" s="195">
        <v>49.6</v>
      </c>
      <c r="J101" s="508">
        <v>102</v>
      </c>
      <c r="K101" s="440">
        <v>3</v>
      </c>
      <c r="L101" s="195">
        <v>35</v>
      </c>
      <c r="M101" s="195">
        <v>50.78</v>
      </c>
      <c r="N101" s="388">
        <v>86</v>
      </c>
      <c r="O101" s="216">
        <f t="shared" si="1"/>
        <v>249</v>
      </c>
      <c r="P101" s="43"/>
    </row>
    <row r="102" spans="1:16" ht="15" customHeight="1" x14ac:dyDescent="0.25">
      <c r="A102" s="46">
        <v>23</v>
      </c>
      <c r="B102" s="32" t="s">
        <v>137</v>
      </c>
      <c r="C102" s="440">
        <v>12</v>
      </c>
      <c r="D102" s="195">
        <v>43.666666666666664</v>
      </c>
      <c r="E102" s="195">
        <v>50.52</v>
      </c>
      <c r="F102" s="388">
        <v>64</v>
      </c>
      <c r="G102" s="436">
        <v>15</v>
      </c>
      <c r="H102" s="195">
        <v>34.6</v>
      </c>
      <c r="I102" s="195">
        <v>49.6</v>
      </c>
      <c r="J102" s="508">
        <v>92</v>
      </c>
      <c r="K102" s="440">
        <v>8</v>
      </c>
      <c r="L102" s="195">
        <v>51</v>
      </c>
      <c r="M102" s="195">
        <v>50.78</v>
      </c>
      <c r="N102" s="388">
        <v>43</v>
      </c>
      <c r="O102" s="216">
        <f t="shared" si="1"/>
        <v>199</v>
      </c>
      <c r="P102" s="43"/>
    </row>
    <row r="103" spans="1:16" ht="15" customHeight="1" x14ac:dyDescent="0.25">
      <c r="A103" s="46">
        <v>24</v>
      </c>
      <c r="B103" s="486" t="s">
        <v>135</v>
      </c>
      <c r="C103" s="440">
        <v>12</v>
      </c>
      <c r="D103" s="195">
        <v>42.583333333333336</v>
      </c>
      <c r="E103" s="195">
        <v>50.52</v>
      </c>
      <c r="F103" s="388">
        <v>68</v>
      </c>
      <c r="G103" s="436">
        <v>9</v>
      </c>
      <c r="H103" s="195">
        <v>34.5</v>
      </c>
      <c r="I103" s="195">
        <v>49.6</v>
      </c>
      <c r="J103" s="508">
        <v>93</v>
      </c>
      <c r="K103" s="440">
        <v>8</v>
      </c>
      <c r="L103" s="195">
        <v>32</v>
      </c>
      <c r="M103" s="195">
        <v>50.78</v>
      </c>
      <c r="N103" s="388">
        <v>92</v>
      </c>
      <c r="O103" s="216">
        <f t="shared" si="1"/>
        <v>253</v>
      </c>
      <c r="P103" s="43"/>
    </row>
    <row r="104" spans="1:16" ht="15" customHeight="1" x14ac:dyDescent="0.25">
      <c r="A104" s="46">
        <v>25</v>
      </c>
      <c r="B104" s="32" t="s">
        <v>12</v>
      </c>
      <c r="C104" s="440">
        <v>15</v>
      </c>
      <c r="D104" s="195">
        <v>42</v>
      </c>
      <c r="E104" s="195">
        <v>50.52</v>
      </c>
      <c r="F104" s="388">
        <v>69</v>
      </c>
      <c r="G104" s="436">
        <v>8</v>
      </c>
      <c r="H104" s="195">
        <v>45.6</v>
      </c>
      <c r="I104" s="195">
        <v>49.6</v>
      </c>
      <c r="J104" s="508">
        <v>58</v>
      </c>
      <c r="K104" s="440">
        <v>13</v>
      </c>
      <c r="L104" s="195">
        <v>31</v>
      </c>
      <c r="M104" s="195">
        <v>50.78</v>
      </c>
      <c r="N104" s="388">
        <v>94</v>
      </c>
      <c r="O104" s="220">
        <f t="shared" si="1"/>
        <v>221</v>
      </c>
      <c r="P104" s="43"/>
    </row>
    <row r="105" spans="1:16" ht="15" customHeight="1" x14ac:dyDescent="0.25">
      <c r="A105" s="46">
        <v>26</v>
      </c>
      <c r="B105" s="487" t="s">
        <v>170</v>
      </c>
      <c r="C105" s="443">
        <v>13</v>
      </c>
      <c r="D105" s="188">
        <v>41.769230769230766</v>
      </c>
      <c r="E105" s="195">
        <v>50.52</v>
      </c>
      <c r="F105" s="388">
        <v>70</v>
      </c>
      <c r="G105" s="438">
        <v>12</v>
      </c>
      <c r="H105" s="188">
        <v>40</v>
      </c>
      <c r="I105" s="195">
        <v>49.6</v>
      </c>
      <c r="J105" s="508">
        <v>72</v>
      </c>
      <c r="K105" s="443"/>
      <c r="L105" s="188"/>
      <c r="M105" s="195">
        <v>50.78</v>
      </c>
      <c r="N105" s="388">
        <v>97</v>
      </c>
      <c r="O105" s="216">
        <f t="shared" si="1"/>
        <v>239</v>
      </c>
      <c r="P105" s="43"/>
    </row>
    <row r="106" spans="1:16" ht="15" customHeight="1" x14ac:dyDescent="0.25">
      <c r="A106" s="46">
        <v>27</v>
      </c>
      <c r="B106" s="490" t="s">
        <v>164</v>
      </c>
      <c r="C106" s="506">
        <v>11</v>
      </c>
      <c r="D106" s="201">
        <v>40.18181818181818</v>
      </c>
      <c r="E106" s="201">
        <v>50.52</v>
      </c>
      <c r="F106" s="388">
        <v>75</v>
      </c>
      <c r="G106" s="498">
        <v>6</v>
      </c>
      <c r="H106" s="201">
        <v>37</v>
      </c>
      <c r="I106" s="201">
        <v>49.6</v>
      </c>
      <c r="J106" s="508">
        <v>82</v>
      </c>
      <c r="K106" s="506">
        <v>9</v>
      </c>
      <c r="L106" s="201">
        <v>45</v>
      </c>
      <c r="M106" s="201">
        <v>50.78</v>
      </c>
      <c r="N106" s="388">
        <v>61</v>
      </c>
      <c r="O106" s="216">
        <f t="shared" si="1"/>
        <v>218</v>
      </c>
      <c r="P106" s="43"/>
    </row>
    <row r="107" spans="1:16" s="98" customFormat="1" ht="15" customHeight="1" x14ac:dyDescent="0.25">
      <c r="A107" s="46">
        <v>28</v>
      </c>
      <c r="B107" s="487" t="s">
        <v>169</v>
      </c>
      <c r="C107" s="440">
        <v>8</v>
      </c>
      <c r="D107" s="195">
        <v>35.875</v>
      </c>
      <c r="E107" s="195">
        <v>50.52</v>
      </c>
      <c r="F107" s="388">
        <v>85</v>
      </c>
      <c r="G107" s="436">
        <v>10</v>
      </c>
      <c r="H107" s="195">
        <v>33.200000000000003</v>
      </c>
      <c r="I107" s="195">
        <v>49.6</v>
      </c>
      <c r="J107" s="508">
        <v>95</v>
      </c>
      <c r="K107" s="440">
        <v>10</v>
      </c>
      <c r="L107" s="195">
        <v>32.799999999999997</v>
      </c>
      <c r="M107" s="195">
        <v>50.78</v>
      </c>
      <c r="N107" s="388">
        <v>90</v>
      </c>
      <c r="O107" s="216">
        <f t="shared" si="1"/>
        <v>270</v>
      </c>
      <c r="P107" s="43"/>
    </row>
    <row r="108" spans="1:16" s="98" customFormat="1" ht="15" customHeight="1" x14ac:dyDescent="0.25">
      <c r="A108" s="46">
        <v>29</v>
      </c>
      <c r="B108" s="32" t="s">
        <v>162</v>
      </c>
      <c r="C108" s="440">
        <v>3</v>
      </c>
      <c r="D108" s="195">
        <v>35</v>
      </c>
      <c r="E108" s="195">
        <v>50.52</v>
      </c>
      <c r="F108" s="388">
        <v>90</v>
      </c>
      <c r="G108" s="436"/>
      <c r="H108" s="195"/>
      <c r="I108" s="195">
        <v>49.6</v>
      </c>
      <c r="J108" s="508">
        <v>102</v>
      </c>
      <c r="K108" s="440"/>
      <c r="L108" s="195"/>
      <c r="M108" s="195">
        <v>50.78</v>
      </c>
      <c r="N108" s="388">
        <v>97</v>
      </c>
      <c r="O108" s="216">
        <f t="shared" si="1"/>
        <v>289</v>
      </c>
      <c r="P108" s="43"/>
    </row>
    <row r="109" spans="1:16" ht="15" customHeight="1" thickBot="1" x14ac:dyDescent="0.3">
      <c r="A109" s="46">
        <v>30</v>
      </c>
      <c r="B109" s="32" t="s">
        <v>138</v>
      </c>
      <c r="C109" s="443">
        <v>9</v>
      </c>
      <c r="D109" s="188">
        <v>29.333333333333332</v>
      </c>
      <c r="E109" s="195">
        <v>50.52</v>
      </c>
      <c r="F109" s="388">
        <v>95</v>
      </c>
      <c r="G109" s="438">
        <v>3</v>
      </c>
      <c r="H109" s="188">
        <v>38</v>
      </c>
      <c r="I109" s="195">
        <v>49.6</v>
      </c>
      <c r="J109" s="508">
        <v>78</v>
      </c>
      <c r="K109" s="443">
        <v>3</v>
      </c>
      <c r="L109" s="188">
        <v>34.700000000000003</v>
      </c>
      <c r="M109" s="195">
        <v>50.78</v>
      </c>
      <c r="N109" s="388">
        <v>87</v>
      </c>
      <c r="O109" s="216">
        <f t="shared" si="1"/>
        <v>260</v>
      </c>
      <c r="P109" s="43"/>
    </row>
    <row r="110" spans="1:16" s="77" customFormat="1" ht="15" customHeight="1" thickBot="1" x14ac:dyDescent="0.3">
      <c r="A110" s="125"/>
      <c r="B110" s="138" t="s">
        <v>106</v>
      </c>
      <c r="C110" s="139">
        <f>SUM(C111:C119)</f>
        <v>113</v>
      </c>
      <c r="D110" s="142">
        <f>AVERAGE(D111:D119)</f>
        <v>48.566071428571433</v>
      </c>
      <c r="E110" s="233">
        <v>50.52</v>
      </c>
      <c r="F110" s="129"/>
      <c r="G110" s="477">
        <f>SUM(G111:G119)</f>
        <v>99</v>
      </c>
      <c r="H110" s="142">
        <f>AVERAGE(H111:H119)</f>
        <v>47.358373676356138</v>
      </c>
      <c r="I110" s="233">
        <v>49.6</v>
      </c>
      <c r="J110" s="477"/>
      <c r="K110" s="139">
        <f>SUM(K111:K119)</f>
        <v>84</v>
      </c>
      <c r="L110" s="142">
        <f>AVERAGE(L111:L119)</f>
        <v>49.842948717948708</v>
      </c>
      <c r="M110" s="233">
        <v>50.78</v>
      </c>
      <c r="N110" s="129"/>
      <c r="O110" s="218"/>
      <c r="P110" s="43"/>
    </row>
    <row r="111" spans="1:16" ht="15" customHeight="1" x14ac:dyDescent="0.25">
      <c r="A111" s="45">
        <v>1</v>
      </c>
      <c r="B111" s="510" t="s">
        <v>76</v>
      </c>
      <c r="C111" s="511">
        <v>17</v>
      </c>
      <c r="D111" s="512">
        <v>59.6</v>
      </c>
      <c r="E111" s="512">
        <v>50.52</v>
      </c>
      <c r="F111" s="484">
        <v>15</v>
      </c>
      <c r="G111" s="513">
        <v>19</v>
      </c>
      <c r="H111" s="512">
        <v>54.473684210526315</v>
      </c>
      <c r="I111" s="512">
        <v>49.6</v>
      </c>
      <c r="J111" s="514">
        <v>23</v>
      </c>
      <c r="K111" s="511">
        <v>12</v>
      </c>
      <c r="L111" s="512">
        <v>62.333333333333336</v>
      </c>
      <c r="M111" s="512">
        <v>50.78</v>
      </c>
      <c r="N111" s="484">
        <v>7</v>
      </c>
      <c r="O111" s="223">
        <f t="shared" si="1"/>
        <v>45</v>
      </c>
      <c r="P111" s="43"/>
    </row>
    <row r="112" spans="1:16" ht="15" customHeight="1" x14ac:dyDescent="0.25">
      <c r="A112" s="46">
        <v>2</v>
      </c>
      <c r="B112" s="491" t="s">
        <v>75</v>
      </c>
      <c r="C112" s="507">
        <v>10</v>
      </c>
      <c r="D112" s="264">
        <v>59.3</v>
      </c>
      <c r="E112" s="481">
        <v>50.52</v>
      </c>
      <c r="F112" s="388">
        <v>16</v>
      </c>
      <c r="G112" s="499">
        <v>13</v>
      </c>
      <c r="H112" s="264">
        <v>57.384615384615387</v>
      </c>
      <c r="I112" s="481">
        <v>49.6</v>
      </c>
      <c r="J112" s="508">
        <v>16</v>
      </c>
      <c r="K112" s="507">
        <v>13</v>
      </c>
      <c r="L112" s="264">
        <v>59.07692307692308</v>
      </c>
      <c r="M112" s="481">
        <v>50.78</v>
      </c>
      <c r="N112" s="388">
        <v>10</v>
      </c>
      <c r="O112" s="224">
        <f t="shared" si="1"/>
        <v>42</v>
      </c>
      <c r="P112" s="43"/>
    </row>
    <row r="113" spans="1:16" ht="15" customHeight="1" x14ac:dyDescent="0.25">
      <c r="A113" s="46">
        <v>3</v>
      </c>
      <c r="B113" s="32" t="s">
        <v>77</v>
      </c>
      <c r="C113" s="440">
        <v>15</v>
      </c>
      <c r="D113" s="195">
        <v>55.1</v>
      </c>
      <c r="E113" s="195">
        <v>50.52</v>
      </c>
      <c r="F113" s="388">
        <v>24</v>
      </c>
      <c r="G113" s="436">
        <v>12</v>
      </c>
      <c r="H113" s="195">
        <v>47.625</v>
      </c>
      <c r="I113" s="195">
        <v>49.6</v>
      </c>
      <c r="J113" s="508">
        <v>50</v>
      </c>
      <c r="K113" s="440">
        <v>8</v>
      </c>
      <c r="L113" s="195">
        <v>52.5</v>
      </c>
      <c r="M113" s="195">
        <v>50.78</v>
      </c>
      <c r="N113" s="388">
        <v>39</v>
      </c>
      <c r="O113" s="225">
        <f t="shared" si="1"/>
        <v>113</v>
      </c>
      <c r="P113" s="43"/>
    </row>
    <row r="114" spans="1:16" ht="15" customHeight="1" x14ac:dyDescent="0.25">
      <c r="A114" s="46">
        <v>4</v>
      </c>
      <c r="B114" s="486" t="s">
        <v>122</v>
      </c>
      <c r="C114" s="443">
        <v>16</v>
      </c>
      <c r="D114" s="188">
        <v>47.5625</v>
      </c>
      <c r="E114" s="195">
        <v>50.52</v>
      </c>
      <c r="F114" s="388">
        <v>47</v>
      </c>
      <c r="G114" s="438">
        <v>9</v>
      </c>
      <c r="H114" s="188">
        <v>59.111111111111114</v>
      </c>
      <c r="I114" s="195">
        <v>49.6</v>
      </c>
      <c r="J114" s="508">
        <v>12</v>
      </c>
      <c r="K114" s="443">
        <v>8</v>
      </c>
      <c r="L114" s="188">
        <v>54.875</v>
      </c>
      <c r="M114" s="195">
        <v>50.78</v>
      </c>
      <c r="N114" s="388">
        <v>27</v>
      </c>
      <c r="O114" s="225">
        <f t="shared" si="1"/>
        <v>86</v>
      </c>
      <c r="P114" s="43"/>
    </row>
    <row r="115" spans="1:16" ht="15" customHeight="1" x14ac:dyDescent="0.25">
      <c r="A115" s="46">
        <v>5</v>
      </c>
      <c r="B115" s="486" t="s">
        <v>78</v>
      </c>
      <c r="C115" s="440">
        <v>6</v>
      </c>
      <c r="D115" s="195">
        <v>45</v>
      </c>
      <c r="E115" s="195">
        <v>50.52</v>
      </c>
      <c r="F115" s="388">
        <v>60</v>
      </c>
      <c r="G115" s="436">
        <v>7</v>
      </c>
      <c r="H115" s="195">
        <v>34.714285714285715</v>
      </c>
      <c r="I115" s="195">
        <v>49.6</v>
      </c>
      <c r="J115" s="508">
        <v>91</v>
      </c>
      <c r="K115" s="440">
        <v>3</v>
      </c>
      <c r="L115" s="195">
        <v>37.333333333333336</v>
      </c>
      <c r="M115" s="195">
        <v>50.78</v>
      </c>
      <c r="N115" s="388">
        <v>78</v>
      </c>
      <c r="O115" s="224">
        <f t="shared" si="1"/>
        <v>229</v>
      </c>
      <c r="P115" s="43"/>
    </row>
    <row r="116" spans="1:16" ht="15" customHeight="1" x14ac:dyDescent="0.25">
      <c r="A116" s="46">
        <v>6</v>
      </c>
      <c r="B116" s="94" t="s">
        <v>117</v>
      </c>
      <c r="C116" s="500">
        <v>43</v>
      </c>
      <c r="D116" s="191">
        <v>44.1</v>
      </c>
      <c r="E116" s="197">
        <v>50.52</v>
      </c>
      <c r="F116" s="388">
        <v>62</v>
      </c>
      <c r="G116" s="492">
        <v>22</v>
      </c>
      <c r="H116" s="191">
        <v>40.416666666666664</v>
      </c>
      <c r="I116" s="197">
        <v>49.6</v>
      </c>
      <c r="J116" s="508">
        <v>69</v>
      </c>
      <c r="K116" s="500">
        <v>25</v>
      </c>
      <c r="L116" s="191">
        <v>54.458333333333336</v>
      </c>
      <c r="M116" s="197">
        <v>50.78</v>
      </c>
      <c r="N116" s="388">
        <v>29</v>
      </c>
      <c r="O116" s="224">
        <f t="shared" si="1"/>
        <v>160</v>
      </c>
      <c r="P116" s="43"/>
    </row>
    <row r="117" spans="1:16" ht="15" customHeight="1" x14ac:dyDescent="0.25">
      <c r="A117" s="46">
        <v>7</v>
      </c>
      <c r="B117" s="490" t="s">
        <v>168</v>
      </c>
      <c r="C117" s="480">
        <v>6</v>
      </c>
      <c r="D117" s="200">
        <v>29.3</v>
      </c>
      <c r="E117" s="200">
        <v>50.52</v>
      </c>
      <c r="F117" s="388">
        <v>96</v>
      </c>
      <c r="G117" s="479">
        <v>10</v>
      </c>
      <c r="H117" s="200">
        <v>36.700000000000003</v>
      </c>
      <c r="I117" s="200">
        <v>49.6</v>
      </c>
      <c r="J117" s="508">
        <v>84</v>
      </c>
      <c r="K117" s="480">
        <v>12</v>
      </c>
      <c r="L117" s="200">
        <v>45.833333333333336</v>
      </c>
      <c r="M117" s="200">
        <v>50.78</v>
      </c>
      <c r="N117" s="388">
        <v>58</v>
      </c>
      <c r="O117" s="224">
        <f t="shared" si="1"/>
        <v>238</v>
      </c>
      <c r="P117" s="43"/>
    </row>
    <row r="118" spans="1:16" ht="15" customHeight="1" x14ac:dyDescent="0.25">
      <c r="A118" s="46">
        <v>8</v>
      </c>
      <c r="B118" s="32" t="s">
        <v>10</v>
      </c>
      <c r="C118" s="440"/>
      <c r="D118" s="195"/>
      <c r="E118" s="195">
        <v>50.52</v>
      </c>
      <c r="F118" s="388">
        <v>99</v>
      </c>
      <c r="G118" s="436">
        <v>5</v>
      </c>
      <c r="H118" s="195">
        <v>60.8</v>
      </c>
      <c r="I118" s="195">
        <v>49.6</v>
      </c>
      <c r="J118" s="508">
        <v>9</v>
      </c>
      <c r="K118" s="440">
        <v>3</v>
      </c>
      <c r="L118" s="195">
        <v>32.333333333333336</v>
      </c>
      <c r="M118" s="195">
        <v>50.78</v>
      </c>
      <c r="N118" s="388">
        <v>91</v>
      </c>
      <c r="O118" s="224">
        <f t="shared" si="1"/>
        <v>199</v>
      </c>
      <c r="P118" s="43"/>
    </row>
    <row r="119" spans="1:16" ht="15" customHeight="1" thickBot="1" x14ac:dyDescent="0.3">
      <c r="A119" s="47">
        <v>9</v>
      </c>
      <c r="B119" s="33" t="s">
        <v>9</v>
      </c>
      <c r="C119" s="444"/>
      <c r="D119" s="236"/>
      <c r="E119" s="236">
        <v>50.52</v>
      </c>
      <c r="F119" s="435">
        <v>99</v>
      </c>
      <c r="G119" s="439">
        <v>2</v>
      </c>
      <c r="H119" s="236">
        <v>35</v>
      </c>
      <c r="I119" s="236">
        <v>49.6</v>
      </c>
      <c r="J119" s="515">
        <v>90</v>
      </c>
      <c r="K119" s="444"/>
      <c r="L119" s="236"/>
      <c r="M119" s="236">
        <v>50.78</v>
      </c>
      <c r="N119" s="435">
        <v>97</v>
      </c>
      <c r="O119" s="226">
        <f t="shared" si="1"/>
        <v>286</v>
      </c>
      <c r="P119" s="43"/>
    </row>
    <row r="120" spans="1:16" x14ac:dyDescent="0.25">
      <c r="A120" s="145" t="s">
        <v>112</v>
      </c>
      <c r="D120" s="177">
        <f>AVERAGE(D6:D13,D15:D26,D28:D44,D46:D63,D65:D78,D80:D109,D111:D119)</f>
        <v>47.903198423725136</v>
      </c>
      <c r="H120" s="177">
        <f>AVERAGE(H6:H13,H15:H26,H28:H44,H46:H63,H65:H78,H80:H109,H111:H119)</f>
        <v>46.447237604038023</v>
      </c>
      <c r="L120" s="177">
        <f>AVERAGE(L6:L13,L15:L26,L28:L44,L46:L63,L65:L78,L80:L109,L111:L119)</f>
        <v>48.162179631710863</v>
      </c>
    </row>
    <row r="121" spans="1:16" x14ac:dyDescent="0.25">
      <c r="A121" s="146" t="s">
        <v>113</v>
      </c>
      <c r="D121" s="298">
        <v>50.52</v>
      </c>
      <c r="H121" s="298">
        <v>49.6</v>
      </c>
      <c r="L121" s="298">
        <v>50.78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5 L14 L27 L45 L64:L79 L110 L120:L121">
    <cfRule type="containsBlanks" dxfId="106" priority="74">
      <formula>LEN(TRIM(L4))=0</formula>
    </cfRule>
    <cfRule type="cellIs" dxfId="105" priority="75" operator="lessThan">
      <formula>50</formula>
    </cfRule>
    <cfRule type="cellIs" dxfId="104" priority="76" operator="between">
      <formula>50</formula>
      <formula>50.004</formula>
    </cfRule>
    <cfRule type="cellIs" dxfId="103" priority="77" operator="between">
      <formula>75</formula>
      <formula>50</formula>
    </cfRule>
  </conditionalFormatting>
  <conditionalFormatting sqref="D4:D5 D14 D27 D45 D64:D79 D110 D120:D121">
    <cfRule type="containsBlanks" dxfId="102" priority="70">
      <formula>LEN(TRIM(D4))=0</formula>
    </cfRule>
    <cfRule type="cellIs" dxfId="101" priority="71" operator="lessThan">
      <formula>50</formula>
    </cfRule>
    <cfRule type="cellIs" dxfId="100" priority="72" operator="between">
      <formula>50</formula>
      <formula>50.004</formula>
    </cfRule>
    <cfRule type="cellIs" dxfId="99" priority="73" operator="between">
      <formula>75</formula>
      <formula>50</formula>
    </cfRule>
  </conditionalFormatting>
  <conditionalFormatting sqref="H4:H5 H14 H27 H45 H64:H79 H110 H120:H121">
    <cfRule type="containsBlanks" dxfId="98" priority="66">
      <formula>LEN(TRIM(H4))=0</formula>
    </cfRule>
    <cfRule type="cellIs" dxfId="97" priority="67" operator="lessThan">
      <formula>50</formula>
    </cfRule>
    <cfRule type="cellIs" dxfId="96" priority="68" operator="between">
      <formula>50</formula>
      <formula>50.004</formula>
    </cfRule>
    <cfRule type="cellIs" dxfId="95" priority="69" operator="between">
      <formula>75</formula>
      <formula>50</formula>
    </cfRule>
  </conditionalFormatting>
  <conditionalFormatting sqref="H6:H13">
    <cfRule type="containsBlanks" dxfId="94" priority="51">
      <formula>LEN(TRIM(H6))=0</formula>
    </cfRule>
    <cfRule type="cellIs" dxfId="93" priority="52" operator="lessThan">
      <formula>50</formula>
    </cfRule>
    <cfRule type="cellIs" dxfId="92" priority="53" operator="between">
      <formula>50</formula>
      <formula>50.004</formula>
    </cfRule>
    <cfRule type="cellIs" dxfId="91" priority="54" operator="between">
      <formula>74.99</formula>
      <formula>50</formula>
    </cfRule>
    <cfRule type="cellIs" dxfId="90" priority="55" operator="greaterThanOrEqual">
      <formula>75</formula>
    </cfRule>
  </conditionalFormatting>
  <conditionalFormatting sqref="L6:L13">
    <cfRule type="containsBlanks" dxfId="89" priority="61">
      <formula>LEN(TRIM(L6))=0</formula>
    </cfRule>
    <cfRule type="cellIs" dxfId="88" priority="62" operator="lessThan">
      <formula>50</formula>
    </cfRule>
    <cfRule type="cellIs" dxfId="87" priority="63" operator="equal">
      <formula>50</formula>
    </cfRule>
    <cfRule type="cellIs" dxfId="86" priority="64" operator="between">
      <formula>75</formula>
      <formula>50</formula>
    </cfRule>
    <cfRule type="cellIs" dxfId="85" priority="65" operator="greaterThanOrEqual">
      <formula>75</formula>
    </cfRule>
  </conditionalFormatting>
  <conditionalFormatting sqref="D6:D13">
    <cfRule type="containsBlanks" dxfId="84" priority="56">
      <formula>LEN(TRIM(D6))=0</formula>
    </cfRule>
    <cfRule type="cellIs" dxfId="83" priority="57" operator="lessThan">
      <formula>50</formula>
    </cfRule>
    <cfRule type="cellIs" dxfId="82" priority="58" operator="equal">
      <formula>50</formula>
    </cfRule>
    <cfRule type="cellIs" dxfId="81" priority="59" operator="between">
      <formula>75</formula>
      <formula>50</formula>
    </cfRule>
    <cfRule type="cellIs" dxfId="80" priority="60" operator="greaterThanOrEqual">
      <formula>75</formula>
    </cfRule>
  </conditionalFormatting>
  <conditionalFormatting sqref="H15:H26">
    <cfRule type="containsBlanks" dxfId="79" priority="41">
      <formula>LEN(TRIM(H15))=0</formula>
    </cfRule>
    <cfRule type="cellIs" dxfId="78" priority="42" operator="lessThan">
      <formula>50</formula>
    </cfRule>
    <cfRule type="cellIs" dxfId="77" priority="43" operator="between">
      <formula>50</formula>
      <formula>50.004</formula>
    </cfRule>
    <cfRule type="cellIs" dxfId="76" priority="44" operator="between">
      <formula>74.99</formula>
      <formula>50</formula>
    </cfRule>
    <cfRule type="cellIs" dxfId="75" priority="45" operator="greaterThanOrEqual">
      <formula>75</formula>
    </cfRule>
  </conditionalFormatting>
  <conditionalFormatting sqref="D15:D26 L15:L26">
    <cfRule type="containsBlanks" dxfId="74" priority="46">
      <formula>LEN(TRIM(D15))=0</formula>
    </cfRule>
    <cfRule type="cellIs" dxfId="73" priority="47" operator="lessThan">
      <formula>50</formula>
    </cfRule>
    <cfRule type="cellIs" dxfId="72" priority="48" operator="equal">
      <formula>50</formula>
    </cfRule>
    <cfRule type="cellIs" dxfId="71" priority="49" operator="between">
      <formula>75</formula>
      <formula>50</formula>
    </cfRule>
    <cfRule type="cellIs" dxfId="70" priority="50" operator="greaterThanOrEqual">
      <formula>75</formula>
    </cfRule>
  </conditionalFormatting>
  <conditionalFormatting sqref="L28:L44 D28:D44">
    <cfRule type="containsBlanks" dxfId="69" priority="36">
      <formula>LEN(TRIM(D28))=0</formula>
    </cfRule>
    <cfRule type="cellIs" dxfId="68" priority="37" operator="lessThan">
      <formula>50</formula>
    </cfRule>
    <cfRule type="cellIs" dxfId="67" priority="38" operator="equal">
      <formula>50</formula>
    </cfRule>
    <cfRule type="cellIs" dxfId="66" priority="39" operator="between">
      <formula>75</formula>
      <formula>50</formula>
    </cfRule>
    <cfRule type="cellIs" dxfId="65" priority="40" operator="greaterThanOrEqual">
      <formula>75</formula>
    </cfRule>
  </conditionalFormatting>
  <conditionalFormatting sqref="H28:H44">
    <cfRule type="containsBlanks" dxfId="64" priority="31">
      <formula>LEN(TRIM(H28))=0</formula>
    </cfRule>
    <cfRule type="cellIs" dxfId="63" priority="32" operator="lessThan">
      <formula>50</formula>
    </cfRule>
    <cfRule type="cellIs" dxfId="62" priority="33" operator="between">
      <formula>50</formula>
      <formula>50.004</formula>
    </cfRule>
    <cfRule type="cellIs" dxfId="61" priority="34" operator="between">
      <formula>74.99</formula>
      <formula>50</formula>
    </cfRule>
    <cfRule type="cellIs" dxfId="60" priority="35" operator="greaterThanOrEqual">
      <formula>75</formula>
    </cfRule>
  </conditionalFormatting>
  <conditionalFormatting sqref="H46:H63">
    <cfRule type="containsBlanks" dxfId="59" priority="21">
      <formula>LEN(TRIM(H46))=0</formula>
    </cfRule>
    <cfRule type="cellIs" dxfId="58" priority="22" operator="lessThan">
      <formula>50</formula>
    </cfRule>
    <cfRule type="cellIs" dxfId="57" priority="23" operator="between">
      <formula>50</formula>
      <formula>50.004</formula>
    </cfRule>
    <cfRule type="cellIs" dxfId="56" priority="24" operator="between">
      <formula>74.99</formula>
      <formula>50</formula>
    </cfRule>
    <cfRule type="cellIs" dxfId="55" priority="25" operator="greaterThanOrEqual">
      <formula>75</formula>
    </cfRule>
  </conditionalFormatting>
  <conditionalFormatting sqref="L46:L63 D46:D63">
    <cfRule type="containsBlanks" dxfId="54" priority="26">
      <formula>LEN(TRIM(D46))=0</formula>
    </cfRule>
    <cfRule type="cellIs" dxfId="53" priority="27" operator="lessThan">
      <formula>50</formula>
    </cfRule>
    <cfRule type="cellIs" dxfId="52" priority="28" operator="equal">
      <formula>50</formula>
    </cfRule>
    <cfRule type="cellIs" dxfId="51" priority="29" operator="between">
      <formula>75</formula>
      <formula>50</formula>
    </cfRule>
    <cfRule type="cellIs" dxfId="50" priority="30" operator="greaterThanOrEqual">
      <formula>75</formula>
    </cfRule>
  </conditionalFormatting>
  <conditionalFormatting sqref="H111:H119">
    <cfRule type="containsBlanks" dxfId="49" priority="1">
      <formula>LEN(TRIM(H111))=0</formula>
    </cfRule>
    <cfRule type="cellIs" dxfId="48" priority="2" operator="lessThan">
      <formula>50</formula>
    </cfRule>
    <cfRule type="cellIs" dxfId="47" priority="3" operator="between">
      <formula>50</formula>
      <formula>50.004</formula>
    </cfRule>
    <cfRule type="cellIs" dxfId="46" priority="4" operator="between">
      <formula>74.99</formula>
      <formula>50</formula>
    </cfRule>
    <cfRule type="cellIs" dxfId="45" priority="5" operator="greaterThanOrEqual">
      <formula>75</formula>
    </cfRule>
  </conditionalFormatting>
  <conditionalFormatting sqref="D80:D109 L80:L109">
    <cfRule type="containsBlanks" dxfId="44" priority="16">
      <formula>LEN(TRIM(D80))=0</formula>
    </cfRule>
    <cfRule type="cellIs" dxfId="43" priority="17" operator="lessThan">
      <formula>50</formula>
    </cfRule>
    <cfRule type="cellIs" dxfId="42" priority="18" operator="equal">
      <formula>50</formula>
    </cfRule>
    <cfRule type="cellIs" dxfId="41" priority="19" operator="between">
      <formula>75</formula>
      <formula>50</formula>
    </cfRule>
    <cfRule type="cellIs" dxfId="40" priority="20" operator="greaterThanOrEqual">
      <formula>75</formula>
    </cfRule>
  </conditionalFormatting>
  <conditionalFormatting sqref="H80:H109">
    <cfRule type="containsBlanks" dxfId="39" priority="11">
      <formula>LEN(TRIM(H80))=0</formula>
    </cfRule>
    <cfRule type="cellIs" dxfId="38" priority="12" operator="lessThan">
      <formula>50</formula>
    </cfRule>
    <cfRule type="cellIs" dxfId="37" priority="13" operator="between">
      <formula>50</formula>
      <formula>50.004</formula>
    </cfRule>
    <cfRule type="cellIs" dxfId="36" priority="14" operator="between">
      <formula>74.99</formula>
      <formula>50</formula>
    </cfRule>
    <cfRule type="cellIs" dxfId="35" priority="15" operator="greaterThanOrEqual">
      <formula>75</formula>
    </cfRule>
  </conditionalFormatting>
  <conditionalFormatting sqref="D111:D119 L111:L119">
    <cfRule type="containsBlanks" dxfId="34" priority="6">
      <formula>LEN(TRIM(D111))=0</formula>
    </cfRule>
    <cfRule type="cellIs" dxfId="33" priority="7" operator="lessThan">
      <formula>50</formula>
    </cfRule>
    <cfRule type="cellIs" dxfId="32" priority="8" operator="equal">
      <formula>50</formula>
    </cfRule>
    <cfRule type="cellIs" dxfId="31" priority="9" operator="between">
      <formula>75</formula>
      <formula>50</formula>
    </cfRule>
    <cfRule type="cellIs" dxfId="30" priority="10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9.140625" defaultRowHeight="12.75" x14ac:dyDescent="0.2"/>
  <cols>
    <col min="1" max="1" width="4.7109375" style="3" customWidth="1"/>
    <col min="2" max="2" width="18.7109375" style="3" customWidth="1"/>
    <col min="3" max="3" width="31.7109375" style="3" customWidth="1"/>
    <col min="4" max="5" width="7.7109375" style="3" customWidth="1"/>
    <col min="6" max="6" width="18.7109375" style="3" customWidth="1"/>
    <col min="7" max="7" width="31.7109375" style="3" customWidth="1"/>
    <col min="8" max="9" width="7.7109375" style="3" customWidth="1"/>
    <col min="10" max="10" width="18.7109375" style="3" customWidth="1"/>
    <col min="11" max="11" width="31.7109375" style="3" customWidth="1"/>
    <col min="12" max="14" width="7.7109375" style="3" customWidth="1"/>
    <col min="15" max="16384" width="9.140625" style="3"/>
  </cols>
  <sheetData>
    <row r="1" spans="1:16" ht="15" x14ac:dyDescent="0.25">
      <c r="O1" s="78"/>
      <c r="P1" s="40" t="s">
        <v>89</v>
      </c>
    </row>
    <row r="2" spans="1:16" ht="15.75" x14ac:dyDescent="0.25">
      <c r="C2" s="302" t="s">
        <v>79</v>
      </c>
      <c r="K2" s="179"/>
      <c r="O2" s="99"/>
      <c r="P2" s="40" t="s">
        <v>90</v>
      </c>
    </row>
    <row r="3" spans="1:16" ht="15.75" thickBot="1" x14ac:dyDescent="0.3">
      <c r="O3" s="303"/>
      <c r="P3" s="40" t="s">
        <v>91</v>
      </c>
    </row>
    <row r="4" spans="1:16" ht="15.75" thickBot="1" x14ac:dyDescent="0.3">
      <c r="A4" s="360" t="s">
        <v>47</v>
      </c>
      <c r="B4" s="362">
        <v>2023</v>
      </c>
      <c r="C4" s="362"/>
      <c r="D4" s="362"/>
      <c r="E4" s="363"/>
      <c r="F4" s="362">
        <v>2022</v>
      </c>
      <c r="G4" s="362"/>
      <c r="H4" s="362"/>
      <c r="I4" s="363"/>
      <c r="J4" s="362">
        <v>2021</v>
      </c>
      <c r="K4" s="362"/>
      <c r="L4" s="362"/>
      <c r="M4" s="363"/>
      <c r="O4" s="41"/>
      <c r="P4" s="40" t="s">
        <v>92</v>
      </c>
    </row>
    <row r="5" spans="1:16" ht="45.75" thickBot="1" x14ac:dyDescent="0.25">
      <c r="A5" s="361"/>
      <c r="B5" s="38" t="s">
        <v>48</v>
      </c>
      <c r="C5" s="38" t="s">
        <v>86</v>
      </c>
      <c r="D5" s="39" t="s">
        <v>87</v>
      </c>
      <c r="E5" s="301" t="s">
        <v>88</v>
      </c>
      <c r="F5" s="38" t="s">
        <v>48</v>
      </c>
      <c r="G5" s="38" t="s">
        <v>86</v>
      </c>
      <c r="H5" s="39" t="s">
        <v>87</v>
      </c>
      <c r="I5" s="301" t="s">
        <v>88</v>
      </c>
      <c r="J5" s="38" t="s">
        <v>48</v>
      </c>
      <c r="K5" s="38" t="s">
        <v>86</v>
      </c>
      <c r="L5" s="39" t="s">
        <v>87</v>
      </c>
      <c r="M5" s="184" t="s">
        <v>88</v>
      </c>
    </row>
    <row r="6" spans="1:16" ht="15" customHeight="1" x14ac:dyDescent="0.25">
      <c r="A6" s="6">
        <v>1</v>
      </c>
      <c r="B6" s="96" t="s">
        <v>2</v>
      </c>
      <c r="C6" s="96" t="s">
        <v>65</v>
      </c>
      <c r="D6" s="282">
        <v>50.52</v>
      </c>
      <c r="E6" s="290">
        <v>74.3</v>
      </c>
      <c r="F6" s="96" t="s">
        <v>6</v>
      </c>
      <c r="G6" s="96" t="s">
        <v>53</v>
      </c>
      <c r="H6" s="282">
        <v>49.6</v>
      </c>
      <c r="I6" s="290">
        <v>68.642857142857139</v>
      </c>
      <c r="J6" s="96" t="s">
        <v>1</v>
      </c>
      <c r="K6" s="96" t="s">
        <v>14</v>
      </c>
      <c r="L6" s="282">
        <v>50.78</v>
      </c>
      <c r="M6" s="290">
        <v>71.5</v>
      </c>
    </row>
    <row r="7" spans="1:16" ht="15" customHeight="1" x14ac:dyDescent="0.25">
      <c r="A7" s="7">
        <v>2</v>
      </c>
      <c r="B7" s="92" t="s">
        <v>1</v>
      </c>
      <c r="C7" s="92" t="s">
        <v>136</v>
      </c>
      <c r="D7" s="283">
        <v>50.52</v>
      </c>
      <c r="E7" s="291">
        <v>74</v>
      </c>
      <c r="F7" s="92" t="s">
        <v>6</v>
      </c>
      <c r="G7" s="92" t="s">
        <v>52</v>
      </c>
      <c r="H7" s="283">
        <v>49.6</v>
      </c>
      <c r="I7" s="291">
        <v>64.25</v>
      </c>
      <c r="J7" s="92" t="s">
        <v>1</v>
      </c>
      <c r="K7" s="92" t="s">
        <v>140</v>
      </c>
      <c r="L7" s="283">
        <v>50.78</v>
      </c>
      <c r="M7" s="291">
        <v>68.099999999999994</v>
      </c>
    </row>
    <row r="8" spans="1:16" ht="15" customHeight="1" x14ac:dyDescent="0.25">
      <c r="A8" s="7">
        <v>3</v>
      </c>
      <c r="B8" s="95" t="s">
        <v>1</v>
      </c>
      <c r="C8" s="95" t="s">
        <v>165</v>
      </c>
      <c r="D8" s="284">
        <v>50.52</v>
      </c>
      <c r="E8" s="292">
        <v>66.714285714285708</v>
      </c>
      <c r="F8" s="95" t="s">
        <v>2</v>
      </c>
      <c r="G8" s="95" t="s">
        <v>65</v>
      </c>
      <c r="H8" s="284">
        <v>49.6</v>
      </c>
      <c r="I8" s="292">
        <v>64</v>
      </c>
      <c r="J8" s="95" t="s">
        <v>2</v>
      </c>
      <c r="K8" s="95" t="s">
        <v>66</v>
      </c>
      <c r="L8" s="284">
        <v>50.78</v>
      </c>
      <c r="M8" s="292">
        <v>68</v>
      </c>
    </row>
    <row r="9" spans="1:16" ht="15" customHeight="1" x14ac:dyDescent="0.25">
      <c r="A9" s="7">
        <v>4</v>
      </c>
      <c r="B9" s="95" t="s">
        <v>1</v>
      </c>
      <c r="C9" s="95" t="s">
        <v>15</v>
      </c>
      <c r="D9" s="284">
        <v>50.52</v>
      </c>
      <c r="E9" s="292">
        <v>66.5</v>
      </c>
      <c r="F9" s="95" t="s">
        <v>3</v>
      </c>
      <c r="G9" s="95" t="s">
        <v>28</v>
      </c>
      <c r="H9" s="284">
        <v>49.6</v>
      </c>
      <c r="I9" s="292">
        <v>63.4</v>
      </c>
      <c r="J9" s="95" t="s">
        <v>1</v>
      </c>
      <c r="K9" s="95" t="s">
        <v>131</v>
      </c>
      <c r="L9" s="284">
        <v>50.78</v>
      </c>
      <c r="M9" s="292">
        <v>65.3</v>
      </c>
    </row>
    <row r="10" spans="1:16" ht="15" customHeight="1" x14ac:dyDescent="0.25">
      <c r="A10" s="7">
        <v>5</v>
      </c>
      <c r="B10" s="92" t="s">
        <v>1</v>
      </c>
      <c r="C10" s="92" t="s">
        <v>140</v>
      </c>
      <c r="D10" s="283">
        <v>50.52</v>
      </c>
      <c r="E10" s="291">
        <v>66</v>
      </c>
      <c r="F10" s="92" t="s">
        <v>5</v>
      </c>
      <c r="G10" s="92" t="s">
        <v>124</v>
      </c>
      <c r="H10" s="283">
        <v>49.6</v>
      </c>
      <c r="I10" s="291">
        <v>62.4</v>
      </c>
      <c r="J10" s="92" t="s">
        <v>6</v>
      </c>
      <c r="K10" s="92" t="s">
        <v>53</v>
      </c>
      <c r="L10" s="283">
        <v>50.78</v>
      </c>
      <c r="M10" s="291">
        <v>64.538461538461533</v>
      </c>
    </row>
    <row r="11" spans="1:16" ht="15" customHeight="1" x14ac:dyDescent="0.25">
      <c r="A11" s="7">
        <v>6</v>
      </c>
      <c r="B11" s="95" t="s">
        <v>1</v>
      </c>
      <c r="C11" s="95" t="s">
        <v>11</v>
      </c>
      <c r="D11" s="284">
        <v>50.52</v>
      </c>
      <c r="E11" s="292">
        <v>65.67</v>
      </c>
      <c r="F11" s="95" t="s">
        <v>2</v>
      </c>
      <c r="G11" s="95" t="s">
        <v>66</v>
      </c>
      <c r="H11" s="284">
        <v>49.6</v>
      </c>
      <c r="I11" s="292">
        <v>62</v>
      </c>
      <c r="J11" s="95" t="s">
        <v>3</v>
      </c>
      <c r="K11" s="95" t="s">
        <v>25</v>
      </c>
      <c r="L11" s="284">
        <v>50.78</v>
      </c>
      <c r="M11" s="292">
        <v>64</v>
      </c>
    </row>
    <row r="12" spans="1:16" ht="15" customHeight="1" x14ac:dyDescent="0.25">
      <c r="A12" s="7">
        <v>7</v>
      </c>
      <c r="B12" s="95" t="s">
        <v>6</v>
      </c>
      <c r="C12" s="95" t="s">
        <v>53</v>
      </c>
      <c r="D12" s="284">
        <v>50.52</v>
      </c>
      <c r="E12" s="292">
        <v>63.9</v>
      </c>
      <c r="F12" s="95" t="s">
        <v>1</v>
      </c>
      <c r="G12" s="95" t="s">
        <v>140</v>
      </c>
      <c r="H12" s="284">
        <v>49.6</v>
      </c>
      <c r="I12" s="292">
        <v>62</v>
      </c>
      <c r="J12" s="95" t="s">
        <v>0</v>
      </c>
      <c r="K12" s="95" t="s">
        <v>76</v>
      </c>
      <c r="L12" s="284">
        <v>50.78</v>
      </c>
      <c r="M12" s="292">
        <v>62.333333333333336</v>
      </c>
    </row>
    <row r="13" spans="1:16" ht="15" customHeight="1" x14ac:dyDescent="0.25">
      <c r="A13" s="7">
        <v>8</v>
      </c>
      <c r="B13" s="95" t="s">
        <v>3</v>
      </c>
      <c r="C13" s="95" t="s">
        <v>120</v>
      </c>
      <c r="D13" s="284">
        <v>50.52</v>
      </c>
      <c r="E13" s="292">
        <v>63.8</v>
      </c>
      <c r="F13" s="95" t="s">
        <v>1</v>
      </c>
      <c r="G13" s="95" t="s">
        <v>15</v>
      </c>
      <c r="H13" s="284">
        <v>49.6</v>
      </c>
      <c r="I13" s="292">
        <v>61.9</v>
      </c>
      <c r="J13" s="95" t="s">
        <v>1</v>
      </c>
      <c r="K13" s="95" t="s">
        <v>16</v>
      </c>
      <c r="L13" s="284">
        <v>50.78</v>
      </c>
      <c r="M13" s="292">
        <v>61</v>
      </c>
    </row>
    <row r="14" spans="1:16" ht="15" customHeight="1" x14ac:dyDescent="0.25">
      <c r="A14" s="7">
        <v>9</v>
      </c>
      <c r="B14" s="95" t="s">
        <v>3</v>
      </c>
      <c r="C14" s="95" t="s">
        <v>128</v>
      </c>
      <c r="D14" s="284">
        <v>50.52</v>
      </c>
      <c r="E14" s="292">
        <v>62</v>
      </c>
      <c r="F14" s="95" t="s">
        <v>0</v>
      </c>
      <c r="G14" s="95" t="s">
        <v>10</v>
      </c>
      <c r="H14" s="284">
        <v>49.6</v>
      </c>
      <c r="I14" s="292">
        <v>60.8</v>
      </c>
      <c r="J14" s="95" t="s">
        <v>3</v>
      </c>
      <c r="K14" s="95" t="s">
        <v>128</v>
      </c>
      <c r="L14" s="284">
        <v>50.78</v>
      </c>
      <c r="M14" s="292">
        <v>59.3</v>
      </c>
    </row>
    <row r="15" spans="1:16" ht="15" customHeight="1" thickBot="1" x14ac:dyDescent="0.3">
      <c r="A15" s="8">
        <v>10</v>
      </c>
      <c r="B15" s="97" t="s">
        <v>2</v>
      </c>
      <c r="C15" s="97" t="s">
        <v>67</v>
      </c>
      <c r="D15" s="285">
        <v>50.52</v>
      </c>
      <c r="E15" s="293">
        <v>62</v>
      </c>
      <c r="F15" s="97" t="s">
        <v>1</v>
      </c>
      <c r="G15" s="97" t="s">
        <v>109</v>
      </c>
      <c r="H15" s="285">
        <v>49.6</v>
      </c>
      <c r="I15" s="293">
        <v>60</v>
      </c>
      <c r="J15" s="97" t="s">
        <v>0</v>
      </c>
      <c r="K15" s="97" t="s">
        <v>75</v>
      </c>
      <c r="L15" s="285">
        <v>50.78</v>
      </c>
      <c r="M15" s="293">
        <v>59.07692307692308</v>
      </c>
    </row>
    <row r="16" spans="1:16" ht="15" customHeight="1" x14ac:dyDescent="0.25">
      <c r="A16" s="82">
        <v>11</v>
      </c>
      <c r="B16" s="162" t="s">
        <v>2</v>
      </c>
      <c r="C16" s="162" t="s">
        <v>73</v>
      </c>
      <c r="D16" s="286">
        <v>50.52</v>
      </c>
      <c r="E16" s="294">
        <v>62</v>
      </c>
      <c r="F16" s="162" t="s">
        <v>2</v>
      </c>
      <c r="G16" s="162" t="s">
        <v>22</v>
      </c>
      <c r="H16" s="286">
        <v>49.6</v>
      </c>
      <c r="I16" s="294">
        <v>59.3</v>
      </c>
      <c r="J16" s="162" t="s">
        <v>6</v>
      </c>
      <c r="K16" s="162" t="s">
        <v>52</v>
      </c>
      <c r="L16" s="286">
        <v>50.78</v>
      </c>
      <c r="M16" s="294">
        <v>58.555555555555557</v>
      </c>
    </row>
    <row r="17" spans="1:13" ht="15" customHeight="1" x14ac:dyDescent="0.25">
      <c r="A17" s="84">
        <v>12</v>
      </c>
      <c r="B17" s="37" t="s">
        <v>1</v>
      </c>
      <c r="C17" s="37" t="s">
        <v>167</v>
      </c>
      <c r="D17" s="287">
        <v>50.52</v>
      </c>
      <c r="E17" s="295">
        <v>62</v>
      </c>
      <c r="F17" s="37" t="s">
        <v>0</v>
      </c>
      <c r="G17" s="37" t="s">
        <v>122</v>
      </c>
      <c r="H17" s="287">
        <v>49.6</v>
      </c>
      <c r="I17" s="295">
        <v>59.111111111111114</v>
      </c>
      <c r="J17" s="37" t="s">
        <v>3</v>
      </c>
      <c r="K17" s="37" t="s">
        <v>129</v>
      </c>
      <c r="L17" s="287">
        <v>50.78</v>
      </c>
      <c r="M17" s="295">
        <v>58.3</v>
      </c>
    </row>
    <row r="18" spans="1:13" ht="15" customHeight="1" x14ac:dyDescent="0.25">
      <c r="A18" s="84">
        <v>13</v>
      </c>
      <c r="B18" s="37" t="s">
        <v>1</v>
      </c>
      <c r="C18" s="37" t="s">
        <v>74</v>
      </c>
      <c r="D18" s="287">
        <v>50.52</v>
      </c>
      <c r="E18" s="295">
        <v>61.2</v>
      </c>
      <c r="F18" s="37" t="s">
        <v>1</v>
      </c>
      <c r="G18" s="37" t="s">
        <v>110</v>
      </c>
      <c r="H18" s="287">
        <v>49.6</v>
      </c>
      <c r="I18" s="295">
        <v>59</v>
      </c>
      <c r="J18" s="37" t="s">
        <v>3</v>
      </c>
      <c r="K18" s="37" t="s">
        <v>62</v>
      </c>
      <c r="L18" s="287">
        <v>50.78</v>
      </c>
      <c r="M18" s="295">
        <v>57.5</v>
      </c>
    </row>
    <row r="19" spans="1:13" ht="15" customHeight="1" x14ac:dyDescent="0.25">
      <c r="A19" s="84">
        <v>14</v>
      </c>
      <c r="B19" s="37" t="s">
        <v>3</v>
      </c>
      <c r="C19" s="37" t="s">
        <v>60</v>
      </c>
      <c r="D19" s="287">
        <v>50.52</v>
      </c>
      <c r="E19" s="295">
        <v>60.5</v>
      </c>
      <c r="F19" s="37" t="s">
        <v>1</v>
      </c>
      <c r="G19" s="37" t="s">
        <v>119</v>
      </c>
      <c r="H19" s="287">
        <v>49.6</v>
      </c>
      <c r="I19" s="295">
        <v>59</v>
      </c>
      <c r="J19" s="37" t="s">
        <v>4</v>
      </c>
      <c r="K19" s="37" t="s">
        <v>56</v>
      </c>
      <c r="L19" s="287">
        <v>50.78</v>
      </c>
      <c r="M19" s="295">
        <v>57.5</v>
      </c>
    </row>
    <row r="20" spans="1:13" ht="15" customHeight="1" x14ac:dyDescent="0.25">
      <c r="A20" s="84">
        <v>15</v>
      </c>
      <c r="B20" s="37" t="s">
        <v>0</v>
      </c>
      <c r="C20" s="37" t="s">
        <v>76</v>
      </c>
      <c r="D20" s="287">
        <v>50.52</v>
      </c>
      <c r="E20" s="295">
        <v>59.6</v>
      </c>
      <c r="F20" s="37" t="s">
        <v>5</v>
      </c>
      <c r="G20" s="37" t="s">
        <v>38</v>
      </c>
      <c r="H20" s="287">
        <v>49.6</v>
      </c>
      <c r="I20" s="295">
        <v>57.8</v>
      </c>
      <c r="J20" s="37" t="s">
        <v>4</v>
      </c>
      <c r="K20" s="37" t="s">
        <v>31</v>
      </c>
      <c r="L20" s="287">
        <v>50.78</v>
      </c>
      <c r="M20" s="295">
        <v>57.3</v>
      </c>
    </row>
    <row r="21" spans="1:13" ht="15" customHeight="1" x14ac:dyDescent="0.25">
      <c r="A21" s="84">
        <v>16</v>
      </c>
      <c r="B21" s="37" t="s">
        <v>0</v>
      </c>
      <c r="C21" s="37" t="s">
        <v>75</v>
      </c>
      <c r="D21" s="287">
        <v>50.52</v>
      </c>
      <c r="E21" s="295">
        <v>59.3</v>
      </c>
      <c r="F21" s="37" t="s">
        <v>0</v>
      </c>
      <c r="G21" s="37" t="s">
        <v>75</v>
      </c>
      <c r="H21" s="287">
        <v>49.6</v>
      </c>
      <c r="I21" s="295">
        <v>57.384615384615387</v>
      </c>
      <c r="J21" s="37" t="s">
        <v>6</v>
      </c>
      <c r="K21" s="37" t="s">
        <v>143</v>
      </c>
      <c r="L21" s="287">
        <v>50.78</v>
      </c>
      <c r="M21" s="295">
        <v>57.222222222222221</v>
      </c>
    </row>
    <row r="22" spans="1:13" ht="15" customHeight="1" x14ac:dyDescent="0.25">
      <c r="A22" s="84">
        <v>17</v>
      </c>
      <c r="B22" s="37" t="s">
        <v>5</v>
      </c>
      <c r="C22" s="37" t="s">
        <v>123</v>
      </c>
      <c r="D22" s="287">
        <v>50.52</v>
      </c>
      <c r="E22" s="295">
        <v>58</v>
      </c>
      <c r="F22" s="37" t="s">
        <v>1</v>
      </c>
      <c r="G22" s="37" t="s">
        <v>130</v>
      </c>
      <c r="H22" s="287">
        <v>49.6</v>
      </c>
      <c r="I22" s="295">
        <v>57</v>
      </c>
      <c r="J22" s="37" t="s">
        <v>2</v>
      </c>
      <c r="K22" s="37" t="s">
        <v>65</v>
      </c>
      <c r="L22" s="287">
        <v>50.78</v>
      </c>
      <c r="M22" s="295">
        <v>57</v>
      </c>
    </row>
    <row r="23" spans="1:13" ht="15" customHeight="1" x14ac:dyDescent="0.25">
      <c r="A23" s="84">
        <v>18</v>
      </c>
      <c r="B23" s="37" t="s">
        <v>5</v>
      </c>
      <c r="C23" s="37" t="s">
        <v>38</v>
      </c>
      <c r="D23" s="287">
        <v>50.52</v>
      </c>
      <c r="E23" s="295">
        <v>57.6</v>
      </c>
      <c r="F23" s="37" t="s">
        <v>4</v>
      </c>
      <c r="G23" s="37" t="s">
        <v>56</v>
      </c>
      <c r="H23" s="287">
        <v>49.6</v>
      </c>
      <c r="I23" s="295">
        <v>56.3</v>
      </c>
      <c r="J23" s="37" t="s">
        <v>1</v>
      </c>
      <c r="K23" s="37" t="s">
        <v>110</v>
      </c>
      <c r="L23" s="287">
        <v>50.78</v>
      </c>
      <c r="M23" s="295">
        <v>57</v>
      </c>
    </row>
    <row r="24" spans="1:13" ht="15" customHeight="1" x14ac:dyDescent="0.25">
      <c r="A24" s="84">
        <v>19</v>
      </c>
      <c r="B24" s="37" t="s">
        <v>4</v>
      </c>
      <c r="C24" s="37" t="s">
        <v>33</v>
      </c>
      <c r="D24" s="287">
        <v>50.52</v>
      </c>
      <c r="E24" s="295">
        <v>57.6</v>
      </c>
      <c r="F24" s="37" t="s">
        <v>3</v>
      </c>
      <c r="G24" s="37" t="s">
        <v>60</v>
      </c>
      <c r="H24" s="287">
        <v>49.6</v>
      </c>
      <c r="I24" s="295">
        <v>56</v>
      </c>
      <c r="J24" s="37" t="s">
        <v>6</v>
      </c>
      <c r="K24" s="37" t="s">
        <v>54</v>
      </c>
      <c r="L24" s="287">
        <v>50.78</v>
      </c>
      <c r="M24" s="295">
        <v>56.38095238095238</v>
      </c>
    </row>
    <row r="25" spans="1:13" ht="15" customHeight="1" thickBot="1" x14ac:dyDescent="0.3">
      <c r="A25" s="85">
        <v>20</v>
      </c>
      <c r="B25" s="163" t="s">
        <v>2</v>
      </c>
      <c r="C25" s="163" t="s">
        <v>157</v>
      </c>
      <c r="D25" s="288">
        <v>50.52</v>
      </c>
      <c r="E25" s="296">
        <v>57.5</v>
      </c>
      <c r="F25" s="163" t="s">
        <v>6</v>
      </c>
      <c r="G25" s="163" t="s">
        <v>54</v>
      </c>
      <c r="H25" s="288">
        <v>49.6</v>
      </c>
      <c r="I25" s="296">
        <v>55.375</v>
      </c>
      <c r="J25" s="163" t="s">
        <v>1</v>
      </c>
      <c r="K25" s="163" t="s">
        <v>132</v>
      </c>
      <c r="L25" s="288">
        <v>50.78</v>
      </c>
      <c r="M25" s="296">
        <v>56</v>
      </c>
    </row>
    <row r="26" spans="1:13" ht="15" customHeight="1" x14ac:dyDescent="0.25">
      <c r="A26" s="82">
        <v>21</v>
      </c>
      <c r="B26" s="162" t="s">
        <v>5</v>
      </c>
      <c r="C26" s="162" t="s">
        <v>42</v>
      </c>
      <c r="D26" s="286">
        <v>50.52</v>
      </c>
      <c r="E26" s="294">
        <v>56.8</v>
      </c>
      <c r="F26" s="162" t="s">
        <v>1</v>
      </c>
      <c r="G26" s="162" t="s">
        <v>108</v>
      </c>
      <c r="H26" s="286">
        <v>49.6</v>
      </c>
      <c r="I26" s="294">
        <v>55.1</v>
      </c>
      <c r="J26" s="162" t="s">
        <v>1</v>
      </c>
      <c r="K26" s="162" t="s">
        <v>133</v>
      </c>
      <c r="L26" s="286">
        <v>50.78</v>
      </c>
      <c r="M26" s="294">
        <v>55.9</v>
      </c>
    </row>
    <row r="27" spans="1:13" ht="15" customHeight="1" x14ac:dyDescent="0.25">
      <c r="A27" s="84">
        <v>22</v>
      </c>
      <c r="B27" s="37" t="s">
        <v>2</v>
      </c>
      <c r="C27" s="37" t="s">
        <v>66</v>
      </c>
      <c r="D27" s="287">
        <v>50.52</v>
      </c>
      <c r="E27" s="295">
        <v>56</v>
      </c>
      <c r="F27" s="37" t="s">
        <v>1</v>
      </c>
      <c r="G27" s="37" t="s">
        <v>111</v>
      </c>
      <c r="H27" s="287">
        <v>49.6</v>
      </c>
      <c r="I27" s="295">
        <v>55</v>
      </c>
      <c r="J27" s="37" t="s">
        <v>5</v>
      </c>
      <c r="K27" s="37" t="s">
        <v>38</v>
      </c>
      <c r="L27" s="287">
        <v>50.78</v>
      </c>
      <c r="M27" s="295">
        <v>55.6</v>
      </c>
    </row>
    <row r="28" spans="1:13" ht="15" customHeight="1" x14ac:dyDescent="0.25">
      <c r="A28" s="84">
        <v>23</v>
      </c>
      <c r="B28" s="36" t="s">
        <v>1</v>
      </c>
      <c r="C28" s="36" t="s">
        <v>14</v>
      </c>
      <c r="D28" s="289">
        <v>50.52</v>
      </c>
      <c r="E28" s="297">
        <v>55.75</v>
      </c>
      <c r="F28" s="36" t="s">
        <v>0</v>
      </c>
      <c r="G28" s="36" t="s">
        <v>76</v>
      </c>
      <c r="H28" s="289">
        <v>49.6</v>
      </c>
      <c r="I28" s="297">
        <v>54.473684210526315</v>
      </c>
      <c r="J28" s="36" t="s">
        <v>1</v>
      </c>
      <c r="K28" s="36" t="s">
        <v>119</v>
      </c>
      <c r="L28" s="289">
        <v>50.78</v>
      </c>
      <c r="M28" s="297">
        <v>55.1</v>
      </c>
    </row>
    <row r="29" spans="1:13" ht="15" customHeight="1" x14ac:dyDescent="0.25">
      <c r="A29" s="84">
        <v>24</v>
      </c>
      <c r="B29" s="37" t="s">
        <v>0</v>
      </c>
      <c r="C29" s="37" t="s">
        <v>77</v>
      </c>
      <c r="D29" s="287">
        <v>50.52</v>
      </c>
      <c r="E29" s="295">
        <v>55.1</v>
      </c>
      <c r="F29" s="37" t="s">
        <v>6</v>
      </c>
      <c r="G29" s="37" t="s">
        <v>145</v>
      </c>
      <c r="H29" s="287">
        <v>49.6</v>
      </c>
      <c r="I29" s="295">
        <v>53</v>
      </c>
      <c r="J29" s="37" t="s">
        <v>4</v>
      </c>
      <c r="K29" s="37" t="s">
        <v>80</v>
      </c>
      <c r="L29" s="287">
        <v>50.78</v>
      </c>
      <c r="M29" s="295">
        <v>55</v>
      </c>
    </row>
    <row r="30" spans="1:13" ht="15" customHeight="1" x14ac:dyDescent="0.25">
      <c r="A30" s="84">
        <v>25</v>
      </c>
      <c r="B30" s="37" t="s">
        <v>3</v>
      </c>
      <c r="C30" s="37" t="s">
        <v>23</v>
      </c>
      <c r="D30" s="287">
        <v>50.52</v>
      </c>
      <c r="E30" s="295">
        <v>54.8</v>
      </c>
      <c r="F30" s="37" t="s">
        <v>4</v>
      </c>
      <c r="G30" s="37" t="s">
        <v>57</v>
      </c>
      <c r="H30" s="287">
        <v>49.6</v>
      </c>
      <c r="I30" s="295">
        <v>53</v>
      </c>
      <c r="J30" s="37" t="s">
        <v>1</v>
      </c>
      <c r="K30" s="37" t="s">
        <v>11</v>
      </c>
      <c r="L30" s="287">
        <v>50.78</v>
      </c>
      <c r="M30" s="295">
        <v>55</v>
      </c>
    </row>
    <row r="31" spans="1:13" ht="15" customHeight="1" x14ac:dyDescent="0.25">
      <c r="A31" s="84">
        <v>26</v>
      </c>
      <c r="B31" s="37" t="s">
        <v>5</v>
      </c>
      <c r="C31" s="37" t="s">
        <v>148</v>
      </c>
      <c r="D31" s="287">
        <v>50.52</v>
      </c>
      <c r="E31" s="295">
        <v>54.3</v>
      </c>
      <c r="F31" s="37" t="s">
        <v>3</v>
      </c>
      <c r="G31" s="37" t="s">
        <v>63</v>
      </c>
      <c r="H31" s="287">
        <v>49.6</v>
      </c>
      <c r="I31" s="295">
        <v>53</v>
      </c>
      <c r="J31" s="37" t="s">
        <v>3</v>
      </c>
      <c r="K31" s="37" t="s">
        <v>23</v>
      </c>
      <c r="L31" s="287">
        <v>50.78</v>
      </c>
      <c r="M31" s="295">
        <v>54.9</v>
      </c>
    </row>
    <row r="32" spans="1:13" ht="15" customHeight="1" x14ac:dyDescent="0.25">
      <c r="A32" s="84">
        <v>27</v>
      </c>
      <c r="B32" s="37" t="s">
        <v>1</v>
      </c>
      <c r="C32" s="37" t="s">
        <v>139</v>
      </c>
      <c r="D32" s="287">
        <v>50.52</v>
      </c>
      <c r="E32" s="295">
        <v>54.125</v>
      </c>
      <c r="F32" s="37" t="s">
        <v>2</v>
      </c>
      <c r="G32" s="37" t="s">
        <v>71</v>
      </c>
      <c r="H32" s="287">
        <v>49.6</v>
      </c>
      <c r="I32" s="295">
        <v>53</v>
      </c>
      <c r="J32" s="37" t="s">
        <v>0</v>
      </c>
      <c r="K32" s="37" t="s">
        <v>122</v>
      </c>
      <c r="L32" s="287">
        <v>50.78</v>
      </c>
      <c r="M32" s="295">
        <v>54.875</v>
      </c>
    </row>
    <row r="33" spans="1:13" ht="15" customHeight="1" x14ac:dyDescent="0.25">
      <c r="A33" s="84">
        <v>28</v>
      </c>
      <c r="B33" s="37" t="s">
        <v>4</v>
      </c>
      <c r="C33" s="37" t="s">
        <v>56</v>
      </c>
      <c r="D33" s="287">
        <v>50.52</v>
      </c>
      <c r="E33" s="295">
        <v>53.4</v>
      </c>
      <c r="F33" s="37" t="s">
        <v>2</v>
      </c>
      <c r="G33" s="37" t="s">
        <v>72</v>
      </c>
      <c r="H33" s="287">
        <v>49.6</v>
      </c>
      <c r="I33" s="295">
        <v>52.6</v>
      </c>
      <c r="J33" s="37" t="s">
        <v>1</v>
      </c>
      <c r="K33" s="37" t="s">
        <v>15</v>
      </c>
      <c r="L33" s="287">
        <v>50.78</v>
      </c>
      <c r="M33" s="295">
        <v>54.8</v>
      </c>
    </row>
    <row r="34" spans="1:13" ht="15" customHeight="1" x14ac:dyDescent="0.25">
      <c r="A34" s="84">
        <v>29</v>
      </c>
      <c r="B34" s="37" t="s">
        <v>4</v>
      </c>
      <c r="C34" s="37" t="s">
        <v>152</v>
      </c>
      <c r="D34" s="287">
        <v>50.52</v>
      </c>
      <c r="E34" s="295">
        <v>53.3</v>
      </c>
      <c r="F34" s="37" t="s">
        <v>2</v>
      </c>
      <c r="G34" s="37" t="s">
        <v>73</v>
      </c>
      <c r="H34" s="287">
        <v>49.6</v>
      </c>
      <c r="I34" s="295">
        <v>52.6</v>
      </c>
      <c r="J34" s="37" t="s">
        <v>0</v>
      </c>
      <c r="K34" s="37" t="s">
        <v>117</v>
      </c>
      <c r="L34" s="287">
        <v>50.78</v>
      </c>
      <c r="M34" s="295">
        <v>54.458333333333336</v>
      </c>
    </row>
    <row r="35" spans="1:13" ht="15" customHeight="1" thickBot="1" x14ac:dyDescent="0.3">
      <c r="A35" s="85">
        <v>30</v>
      </c>
      <c r="B35" s="163" t="s">
        <v>1</v>
      </c>
      <c r="C35" s="163" t="s">
        <v>109</v>
      </c>
      <c r="D35" s="288">
        <v>50.52</v>
      </c>
      <c r="E35" s="296">
        <v>53.3</v>
      </c>
      <c r="F35" s="163" t="s">
        <v>5</v>
      </c>
      <c r="G35" s="163" t="s">
        <v>39</v>
      </c>
      <c r="H35" s="288">
        <v>49.6</v>
      </c>
      <c r="I35" s="296">
        <v>52.4</v>
      </c>
      <c r="J35" s="163" t="s">
        <v>4</v>
      </c>
      <c r="K35" s="163" t="s">
        <v>34</v>
      </c>
      <c r="L35" s="288">
        <v>50.78</v>
      </c>
      <c r="M35" s="296">
        <v>54</v>
      </c>
    </row>
    <row r="36" spans="1:13" ht="15" customHeight="1" x14ac:dyDescent="0.25">
      <c r="A36" s="82">
        <v>31</v>
      </c>
      <c r="B36" s="162" t="s">
        <v>3</v>
      </c>
      <c r="C36" s="162" t="s">
        <v>129</v>
      </c>
      <c r="D36" s="286">
        <v>50.52</v>
      </c>
      <c r="E36" s="294">
        <v>53.2</v>
      </c>
      <c r="F36" s="162" t="s">
        <v>1</v>
      </c>
      <c r="G36" s="162" t="s">
        <v>19</v>
      </c>
      <c r="H36" s="286">
        <v>49.6</v>
      </c>
      <c r="I36" s="294">
        <v>52</v>
      </c>
      <c r="J36" s="162" t="s">
        <v>1</v>
      </c>
      <c r="K36" s="162" t="s">
        <v>74</v>
      </c>
      <c r="L36" s="286">
        <v>50.78</v>
      </c>
      <c r="M36" s="294">
        <v>54</v>
      </c>
    </row>
    <row r="37" spans="1:13" ht="15" customHeight="1" x14ac:dyDescent="0.25">
      <c r="A37" s="84">
        <v>32</v>
      </c>
      <c r="B37" s="37" t="s">
        <v>1</v>
      </c>
      <c r="C37" s="37" t="s">
        <v>13</v>
      </c>
      <c r="D37" s="287">
        <v>50.52</v>
      </c>
      <c r="E37" s="295">
        <v>53</v>
      </c>
      <c r="F37" s="37" t="s">
        <v>1</v>
      </c>
      <c r="G37" s="37" t="s">
        <v>11</v>
      </c>
      <c r="H37" s="287">
        <v>49.6</v>
      </c>
      <c r="I37" s="295">
        <v>52</v>
      </c>
      <c r="J37" s="37" t="s">
        <v>3</v>
      </c>
      <c r="K37" s="37" t="s">
        <v>60</v>
      </c>
      <c r="L37" s="287">
        <v>50.78</v>
      </c>
      <c r="M37" s="295">
        <v>54</v>
      </c>
    </row>
    <row r="38" spans="1:13" ht="15" customHeight="1" x14ac:dyDescent="0.25">
      <c r="A38" s="84">
        <v>33</v>
      </c>
      <c r="B38" s="37" t="s">
        <v>5</v>
      </c>
      <c r="C38" s="37" t="s">
        <v>40</v>
      </c>
      <c r="D38" s="287">
        <v>50.52</v>
      </c>
      <c r="E38" s="295">
        <v>52.6</v>
      </c>
      <c r="F38" s="37" t="s">
        <v>6</v>
      </c>
      <c r="G38" s="37" t="s">
        <v>55</v>
      </c>
      <c r="H38" s="287">
        <v>49.6</v>
      </c>
      <c r="I38" s="295">
        <v>51.8</v>
      </c>
      <c r="J38" s="37" t="s">
        <v>5</v>
      </c>
      <c r="K38" s="37" t="s">
        <v>42</v>
      </c>
      <c r="L38" s="287">
        <v>50.78</v>
      </c>
      <c r="M38" s="295">
        <v>53.3</v>
      </c>
    </row>
    <row r="39" spans="1:13" ht="15" customHeight="1" x14ac:dyDescent="0.25">
      <c r="A39" s="84">
        <v>34</v>
      </c>
      <c r="B39" s="37" t="s">
        <v>3</v>
      </c>
      <c r="C39" s="37" t="s">
        <v>27</v>
      </c>
      <c r="D39" s="287">
        <v>50.52</v>
      </c>
      <c r="E39" s="295">
        <v>52.3</v>
      </c>
      <c r="F39" s="37" t="s">
        <v>4</v>
      </c>
      <c r="G39" s="37" t="s">
        <v>125</v>
      </c>
      <c r="H39" s="287">
        <v>49.6</v>
      </c>
      <c r="I39" s="295">
        <v>51.8</v>
      </c>
      <c r="J39" s="37" t="s">
        <v>1</v>
      </c>
      <c r="K39" s="37" t="s">
        <v>108</v>
      </c>
      <c r="L39" s="287">
        <v>50.78</v>
      </c>
      <c r="M39" s="295">
        <v>53.2</v>
      </c>
    </row>
    <row r="40" spans="1:13" ht="15" customHeight="1" x14ac:dyDescent="0.25">
      <c r="A40" s="84">
        <v>35</v>
      </c>
      <c r="B40" s="37" t="s">
        <v>3</v>
      </c>
      <c r="C40" s="37" t="s">
        <v>62</v>
      </c>
      <c r="D40" s="287">
        <v>50.52</v>
      </c>
      <c r="E40" s="295">
        <v>52.2</v>
      </c>
      <c r="F40" s="37" t="s">
        <v>3</v>
      </c>
      <c r="G40" s="37" t="s">
        <v>30</v>
      </c>
      <c r="H40" s="287">
        <v>49.6</v>
      </c>
      <c r="I40" s="295">
        <v>51.3</v>
      </c>
      <c r="J40" s="37" t="s">
        <v>3</v>
      </c>
      <c r="K40" s="37" t="s">
        <v>29</v>
      </c>
      <c r="L40" s="287">
        <v>50.78</v>
      </c>
      <c r="M40" s="295">
        <v>53.1</v>
      </c>
    </row>
    <row r="41" spans="1:13" ht="15" customHeight="1" x14ac:dyDescent="0.25">
      <c r="A41" s="84">
        <v>36</v>
      </c>
      <c r="B41" s="37" t="s">
        <v>2</v>
      </c>
      <c r="C41" s="37" t="s">
        <v>20</v>
      </c>
      <c r="D41" s="287">
        <v>50.52</v>
      </c>
      <c r="E41" s="295">
        <v>52</v>
      </c>
      <c r="F41" s="37" t="s">
        <v>2</v>
      </c>
      <c r="G41" s="37" t="s">
        <v>70</v>
      </c>
      <c r="H41" s="287">
        <v>49.6</v>
      </c>
      <c r="I41" s="295">
        <v>51.3</v>
      </c>
      <c r="J41" s="37" t="s">
        <v>4</v>
      </c>
      <c r="K41" s="37" t="s">
        <v>33</v>
      </c>
      <c r="L41" s="287">
        <v>50.78</v>
      </c>
      <c r="M41" s="295">
        <v>53</v>
      </c>
    </row>
    <row r="42" spans="1:13" ht="15" customHeight="1" x14ac:dyDescent="0.25">
      <c r="A42" s="84">
        <v>37</v>
      </c>
      <c r="B42" s="36" t="s">
        <v>1</v>
      </c>
      <c r="C42" s="36" t="s">
        <v>132</v>
      </c>
      <c r="D42" s="289">
        <v>50.52</v>
      </c>
      <c r="E42" s="297">
        <v>51.722222222222221</v>
      </c>
      <c r="F42" s="36" t="s">
        <v>1</v>
      </c>
      <c r="G42" s="36" t="s">
        <v>139</v>
      </c>
      <c r="H42" s="289">
        <v>49.6</v>
      </c>
      <c r="I42" s="297">
        <v>51.1</v>
      </c>
      <c r="J42" s="36" t="s">
        <v>3</v>
      </c>
      <c r="K42" s="36" t="s">
        <v>120</v>
      </c>
      <c r="L42" s="289">
        <v>50.78</v>
      </c>
      <c r="M42" s="297">
        <v>53</v>
      </c>
    </row>
    <row r="43" spans="1:13" ht="15" customHeight="1" x14ac:dyDescent="0.25">
      <c r="A43" s="84">
        <v>38</v>
      </c>
      <c r="B43" s="37" t="s">
        <v>6</v>
      </c>
      <c r="C43" s="37" t="s">
        <v>54</v>
      </c>
      <c r="D43" s="287">
        <v>50.52</v>
      </c>
      <c r="E43" s="295">
        <v>51</v>
      </c>
      <c r="F43" s="37" t="s">
        <v>3</v>
      </c>
      <c r="G43" s="37" t="s">
        <v>120</v>
      </c>
      <c r="H43" s="287">
        <v>49.6</v>
      </c>
      <c r="I43" s="295">
        <v>51</v>
      </c>
      <c r="J43" s="37" t="s">
        <v>5</v>
      </c>
      <c r="K43" s="37" t="s">
        <v>43</v>
      </c>
      <c r="L43" s="287">
        <v>50.78</v>
      </c>
      <c r="M43" s="295">
        <v>52.7</v>
      </c>
    </row>
    <row r="44" spans="1:13" ht="15" customHeight="1" x14ac:dyDescent="0.25">
      <c r="A44" s="84">
        <v>39</v>
      </c>
      <c r="B44" s="37" t="s">
        <v>3</v>
      </c>
      <c r="C44" s="37" t="s">
        <v>30</v>
      </c>
      <c r="D44" s="287">
        <v>50.52</v>
      </c>
      <c r="E44" s="295">
        <v>50.7</v>
      </c>
      <c r="F44" s="37" t="s">
        <v>3</v>
      </c>
      <c r="G44" s="37" t="s">
        <v>128</v>
      </c>
      <c r="H44" s="287">
        <v>49.6</v>
      </c>
      <c r="I44" s="295">
        <v>50.9</v>
      </c>
      <c r="J44" s="37" t="s">
        <v>0</v>
      </c>
      <c r="K44" s="37" t="s">
        <v>77</v>
      </c>
      <c r="L44" s="287">
        <v>50.78</v>
      </c>
      <c r="M44" s="295">
        <v>52.5</v>
      </c>
    </row>
    <row r="45" spans="1:13" ht="15" customHeight="1" thickBot="1" x14ac:dyDescent="0.3">
      <c r="A45" s="85">
        <v>40</v>
      </c>
      <c r="B45" s="163" t="s">
        <v>2</v>
      </c>
      <c r="C45" s="163" t="s">
        <v>156</v>
      </c>
      <c r="D45" s="288">
        <v>50.52</v>
      </c>
      <c r="E45" s="296">
        <v>50</v>
      </c>
      <c r="F45" s="163" t="s">
        <v>4</v>
      </c>
      <c r="G45" s="163" t="s">
        <v>33</v>
      </c>
      <c r="H45" s="288">
        <v>49.6</v>
      </c>
      <c r="I45" s="296">
        <v>50.3</v>
      </c>
      <c r="J45" s="163" t="s">
        <v>4</v>
      </c>
      <c r="K45" s="163" t="s">
        <v>97</v>
      </c>
      <c r="L45" s="288">
        <v>50.78</v>
      </c>
      <c r="M45" s="296">
        <v>51.8</v>
      </c>
    </row>
    <row r="46" spans="1:13" ht="15" customHeight="1" x14ac:dyDescent="0.25">
      <c r="A46" s="82">
        <v>41</v>
      </c>
      <c r="B46" s="162" t="s">
        <v>6</v>
      </c>
      <c r="C46" s="162" t="s">
        <v>52</v>
      </c>
      <c r="D46" s="286">
        <v>50.52</v>
      </c>
      <c r="E46" s="294">
        <v>49.6</v>
      </c>
      <c r="F46" s="162" t="s">
        <v>2</v>
      </c>
      <c r="G46" s="162" t="s">
        <v>146</v>
      </c>
      <c r="H46" s="286">
        <v>49.6</v>
      </c>
      <c r="I46" s="294">
        <v>50.1</v>
      </c>
      <c r="J46" s="162" t="s">
        <v>2</v>
      </c>
      <c r="K46" s="162" t="s">
        <v>22</v>
      </c>
      <c r="L46" s="286">
        <v>50.78</v>
      </c>
      <c r="M46" s="294">
        <v>51.7</v>
      </c>
    </row>
    <row r="47" spans="1:13" ht="15" customHeight="1" x14ac:dyDescent="0.25">
      <c r="A47" s="84">
        <v>42</v>
      </c>
      <c r="B47" s="37" t="s">
        <v>1</v>
      </c>
      <c r="C47" s="37" t="s">
        <v>131</v>
      </c>
      <c r="D47" s="287">
        <v>50.52</v>
      </c>
      <c r="E47" s="295">
        <v>49.272727272727273</v>
      </c>
      <c r="F47" s="37" t="s">
        <v>6</v>
      </c>
      <c r="G47" s="37" t="s">
        <v>142</v>
      </c>
      <c r="H47" s="287">
        <v>49.6</v>
      </c>
      <c r="I47" s="295">
        <v>50</v>
      </c>
      <c r="J47" s="37" t="s">
        <v>6</v>
      </c>
      <c r="K47" s="37" t="s">
        <v>55</v>
      </c>
      <c r="L47" s="287">
        <v>50.78</v>
      </c>
      <c r="M47" s="295">
        <v>51.533333333333331</v>
      </c>
    </row>
    <row r="48" spans="1:13" ht="15" customHeight="1" x14ac:dyDescent="0.25">
      <c r="A48" s="84">
        <v>43</v>
      </c>
      <c r="B48" s="37" t="s">
        <v>1</v>
      </c>
      <c r="C48" s="37" t="s">
        <v>110</v>
      </c>
      <c r="D48" s="287">
        <v>50.52</v>
      </c>
      <c r="E48" s="295">
        <v>48.727272727272727</v>
      </c>
      <c r="F48" s="37" t="s">
        <v>5</v>
      </c>
      <c r="G48" s="37" t="s">
        <v>37</v>
      </c>
      <c r="H48" s="287">
        <v>49.6</v>
      </c>
      <c r="I48" s="295">
        <v>50</v>
      </c>
      <c r="J48" s="37" t="s">
        <v>1</v>
      </c>
      <c r="K48" s="37" t="s">
        <v>137</v>
      </c>
      <c r="L48" s="287">
        <v>50.78</v>
      </c>
      <c r="M48" s="295">
        <v>51</v>
      </c>
    </row>
    <row r="49" spans="1:13" ht="15" customHeight="1" x14ac:dyDescent="0.25">
      <c r="A49" s="84">
        <v>44</v>
      </c>
      <c r="B49" s="37" t="s">
        <v>1</v>
      </c>
      <c r="C49" s="37" t="s">
        <v>111</v>
      </c>
      <c r="D49" s="287">
        <v>50.52</v>
      </c>
      <c r="E49" s="295">
        <v>48</v>
      </c>
      <c r="F49" s="37" t="s">
        <v>1</v>
      </c>
      <c r="G49" s="37" t="s">
        <v>17</v>
      </c>
      <c r="H49" s="287">
        <v>49.6</v>
      </c>
      <c r="I49" s="295">
        <v>50</v>
      </c>
      <c r="J49" s="37" t="s">
        <v>6</v>
      </c>
      <c r="K49" s="37" t="s">
        <v>142</v>
      </c>
      <c r="L49" s="287">
        <v>50.78</v>
      </c>
      <c r="M49" s="295">
        <v>50.625</v>
      </c>
    </row>
    <row r="50" spans="1:13" ht="15" customHeight="1" x14ac:dyDescent="0.25">
      <c r="A50" s="84">
        <v>45</v>
      </c>
      <c r="B50" s="37" t="s">
        <v>4</v>
      </c>
      <c r="C50" s="37" t="s">
        <v>59</v>
      </c>
      <c r="D50" s="287">
        <v>50.52</v>
      </c>
      <c r="E50" s="295">
        <v>47.7</v>
      </c>
      <c r="F50" s="37" t="s">
        <v>4</v>
      </c>
      <c r="G50" s="37" t="s">
        <v>32</v>
      </c>
      <c r="H50" s="287">
        <v>49.6</v>
      </c>
      <c r="I50" s="295">
        <v>49.6</v>
      </c>
      <c r="J50" s="37" t="s">
        <v>5</v>
      </c>
      <c r="K50" s="37" t="s">
        <v>123</v>
      </c>
      <c r="L50" s="287">
        <v>50.78</v>
      </c>
      <c r="M50" s="295">
        <v>50.5</v>
      </c>
    </row>
    <row r="51" spans="1:13" ht="15" customHeight="1" x14ac:dyDescent="0.25">
      <c r="A51" s="84">
        <v>46</v>
      </c>
      <c r="B51" s="37" t="s">
        <v>2</v>
      </c>
      <c r="C51" s="37" t="s">
        <v>161</v>
      </c>
      <c r="D51" s="287">
        <v>50.52</v>
      </c>
      <c r="E51" s="295">
        <v>47.6</v>
      </c>
      <c r="F51" s="37" t="s">
        <v>3</v>
      </c>
      <c r="G51" s="37" t="s">
        <v>62</v>
      </c>
      <c r="H51" s="287">
        <v>49.6</v>
      </c>
      <c r="I51" s="295">
        <v>49.5</v>
      </c>
      <c r="J51" s="37" t="s">
        <v>1</v>
      </c>
      <c r="K51" s="37" t="s">
        <v>19</v>
      </c>
      <c r="L51" s="287">
        <v>50.78</v>
      </c>
      <c r="M51" s="295">
        <v>50.5</v>
      </c>
    </row>
    <row r="52" spans="1:13" ht="15" customHeight="1" x14ac:dyDescent="0.25">
      <c r="A52" s="84">
        <v>47</v>
      </c>
      <c r="B52" s="37" t="s">
        <v>0</v>
      </c>
      <c r="C52" s="37" t="s">
        <v>122</v>
      </c>
      <c r="D52" s="287">
        <v>50.52</v>
      </c>
      <c r="E52" s="295">
        <v>47.5625</v>
      </c>
      <c r="F52" s="37" t="s">
        <v>6</v>
      </c>
      <c r="G52" s="37" t="s">
        <v>144</v>
      </c>
      <c r="H52" s="287">
        <v>49.6</v>
      </c>
      <c r="I52" s="295">
        <v>48.444444444444443</v>
      </c>
      <c r="J52" s="37" t="s">
        <v>5</v>
      </c>
      <c r="K52" s="37" t="s">
        <v>40</v>
      </c>
      <c r="L52" s="287">
        <v>50.78</v>
      </c>
      <c r="M52" s="295">
        <v>49.8</v>
      </c>
    </row>
    <row r="53" spans="1:13" ht="15" customHeight="1" x14ac:dyDescent="0.25">
      <c r="A53" s="84">
        <v>48</v>
      </c>
      <c r="B53" s="37" t="s">
        <v>4</v>
      </c>
      <c r="C53" s="37" t="s">
        <v>31</v>
      </c>
      <c r="D53" s="287">
        <v>50.52</v>
      </c>
      <c r="E53" s="295">
        <v>47.5</v>
      </c>
      <c r="F53" s="37" t="s">
        <v>5</v>
      </c>
      <c r="G53" s="37" t="s">
        <v>40</v>
      </c>
      <c r="H53" s="287">
        <v>49.6</v>
      </c>
      <c r="I53" s="295">
        <v>48.1</v>
      </c>
      <c r="J53" s="37" t="s">
        <v>3</v>
      </c>
      <c r="K53" s="37" t="s">
        <v>173</v>
      </c>
      <c r="L53" s="287">
        <v>50.78</v>
      </c>
      <c r="M53" s="295">
        <v>48</v>
      </c>
    </row>
    <row r="54" spans="1:13" ht="15" customHeight="1" x14ac:dyDescent="0.25">
      <c r="A54" s="84">
        <v>49</v>
      </c>
      <c r="B54" s="37" t="s">
        <v>2</v>
      </c>
      <c r="C54" s="37" t="s">
        <v>154</v>
      </c>
      <c r="D54" s="287">
        <v>50.52</v>
      </c>
      <c r="E54" s="295">
        <v>47.3</v>
      </c>
      <c r="F54" s="37" t="s">
        <v>1</v>
      </c>
      <c r="G54" s="37" t="s">
        <v>13</v>
      </c>
      <c r="H54" s="287">
        <v>49.6</v>
      </c>
      <c r="I54" s="295">
        <v>48</v>
      </c>
      <c r="J54" s="37" t="s">
        <v>1</v>
      </c>
      <c r="K54" s="37" t="s">
        <v>17</v>
      </c>
      <c r="L54" s="287">
        <v>50.78</v>
      </c>
      <c r="M54" s="295">
        <v>48</v>
      </c>
    </row>
    <row r="55" spans="1:13" ht="15" customHeight="1" thickBot="1" x14ac:dyDescent="0.3">
      <c r="A55" s="85">
        <v>50</v>
      </c>
      <c r="B55" s="163" t="s">
        <v>1</v>
      </c>
      <c r="C55" s="163" t="s">
        <v>133</v>
      </c>
      <c r="D55" s="288">
        <v>50.52</v>
      </c>
      <c r="E55" s="296">
        <v>46.8</v>
      </c>
      <c r="F55" s="163" t="s">
        <v>0</v>
      </c>
      <c r="G55" s="163" t="s">
        <v>77</v>
      </c>
      <c r="H55" s="288">
        <v>49.6</v>
      </c>
      <c r="I55" s="296">
        <v>47.625</v>
      </c>
      <c r="J55" s="163" t="s">
        <v>1</v>
      </c>
      <c r="K55" s="163" t="s">
        <v>111</v>
      </c>
      <c r="L55" s="288">
        <v>50.78</v>
      </c>
      <c r="M55" s="296">
        <v>48</v>
      </c>
    </row>
    <row r="56" spans="1:13" ht="15" customHeight="1" x14ac:dyDescent="0.25">
      <c r="A56" s="82">
        <v>51</v>
      </c>
      <c r="B56" s="162" t="s">
        <v>5</v>
      </c>
      <c r="C56" s="162" t="s">
        <v>124</v>
      </c>
      <c r="D56" s="286">
        <v>50.52</v>
      </c>
      <c r="E56" s="294">
        <v>46.6</v>
      </c>
      <c r="F56" s="162" t="s">
        <v>1</v>
      </c>
      <c r="G56" s="162" t="s">
        <v>74</v>
      </c>
      <c r="H56" s="286">
        <v>49.6</v>
      </c>
      <c r="I56" s="294">
        <v>47.4</v>
      </c>
      <c r="J56" s="162" t="s">
        <v>1</v>
      </c>
      <c r="K56" s="162" t="s">
        <v>134</v>
      </c>
      <c r="L56" s="286">
        <v>50.78</v>
      </c>
      <c r="M56" s="294">
        <v>47.9</v>
      </c>
    </row>
    <row r="57" spans="1:13" ht="15" customHeight="1" x14ac:dyDescent="0.25">
      <c r="A57" s="84">
        <v>52</v>
      </c>
      <c r="B57" s="37" t="s">
        <v>1</v>
      </c>
      <c r="C57" s="37" t="s">
        <v>134</v>
      </c>
      <c r="D57" s="287">
        <v>50.52</v>
      </c>
      <c r="E57" s="295">
        <v>46.3</v>
      </c>
      <c r="F57" s="37" t="s">
        <v>3</v>
      </c>
      <c r="G57" s="37" t="s">
        <v>96</v>
      </c>
      <c r="H57" s="287">
        <v>49.6</v>
      </c>
      <c r="I57" s="295">
        <v>46.7</v>
      </c>
      <c r="J57" s="37" t="s">
        <v>4</v>
      </c>
      <c r="K57" s="37" t="s">
        <v>125</v>
      </c>
      <c r="L57" s="287">
        <v>50.78</v>
      </c>
      <c r="M57" s="295">
        <v>47.8</v>
      </c>
    </row>
    <row r="58" spans="1:13" ht="15" customHeight="1" x14ac:dyDescent="0.25">
      <c r="A58" s="84">
        <v>53</v>
      </c>
      <c r="B58" s="37" t="s">
        <v>6</v>
      </c>
      <c r="C58" s="37" t="s">
        <v>55</v>
      </c>
      <c r="D58" s="287">
        <v>50.52</v>
      </c>
      <c r="E58" s="295">
        <v>46</v>
      </c>
      <c r="F58" s="37" t="s">
        <v>1</v>
      </c>
      <c r="G58" s="37" t="s">
        <v>131</v>
      </c>
      <c r="H58" s="287">
        <v>49.6</v>
      </c>
      <c r="I58" s="295">
        <v>46.3</v>
      </c>
      <c r="J58" s="37" t="s">
        <v>4</v>
      </c>
      <c r="K58" s="37" t="s">
        <v>126</v>
      </c>
      <c r="L58" s="287">
        <v>50.78</v>
      </c>
      <c r="M58" s="295">
        <v>47.6</v>
      </c>
    </row>
    <row r="59" spans="1:13" ht="15" customHeight="1" x14ac:dyDescent="0.25">
      <c r="A59" s="84">
        <v>54</v>
      </c>
      <c r="B59" s="37" t="s">
        <v>5</v>
      </c>
      <c r="C59" s="37" t="s">
        <v>151</v>
      </c>
      <c r="D59" s="287">
        <v>50.52</v>
      </c>
      <c r="E59" s="295">
        <v>46</v>
      </c>
      <c r="F59" s="37" t="s">
        <v>4</v>
      </c>
      <c r="G59" s="37" t="s">
        <v>80</v>
      </c>
      <c r="H59" s="287">
        <v>49.6</v>
      </c>
      <c r="I59" s="295">
        <v>46</v>
      </c>
      <c r="J59" s="37" t="s">
        <v>5</v>
      </c>
      <c r="K59" s="37" t="s">
        <v>41</v>
      </c>
      <c r="L59" s="287">
        <v>50.78</v>
      </c>
      <c r="M59" s="295">
        <v>47.2</v>
      </c>
    </row>
    <row r="60" spans="1:13" ht="15" customHeight="1" x14ac:dyDescent="0.25">
      <c r="A60" s="84">
        <v>55</v>
      </c>
      <c r="B60" s="37" t="s">
        <v>1</v>
      </c>
      <c r="C60" s="37" t="s">
        <v>166</v>
      </c>
      <c r="D60" s="287">
        <v>50.52</v>
      </c>
      <c r="E60" s="295">
        <v>46</v>
      </c>
      <c r="F60" s="37" t="s">
        <v>2</v>
      </c>
      <c r="G60" s="37" t="s">
        <v>68</v>
      </c>
      <c r="H60" s="287">
        <v>49.6</v>
      </c>
      <c r="I60" s="295">
        <v>45.8</v>
      </c>
      <c r="J60" s="37" t="s">
        <v>2</v>
      </c>
      <c r="K60" s="37" t="s">
        <v>21</v>
      </c>
      <c r="L60" s="287">
        <v>50.78</v>
      </c>
      <c r="M60" s="295">
        <v>46.5</v>
      </c>
    </row>
    <row r="61" spans="1:13" ht="15" customHeight="1" x14ac:dyDescent="0.25">
      <c r="A61" s="84">
        <v>56</v>
      </c>
      <c r="B61" s="37" t="s">
        <v>1</v>
      </c>
      <c r="C61" s="37" t="s">
        <v>130</v>
      </c>
      <c r="D61" s="287">
        <v>50.52</v>
      </c>
      <c r="E61" s="295">
        <v>45.444444444444443</v>
      </c>
      <c r="F61" s="37" t="s">
        <v>4</v>
      </c>
      <c r="G61" s="37" t="s">
        <v>97</v>
      </c>
      <c r="H61" s="287">
        <v>49.6</v>
      </c>
      <c r="I61" s="295">
        <v>45.7</v>
      </c>
      <c r="J61" s="37" t="s">
        <v>4</v>
      </c>
      <c r="K61" s="37" t="s">
        <v>32</v>
      </c>
      <c r="L61" s="287">
        <v>50.78</v>
      </c>
      <c r="M61" s="295">
        <v>46.3</v>
      </c>
    </row>
    <row r="62" spans="1:13" ht="15" customHeight="1" x14ac:dyDescent="0.25">
      <c r="A62" s="84">
        <v>57</v>
      </c>
      <c r="B62" s="37" t="s">
        <v>1</v>
      </c>
      <c r="C62" s="37" t="s">
        <v>108</v>
      </c>
      <c r="D62" s="287">
        <v>50.52</v>
      </c>
      <c r="E62" s="295">
        <v>45.411764705882355</v>
      </c>
      <c r="F62" s="37" t="s">
        <v>5</v>
      </c>
      <c r="G62" s="37" t="s">
        <v>42</v>
      </c>
      <c r="H62" s="287">
        <v>49.6</v>
      </c>
      <c r="I62" s="295">
        <v>45.6</v>
      </c>
      <c r="J62" s="37" t="s">
        <v>3</v>
      </c>
      <c r="K62" s="37" t="s">
        <v>28</v>
      </c>
      <c r="L62" s="287">
        <v>50.78</v>
      </c>
      <c r="M62" s="295">
        <v>46</v>
      </c>
    </row>
    <row r="63" spans="1:13" ht="15" customHeight="1" x14ac:dyDescent="0.25">
      <c r="A63" s="84">
        <v>58</v>
      </c>
      <c r="B63" s="37" t="s">
        <v>1</v>
      </c>
      <c r="C63" s="37" t="s">
        <v>119</v>
      </c>
      <c r="D63" s="287">
        <v>50.52</v>
      </c>
      <c r="E63" s="295">
        <v>45.153846153846153</v>
      </c>
      <c r="F63" s="37" t="s">
        <v>1</v>
      </c>
      <c r="G63" s="37" t="s">
        <v>12</v>
      </c>
      <c r="H63" s="287">
        <v>49.6</v>
      </c>
      <c r="I63" s="295">
        <v>45.6</v>
      </c>
      <c r="J63" s="37" t="s">
        <v>0</v>
      </c>
      <c r="K63" s="37" t="s">
        <v>121</v>
      </c>
      <c r="L63" s="287">
        <v>50.78</v>
      </c>
      <c r="M63" s="295">
        <v>45.833333333333336</v>
      </c>
    </row>
    <row r="64" spans="1:13" ht="15" customHeight="1" x14ac:dyDescent="0.25">
      <c r="A64" s="84">
        <v>59</v>
      </c>
      <c r="B64" s="37" t="s">
        <v>2</v>
      </c>
      <c r="C64" s="37" t="s">
        <v>158</v>
      </c>
      <c r="D64" s="287">
        <v>50.52</v>
      </c>
      <c r="E64" s="295">
        <v>45</v>
      </c>
      <c r="F64" s="37" t="s">
        <v>3</v>
      </c>
      <c r="G64" s="37" t="s">
        <v>23</v>
      </c>
      <c r="H64" s="287">
        <v>49.6</v>
      </c>
      <c r="I64" s="295">
        <v>45.3</v>
      </c>
      <c r="J64" s="37" t="s">
        <v>5</v>
      </c>
      <c r="K64" s="37" t="s">
        <v>150</v>
      </c>
      <c r="L64" s="287">
        <v>50.78</v>
      </c>
      <c r="M64" s="295">
        <v>45.8</v>
      </c>
    </row>
    <row r="65" spans="1:13" ht="15" customHeight="1" thickBot="1" x14ac:dyDescent="0.3">
      <c r="A65" s="85">
        <v>60</v>
      </c>
      <c r="B65" s="163" t="s">
        <v>0</v>
      </c>
      <c r="C65" s="163" t="s">
        <v>78</v>
      </c>
      <c r="D65" s="288">
        <v>50.52</v>
      </c>
      <c r="E65" s="296">
        <v>45</v>
      </c>
      <c r="F65" s="163" t="s">
        <v>1</v>
      </c>
      <c r="G65" s="163" t="s">
        <v>14</v>
      </c>
      <c r="H65" s="288">
        <v>49.6</v>
      </c>
      <c r="I65" s="296">
        <v>44.3</v>
      </c>
      <c r="J65" s="163" t="s">
        <v>1</v>
      </c>
      <c r="K65" s="163" t="s">
        <v>109</v>
      </c>
      <c r="L65" s="288">
        <v>50.78</v>
      </c>
      <c r="M65" s="296">
        <v>45</v>
      </c>
    </row>
    <row r="66" spans="1:13" ht="15" customHeight="1" x14ac:dyDescent="0.25">
      <c r="A66" s="82">
        <v>61</v>
      </c>
      <c r="B66" s="162" t="s">
        <v>1</v>
      </c>
      <c r="C66" s="162" t="s">
        <v>163</v>
      </c>
      <c r="D66" s="286">
        <v>50.52</v>
      </c>
      <c r="E66" s="294">
        <v>44.25</v>
      </c>
      <c r="F66" s="162" t="s">
        <v>5</v>
      </c>
      <c r="G66" s="162" t="s">
        <v>43</v>
      </c>
      <c r="H66" s="286">
        <v>49.6</v>
      </c>
      <c r="I66" s="294">
        <v>44.1</v>
      </c>
      <c r="J66" s="162" t="s">
        <v>1</v>
      </c>
      <c r="K66" s="162" t="s">
        <v>18</v>
      </c>
      <c r="L66" s="286">
        <v>50.78</v>
      </c>
      <c r="M66" s="294">
        <v>45</v>
      </c>
    </row>
    <row r="67" spans="1:13" ht="15" customHeight="1" x14ac:dyDescent="0.25">
      <c r="A67" s="84">
        <v>62</v>
      </c>
      <c r="B67" s="37" t="s">
        <v>0</v>
      </c>
      <c r="C67" s="37" t="s">
        <v>117</v>
      </c>
      <c r="D67" s="287">
        <v>50.52</v>
      </c>
      <c r="E67" s="295">
        <v>44.1</v>
      </c>
      <c r="F67" s="37" t="s">
        <v>4</v>
      </c>
      <c r="G67" s="37" t="s">
        <v>126</v>
      </c>
      <c r="H67" s="287">
        <v>49.6</v>
      </c>
      <c r="I67" s="295">
        <v>44</v>
      </c>
      <c r="J67" s="37" t="s">
        <v>4</v>
      </c>
      <c r="K67" s="37" t="s">
        <v>59</v>
      </c>
      <c r="L67" s="287">
        <v>50.78</v>
      </c>
      <c r="M67" s="295">
        <v>44.8</v>
      </c>
    </row>
    <row r="68" spans="1:13" ht="15" customHeight="1" x14ac:dyDescent="0.25">
      <c r="A68" s="84">
        <v>63</v>
      </c>
      <c r="B68" s="37" t="s">
        <v>5</v>
      </c>
      <c r="C68" s="37" t="s">
        <v>43</v>
      </c>
      <c r="D68" s="287">
        <v>50.52</v>
      </c>
      <c r="E68" s="295">
        <v>44</v>
      </c>
      <c r="F68" s="37" t="s">
        <v>2</v>
      </c>
      <c r="G68" s="37" t="s">
        <v>67</v>
      </c>
      <c r="H68" s="287">
        <v>49.6</v>
      </c>
      <c r="I68" s="295">
        <v>44</v>
      </c>
      <c r="J68" s="37" t="s">
        <v>4</v>
      </c>
      <c r="K68" s="37" t="s">
        <v>57</v>
      </c>
      <c r="L68" s="287">
        <v>50.78</v>
      </c>
      <c r="M68" s="295">
        <v>44.7</v>
      </c>
    </row>
    <row r="69" spans="1:13" ht="15" customHeight="1" x14ac:dyDescent="0.25">
      <c r="A69" s="84">
        <v>64</v>
      </c>
      <c r="B69" s="37" t="s">
        <v>1</v>
      </c>
      <c r="C69" s="37" t="s">
        <v>137</v>
      </c>
      <c r="D69" s="287">
        <v>50.52</v>
      </c>
      <c r="E69" s="295">
        <v>43.666666666666664</v>
      </c>
      <c r="F69" s="37" t="s">
        <v>4</v>
      </c>
      <c r="G69" s="37" t="s">
        <v>35</v>
      </c>
      <c r="H69" s="287">
        <v>49.6</v>
      </c>
      <c r="I69" s="295">
        <v>43.7</v>
      </c>
      <c r="J69" s="37" t="s">
        <v>2</v>
      </c>
      <c r="K69" s="37" t="s">
        <v>73</v>
      </c>
      <c r="L69" s="287">
        <v>50.78</v>
      </c>
      <c r="M69" s="295">
        <v>44.7</v>
      </c>
    </row>
    <row r="70" spans="1:13" ht="15" customHeight="1" x14ac:dyDescent="0.25">
      <c r="A70" s="84">
        <v>65</v>
      </c>
      <c r="B70" s="36" t="s">
        <v>3</v>
      </c>
      <c r="C70" s="36" t="s">
        <v>28</v>
      </c>
      <c r="D70" s="289">
        <v>50.52</v>
      </c>
      <c r="E70" s="297">
        <v>43.3</v>
      </c>
      <c r="F70" s="36" t="s">
        <v>4</v>
      </c>
      <c r="G70" s="36" t="s">
        <v>59</v>
      </c>
      <c r="H70" s="289">
        <v>49.6</v>
      </c>
      <c r="I70" s="297">
        <v>43.5</v>
      </c>
      <c r="J70" s="36" t="s">
        <v>5</v>
      </c>
      <c r="K70" s="36" t="s">
        <v>39</v>
      </c>
      <c r="L70" s="289">
        <v>50.78</v>
      </c>
      <c r="M70" s="297">
        <v>44.1</v>
      </c>
    </row>
    <row r="71" spans="1:13" ht="15" customHeight="1" x14ac:dyDescent="0.25">
      <c r="A71" s="84">
        <v>66</v>
      </c>
      <c r="B71" s="37" t="s">
        <v>4</v>
      </c>
      <c r="C71" s="37" t="s">
        <v>57</v>
      </c>
      <c r="D71" s="287">
        <v>50.52</v>
      </c>
      <c r="E71" s="295">
        <v>43.2</v>
      </c>
      <c r="F71" s="37" t="s">
        <v>3</v>
      </c>
      <c r="G71" s="37" t="s">
        <v>64</v>
      </c>
      <c r="H71" s="287">
        <v>49.6</v>
      </c>
      <c r="I71" s="295">
        <v>43.2</v>
      </c>
      <c r="J71" s="37" t="s">
        <v>2</v>
      </c>
      <c r="K71" s="37" t="s">
        <v>67</v>
      </c>
      <c r="L71" s="287">
        <v>50.78</v>
      </c>
      <c r="M71" s="295">
        <v>44</v>
      </c>
    </row>
    <row r="72" spans="1:13" ht="15" customHeight="1" x14ac:dyDescent="0.25">
      <c r="A72" s="84">
        <v>67</v>
      </c>
      <c r="B72" s="37" t="s">
        <v>6</v>
      </c>
      <c r="C72" s="37" t="s">
        <v>143</v>
      </c>
      <c r="D72" s="287">
        <v>50.52</v>
      </c>
      <c r="E72" s="295">
        <v>42.8</v>
      </c>
      <c r="F72" s="37" t="s">
        <v>2</v>
      </c>
      <c r="G72" s="37" t="s">
        <v>21</v>
      </c>
      <c r="H72" s="287">
        <v>49.6</v>
      </c>
      <c r="I72" s="295">
        <v>41.6</v>
      </c>
      <c r="J72" s="37" t="s">
        <v>6</v>
      </c>
      <c r="K72" s="37" t="s">
        <v>145</v>
      </c>
      <c r="L72" s="287">
        <v>50.78</v>
      </c>
      <c r="M72" s="295">
        <v>43.727272727272727</v>
      </c>
    </row>
    <row r="73" spans="1:13" ht="15" customHeight="1" x14ac:dyDescent="0.25">
      <c r="A73" s="84">
        <v>68</v>
      </c>
      <c r="B73" s="37" t="s">
        <v>1</v>
      </c>
      <c r="C73" s="37" t="s">
        <v>135</v>
      </c>
      <c r="D73" s="287">
        <v>50.52</v>
      </c>
      <c r="E73" s="295">
        <v>42.583333333333336</v>
      </c>
      <c r="F73" s="37" t="s">
        <v>2</v>
      </c>
      <c r="G73" s="37" t="s">
        <v>69</v>
      </c>
      <c r="H73" s="287">
        <v>49.6</v>
      </c>
      <c r="I73" s="295">
        <v>41</v>
      </c>
      <c r="J73" s="37" t="s">
        <v>2</v>
      </c>
      <c r="K73" s="37" t="s">
        <v>70</v>
      </c>
      <c r="L73" s="287">
        <v>50.78</v>
      </c>
      <c r="M73" s="295">
        <v>43.6</v>
      </c>
    </row>
    <row r="74" spans="1:13" ht="15" customHeight="1" x14ac:dyDescent="0.25">
      <c r="A74" s="84">
        <v>69</v>
      </c>
      <c r="B74" s="36" t="s">
        <v>1</v>
      </c>
      <c r="C74" s="36" t="s">
        <v>12</v>
      </c>
      <c r="D74" s="289">
        <v>50.52</v>
      </c>
      <c r="E74" s="297">
        <v>42</v>
      </c>
      <c r="F74" s="36" t="s">
        <v>0</v>
      </c>
      <c r="G74" s="36" t="s">
        <v>117</v>
      </c>
      <c r="H74" s="289">
        <v>49.6</v>
      </c>
      <c r="I74" s="297">
        <v>40.416666666666664</v>
      </c>
      <c r="J74" s="36" t="s">
        <v>3</v>
      </c>
      <c r="K74" s="36" t="s">
        <v>30</v>
      </c>
      <c r="L74" s="289">
        <v>50.78</v>
      </c>
      <c r="M74" s="297">
        <v>42.8</v>
      </c>
    </row>
    <row r="75" spans="1:13" ht="15" customHeight="1" thickBot="1" x14ac:dyDescent="0.3">
      <c r="A75" s="85">
        <v>70</v>
      </c>
      <c r="B75" s="163" t="s">
        <v>1</v>
      </c>
      <c r="C75" s="163" t="s">
        <v>170</v>
      </c>
      <c r="D75" s="288">
        <v>50.52</v>
      </c>
      <c r="E75" s="296">
        <v>41.769230769230766</v>
      </c>
      <c r="F75" s="163" t="s">
        <v>3</v>
      </c>
      <c r="G75" s="163" t="s">
        <v>24</v>
      </c>
      <c r="H75" s="288">
        <v>49.6</v>
      </c>
      <c r="I75" s="296">
        <v>40.1</v>
      </c>
      <c r="J75" s="163" t="s">
        <v>2</v>
      </c>
      <c r="K75" s="163" t="s">
        <v>71</v>
      </c>
      <c r="L75" s="288">
        <v>50.78</v>
      </c>
      <c r="M75" s="296">
        <v>42</v>
      </c>
    </row>
    <row r="76" spans="1:13" ht="15" customHeight="1" x14ac:dyDescent="0.25">
      <c r="A76" s="82">
        <v>71</v>
      </c>
      <c r="B76" s="162" t="s">
        <v>2</v>
      </c>
      <c r="C76" s="162" t="s">
        <v>160</v>
      </c>
      <c r="D76" s="286">
        <v>50.52</v>
      </c>
      <c r="E76" s="294">
        <v>41.2</v>
      </c>
      <c r="F76" s="162" t="s">
        <v>1</v>
      </c>
      <c r="G76" s="162" t="s">
        <v>132</v>
      </c>
      <c r="H76" s="286">
        <v>49.6</v>
      </c>
      <c r="I76" s="294">
        <v>40</v>
      </c>
      <c r="J76" s="162" t="s">
        <v>3</v>
      </c>
      <c r="K76" s="162" t="s">
        <v>96</v>
      </c>
      <c r="L76" s="286">
        <v>50.78</v>
      </c>
      <c r="M76" s="294">
        <v>41.9</v>
      </c>
    </row>
    <row r="77" spans="1:13" ht="15" customHeight="1" x14ac:dyDescent="0.25">
      <c r="A77" s="84">
        <v>72</v>
      </c>
      <c r="B77" s="37" t="s">
        <v>3</v>
      </c>
      <c r="C77" s="37" t="s">
        <v>29</v>
      </c>
      <c r="D77" s="287">
        <v>50.52</v>
      </c>
      <c r="E77" s="295">
        <v>41</v>
      </c>
      <c r="F77" s="37" t="s">
        <v>1</v>
      </c>
      <c r="G77" s="37" t="s">
        <v>147</v>
      </c>
      <c r="H77" s="287">
        <v>49.6</v>
      </c>
      <c r="I77" s="295">
        <v>40</v>
      </c>
      <c r="J77" s="37" t="s">
        <v>1</v>
      </c>
      <c r="K77" s="37" t="s">
        <v>139</v>
      </c>
      <c r="L77" s="287">
        <v>50.78</v>
      </c>
      <c r="M77" s="295">
        <v>40.4</v>
      </c>
    </row>
    <row r="78" spans="1:13" ht="15" customHeight="1" x14ac:dyDescent="0.25">
      <c r="A78" s="84">
        <v>73</v>
      </c>
      <c r="B78" s="37" t="s">
        <v>5</v>
      </c>
      <c r="C78" s="37" t="s">
        <v>149</v>
      </c>
      <c r="D78" s="287">
        <v>50.52</v>
      </c>
      <c r="E78" s="295">
        <v>40.5</v>
      </c>
      <c r="F78" s="37" t="s">
        <v>5</v>
      </c>
      <c r="G78" s="37" t="s">
        <v>41</v>
      </c>
      <c r="H78" s="287">
        <v>49.6</v>
      </c>
      <c r="I78" s="295">
        <v>38.799999999999997</v>
      </c>
      <c r="J78" s="37" t="s">
        <v>1</v>
      </c>
      <c r="K78" s="37" t="s">
        <v>130</v>
      </c>
      <c r="L78" s="287">
        <v>50.78</v>
      </c>
      <c r="M78" s="295">
        <v>40</v>
      </c>
    </row>
    <row r="79" spans="1:13" ht="15" customHeight="1" x14ac:dyDescent="0.25">
      <c r="A79" s="84">
        <v>74</v>
      </c>
      <c r="B79" s="37" t="s">
        <v>4</v>
      </c>
      <c r="C79" s="37" t="s">
        <v>32</v>
      </c>
      <c r="D79" s="287">
        <v>50.52</v>
      </c>
      <c r="E79" s="295">
        <v>40.200000000000003</v>
      </c>
      <c r="F79" s="37" t="s">
        <v>5</v>
      </c>
      <c r="G79" s="37" t="s">
        <v>123</v>
      </c>
      <c r="H79" s="287">
        <v>49.6</v>
      </c>
      <c r="I79" s="295">
        <v>38.799999999999997</v>
      </c>
      <c r="J79" s="37" t="s">
        <v>5</v>
      </c>
      <c r="K79" s="37" t="s">
        <v>124</v>
      </c>
      <c r="L79" s="287">
        <v>50.78</v>
      </c>
      <c r="M79" s="295">
        <v>39.1</v>
      </c>
    </row>
    <row r="80" spans="1:13" ht="15" customHeight="1" x14ac:dyDescent="0.25">
      <c r="A80" s="84">
        <v>75</v>
      </c>
      <c r="B80" s="37" t="s">
        <v>1</v>
      </c>
      <c r="C80" s="37" t="s">
        <v>164</v>
      </c>
      <c r="D80" s="287">
        <v>50.52</v>
      </c>
      <c r="E80" s="295">
        <v>40.18181818181818</v>
      </c>
      <c r="F80" s="37" t="s">
        <v>3</v>
      </c>
      <c r="G80" s="37" t="s">
        <v>129</v>
      </c>
      <c r="H80" s="287">
        <v>49.6</v>
      </c>
      <c r="I80" s="295">
        <v>38.799999999999997</v>
      </c>
      <c r="J80" s="37" t="s">
        <v>6</v>
      </c>
      <c r="K80" s="37" t="s">
        <v>144</v>
      </c>
      <c r="L80" s="287">
        <v>50.78</v>
      </c>
      <c r="M80" s="295">
        <v>38.142857142857146</v>
      </c>
    </row>
    <row r="81" spans="1:13" ht="15" customHeight="1" x14ac:dyDescent="0.25">
      <c r="A81" s="84">
        <v>76</v>
      </c>
      <c r="B81" s="37" t="s">
        <v>6</v>
      </c>
      <c r="C81" s="37" t="s">
        <v>142</v>
      </c>
      <c r="D81" s="287">
        <v>50.52</v>
      </c>
      <c r="E81" s="295">
        <v>40.1</v>
      </c>
      <c r="F81" s="37" t="s">
        <v>3</v>
      </c>
      <c r="G81" s="37" t="s">
        <v>25</v>
      </c>
      <c r="H81" s="287">
        <v>49.6</v>
      </c>
      <c r="I81" s="295">
        <v>38</v>
      </c>
      <c r="J81" s="37" t="s">
        <v>2</v>
      </c>
      <c r="K81" s="37" t="s">
        <v>69</v>
      </c>
      <c r="L81" s="287">
        <v>50.78</v>
      </c>
      <c r="M81" s="295">
        <v>38</v>
      </c>
    </row>
    <row r="82" spans="1:13" ht="15" customHeight="1" x14ac:dyDescent="0.25">
      <c r="A82" s="84">
        <v>77</v>
      </c>
      <c r="B82" s="37" t="s">
        <v>3</v>
      </c>
      <c r="C82" s="37" t="s">
        <v>61</v>
      </c>
      <c r="D82" s="287">
        <v>50.52</v>
      </c>
      <c r="E82" s="295">
        <v>40</v>
      </c>
      <c r="F82" s="37" t="s">
        <v>3</v>
      </c>
      <c r="G82" s="37" t="s">
        <v>27</v>
      </c>
      <c r="H82" s="287">
        <v>49.6</v>
      </c>
      <c r="I82" s="295">
        <v>38</v>
      </c>
      <c r="J82" s="37" t="s">
        <v>3</v>
      </c>
      <c r="K82" s="37" t="s">
        <v>24</v>
      </c>
      <c r="L82" s="287">
        <v>50.78</v>
      </c>
      <c r="M82" s="295">
        <v>37.6</v>
      </c>
    </row>
    <row r="83" spans="1:13" ht="15" customHeight="1" x14ac:dyDescent="0.25">
      <c r="A83" s="84">
        <v>78</v>
      </c>
      <c r="B83" s="36" t="s">
        <v>2</v>
      </c>
      <c r="C83" s="36" t="s">
        <v>159</v>
      </c>
      <c r="D83" s="289">
        <v>50.52</v>
      </c>
      <c r="E83" s="297">
        <v>40</v>
      </c>
      <c r="F83" s="36" t="s">
        <v>1</v>
      </c>
      <c r="G83" s="36" t="s">
        <v>138</v>
      </c>
      <c r="H83" s="289">
        <v>49.6</v>
      </c>
      <c r="I83" s="297">
        <v>38</v>
      </c>
      <c r="J83" s="36" t="s">
        <v>0</v>
      </c>
      <c r="K83" s="36" t="s">
        <v>78</v>
      </c>
      <c r="L83" s="289">
        <v>50.78</v>
      </c>
      <c r="M83" s="297">
        <v>37.333333333333336</v>
      </c>
    </row>
    <row r="84" spans="1:13" ht="15" customHeight="1" x14ac:dyDescent="0.25">
      <c r="A84" s="84">
        <v>79</v>
      </c>
      <c r="B84" s="37" t="s">
        <v>4</v>
      </c>
      <c r="C84" s="37" t="s">
        <v>125</v>
      </c>
      <c r="D84" s="287">
        <v>50.52</v>
      </c>
      <c r="E84" s="295">
        <v>39.200000000000003</v>
      </c>
      <c r="F84" s="37" t="s">
        <v>6</v>
      </c>
      <c r="G84" s="37" t="s">
        <v>143</v>
      </c>
      <c r="H84" s="287">
        <v>49.6</v>
      </c>
      <c r="I84" s="295">
        <v>37.333333333333336</v>
      </c>
      <c r="J84" s="37" t="s">
        <v>4</v>
      </c>
      <c r="K84" s="37" t="s">
        <v>127</v>
      </c>
      <c r="L84" s="287">
        <v>50.78</v>
      </c>
      <c r="M84" s="295">
        <v>37</v>
      </c>
    </row>
    <row r="85" spans="1:13" ht="15" customHeight="1" thickBot="1" x14ac:dyDescent="0.3">
      <c r="A85" s="85">
        <v>80</v>
      </c>
      <c r="B85" s="163" t="s">
        <v>3</v>
      </c>
      <c r="C85" s="163" t="s">
        <v>64</v>
      </c>
      <c r="D85" s="288">
        <v>50.52</v>
      </c>
      <c r="E85" s="296">
        <v>38.9</v>
      </c>
      <c r="F85" s="163" t="s">
        <v>1</v>
      </c>
      <c r="G85" s="163" t="s">
        <v>134</v>
      </c>
      <c r="H85" s="288">
        <v>49.6</v>
      </c>
      <c r="I85" s="296">
        <v>37.1</v>
      </c>
      <c r="J85" s="163" t="s">
        <v>4</v>
      </c>
      <c r="K85" s="163" t="s">
        <v>172</v>
      </c>
      <c r="L85" s="288">
        <v>50.78</v>
      </c>
      <c r="M85" s="296">
        <v>37</v>
      </c>
    </row>
    <row r="86" spans="1:13" ht="15" customHeight="1" x14ac:dyDescent="0.25">
      <c r="A86" s="82">
        <v>81</v>
      </c>
      <c r="B86" s="162" t="s">
        <v>5</v>
      </c>
      <c r="C86" s="162" t="s">
        <v>41</v>
      </c>
      <c r="D86" s="286">
        <v>50.52</v>
      </c>
      <c r="E86" s="294">
        <v>38</v>
      </c>
      <c r="F86" s="162" t="s">
        <v>4</v>
      </c>
      <c r="G86" s="162" t="s">
        <v>58</v>
      </c>
      <c r="H86" s="286">
        <v>49.6</v>
      </c>
      <c r="I86" s="294">
        <v>37</v>
      </c>
      <c r="J86" s="162" t="s">
        <v>1</v>
      </c>
      <c r="K86" s="162" t="s">
        <v>136</v>
      </c>
      <c r="L86" s="286">
        <v>50.78</v>
      </c>
      <c r="M86" s="294">
        <v>36.799999999999997</v>
      </c>
    </row>
    <row r="87" spans="1:13" ht="15" customHeight="1" x14ac:dyDescent="0.25">
      <c r="A87" s="84">
        <v>82</v>
      </c>
      <c r="B87" s="37" t="s">
        <v>3</v>
      </c>
      <c r="C87" s="37" t="s">
        <v>96</v>
      </c>
      <c r="D87" s="287">
        <v>50.52</v>
      </c>
      <c r="E87" s="295">
        <v>37.6</v>
      </c>
      <c r="F87" s="37" t="s">
        <v>1</v>
      </c>
      <c r="G87" s="37" t="s">
        <v>18</v>
      </c>
      <c r="H87" s="287">
        <v>49.6</v>
      </c>
      <c r="I87" s="295">
        <v>37</v>
      </c>
      <c r="J87" s="37" t="s">
        <v>5</v>
      </c>
      <c r="K87" s="37" t="s">
        <v>151</v>
      </c>
      <c r="L87" s="287">
        <v>50.78</v>
      </c>
      <c r="M87" s="295">
        <v>36.4</v>
      </c>
    </row>
    <row r="88" spans="1:13" ht="15" customHeight="1" x14ac:dyDescent="0.25">
      <c r="A88" s="84">
        <v>83</v>
      </c>
      <c r="B88" s="37" t="s">
        <v>4</v>
      </c>
      <c r="C88" s="37" t="s">
        <v>58</v>
      </c>
      <c r="D88" s="287">
        <v>50.52</v>
      </c>
      <c r="E88" s="295">
        <v>36.299999999999997</v>
      </c>
      <c r="F88" s="37" t="s">
        <v>1</v>
      </c>
      <c r="G88" s="37" t="s">
        <v>133</v>
      </c>
      <c r="H88" s="287">
        <v>49.6</v>
      </c>
      <c r="I88" s="295">
        <v>37</v>
      </c>
      <c r="J88" s="37" t="s">
        <v>4</v>
      </c>
      <c r="K88" s="37" t="s">
        <v>171</v>
      </c>
      <c r="L88" s="287">
        <v>50.78</v>
      </c>
      <c r="M88" s="295">
        <v>36.200000000000003</v>
      </c>
    </row>
    <row r="89" spans="1:13" ht="15" customHeight="1" x14ac:dyDescent="0.25">
      <c r="A89" s="84">
        <v>84</v>
      </c>
      <c r="B89" s="37" t="s">
        <v>6</v>
      </c>
      <c r="C89" s="37" t="s">
        <v>144</v>
      </c>
      <c r="D89" s="287">
        <v>50.52</v>
      </c>
      <c r="E89" s="295">
        <v>36</v>
      </c>
      <c r="F89" s="37" t="s">
        <v>0</v>
      </c>
      <c r="G89" s="37" t="s">
        <v>121</v>
      </c>
      <c r="H89" s="287">
        <v>49.6</v>
      </c>
      <c r="I89" s="295">
        <v>36.700000000000003</v>
      </c>
      <c r="J89" s="37" t="s">
        <v>5</v>
      </c>
      <c r="K89" s="37" t="s">
        <v>37</v>
      </c>
      <c r="L89" s="287">
        <v>50.78</v>
      </c>
      <c r="M89" s="295">
        <v>36.1</v>
      </c>
    </row>
    <row r="90" spans="1:13" ht="15" customHeight="1" x14ac:dyDescent="0.25">
      <c r="A90" s="84">
        <v>85</v>
      </c>
      <c r="B90" s="37" t="s">
        <v>1</v>
      </c>
      <c r="C90" s="37" t="s">
        <v>169</v>
      </c>
      <c r="D90" s="287">
        <v>50.52</v>
      </c>
      <c r="E90" s="295">
        <v>35.875</v>
      </c>
      <c r="F90" s="37" t="s">
        <v>3</v>
      </c>
      <c r="G90" s="37" t="s">
        <v>29</v>
      </c>
      <c r="H90" s="287">
        <v>49.6</v>
      </c>
      <c r="I90" s="295">
        <v>36.4</v>
      </c>
      <c r="J90" s="37" t="s">
        <v>1</v>
      </c>
      <c r="K90" s="37" t="s">
        <v>13</v>
      </c>
      <c r="L90" s="287">
        <v>50.78</v>
      </c>
      <c r="M90" s="295">
        <v>36</v>
      </c>
    </row>
    <row r="91" spans="1:13" ht="15" customHeight="1" x14ac:dyDescent="0.25">
      <c r="A91" s="84">
        <v>86</v>
      </c>
      <c r="B91" s="37" t="s">
        <v>4</v>
      </c>
      <c r="C91" s="37" t="s">
        <v>127</v>
      </c>
      <c r="D91" s="287">
        <v>50.52</v>
      </c>
      <c r="E91" s="295">
        <v>35.5</v>
      </c>
      <c r="F91" s="37" t="s">
        <v>1</v>
      </c>
      <c r="G91" s="37" t="s">
        <v>16</v>
      </c>
      <c r="H91" s="287">
        <v>49.6</v>
      </c>
      <c r="I91" s="295">
        <v>35.799999999999997</v>
      </c>
      <c r="J91" s="37" t="s">
        <v>1</v>
      </c>
      <c r="K91" s="37" t="s">
        <v>163</v>
      </c>
      <c r="L91" s="287">
        <v>50.78</v>
      </c>
      <c r="M91" s="295">
        <v>35</v>
      </c>
    </row>
    <row r="92" spans="1:13" ht="15" customHeight="1" x14ac:dyDescent="0.25">
      <c r="A92" s="84">
        <v>87</v>
      </c>
      <c r="B92" s="37" t="s">
        <v>4</v>
      </c>
      <c r="C92" s="37" t="s">
        <v>97</v>
      </c>
      <c r="D92" s="287">
        <v>50.52</v>
      </c>
      <c r="E92" s="295">
        <v>35</v>
      </c>
      <c r="F92" s="37" t="s">
        <v>5</v>
      </c>
      <c r="G92" s="37" t="s">
        <v>46</v>
      </c>
      <c r="H92" s="287">
        <v>49.6</v>
      </c>
      <c r="I92" s="295">
        <v>35.299999999999997</v>
      </c>
      <c r="J92" s="37" t="s">
        <v>1</v>
      </c>
      <c r="K92" s="37" t="s">
        <v>138</v>
      </c>
      <c r="L92" s="287">
        <v>50.78</v>
      </c>
      <c r="M92" s="295">
        <v>34.700000000000003</v>
      </c>
    </row>
    <row r="93" spans="1:13" ht="15" customHeight="1" x14ac:dyDescent="0.25">
      <c r="A93" s="84">
        <v>88</v>
      </c>
      <c r="B93" s="37" t="s">
        <v>3</v>
      </c>
      <c r="C93" s="37" t="s">
        <v>153</v>
      </c>
      <c r="D93" s="287">
        <v>50.52</v>
      </c>
      <c r="E93" s="295">
        <v>35</v>
      </c>
      <c r="F93" s="37" t="s">
        <v>4</v>
      </c>
      <c r="G93" s="37" t="s">
        <v>34</v>
      </c>
      <c r="H93" s="287">
        <v>49.6</v>
      </c>
      <c r="I93" s="295">
        <v>35.299999999999997</v>
      </c>
      <c r="J93" s="37" t="s">
        <v>4</v>
      </c>
      <c r="K93" s="37" t="s">
        <v>58</v>
      </c>
      <c r="L93" s="287">
        <v>50.78</v>
      </c>
      <c r="M93" s="295">
        <v>33.9</v>
      </c>
    </row>
    <row r="94" spans="1:13" ht="15" customHeight="1" x14ac:dyDescent="0.25">
      <c r="A94" s="84">
        <v>89</v>
      </c>
      <c r="B94" s="37" t="s">
        <v>2</v>
      </c>
      <c r="C94" s="37" t="s">
        <v>155</v>
      </c>
      <c r="D94" s="287">
        <v>50.52</v>
      </c>
      <c r="E94" s="295">
        <v>35</v>
      </c>
      <c r="F94" s="37" t="s">
        <v>2</v>
      </c>
      <c r="G94" s="37" t="s">
        <v>20</v>
      </c>
      <c r="H94" s="287">
        <v>49.6</v>
      </c>
      <c r="I94" s="295">
        <v>35.299999999999997</v>
      </c>
      <c r="J94" s="37" t="s">
        <v>2</v>
      </c>
      <c r="K94" s="37" t="s">
        <v>72</v>
      </c>
      <c r="L94" s="287">
        <v>50.78</v>
      </c>
      <c r="M94" s="295">
        <v>33.6</v>
      </c>
    </row>
    <row r="95" spans="1:13" ht="15" customHeight="1" thickBot="1" x14ac:dyDescent="0.3">
      <c r="A95" s="85">
        <v>90</v>
      </c>
      <c r="B95" s="163" t="s">
        <v>1</v>
      </c>
      <c r="C95" s="163" t="s">
        <v>162</v>
      </c>
      <c r="D95" s="288">
        <v>50.52</v>
      </c>
      <c r="E95" s="296">
        <v>35</v>
      </c>
      <c r="F95" s="163" t="s">
        <v>0</v>
      </c>
      <c r="G95" s="163" t="s">
        <v>9</v>
      </c>
      <c r="H95" s="288">
        <v>49.6</v>
      </c>
      <c r="I95" s="296">
        <v>35</v>
      </c>
      <c r="J95" s="163" t="s">
        <v>1</v>
      </c>
      <c r="K95" s="163" t="s">
        <v>141</v>
      </c>
      <c r="L95" s="288">
        <v>50.78</v>
      </c>
      <c r="M95" s="296">
        <v>32.799999999999997</v>
      </c>
    </row>
    <row r="96" spans="1:13" ht="15" customHeight="1" x14ac:dyDescent="0.25">
      <c r="A96" s="82">
        <v>91</v>
      </c>
      <c r="B96" s="162" t="s">
        <v>3</v>
      </c>
      <c r="C96" s="162" t="s">
        <v>24</v>
      </c>
      <c r="D96" s="286">
        <v>50.52</v>
      </c>
      <c r="E96" s="294">
        <v>34</v>
      </c>
      <c r="F96" s="162" t="s">
        <v>0</v>
      </c>
      <c r="G96" s="162" t="s">
        <v>78</v>
      </c>
      <c r="H96" s="286">
        <v>49.6</v>
      </c>
      <c r="I96" s="294">
        <v>34.714285714285715</v>
      </c>
      <c r="J96" s="162" t="s">
        <v>0</v>
      </c>
      <c r="K96" s="162" t="s">
        <v>10</v>
      </c>
      <c r="L96" s="286">
        <v>50.78</v>
      </c>
      <c r="M96" s="294">
        <v>32.333333333333336</v>
      </c>
    </row>
    <row r="97" spans="1:13" ht="15" customHeight="1" x14ac:dyDescent="0.25">
      <c r="A97" s="84">
        <v>92</v>
      </c>
      <c r="B97" s="37" t="s">
        <v>5</v>
      </c>
      <c r="C97" s="37" t="s">
        <v>150</v>
      </c>
      <c r="D97" s="287">
        <v>50.52</v>
      </c>
      <c r="E97" s="295">
        <v>33.799999999999997</v>
      </c>
      <c r="F97" s="37" t="s">
        <v>1</v>
      </c>
      <c r="G97" s="37" t="s">
        <v>137</v>
      </c>
      <c r="H97" s="287">
        <v>49.6</v>
      </c>
      <c r="I97" s="295">
        <v>34.6</v>
      </c>
      <c r="J97" s="37" t="s">
        <v>1</v>
      </c>
      <c r="K97" s="37" t="s">
        <v>135</v>
      </c>
      <c r="L97" s="287">
        <v>50.78</v>
      </c>
      <c r="M97" s="295">
        <v>32</v>
      </c>
    </row>
    <row r="98" spans="1:13" ht="15" customHeight="1" x14ac:dyDescent="0.25">
      <c r="A98" s="84">
        <v>93</v>
      </c>
      <c r="B98" s="37" t="s">
        <v>4</v>
      </c>
      <c r="C98" s="37" t="s">
        <v>34</v>
      </c>
      <c r="D98" s="287">
        <v>50.52</v>
      </c>
      <c r="E98" s="295">
        <v>32.6</v>
      </c>
      <c r="F98" s="37" t="s">
        <v>1</v>
      </c>
      <c r="G98" s="37" t="s">
        <v>135</v>
      </c>
      <c r="H98" s="287">
        <v>49.6</v>
      </c>
      <c r="I98" s="295">
        <v>34.5</v>
      </c>
      <c r="J98" s="37" t="s">
        <v>3</v>
      </c>
      <c r="K98" s="37" t="s">
        <v>27</v>
      </c>
      <c r="L98" s="287">
        <v>50.78</v>
      </c>
      <c r="M98" s="295">
        <v>31.8</v>
      </c>
    </row>
    <row r="99" spans="1:13" ht="15" customHeight="1" x14ac:dyDescent="0.25">
      <c r="A99" s="84">
        <v>94</v>
      </c>
      <c r="B99" s="37" t="s">
        <v>4</v>
      </c>
      <c r="C99" s="37" t="s">
        <v>126</v>
      </c>
      <c r="D99" s="287">
        <v>50.52</v>
      </c>
      <c r="E99" s="295">
        <v>30.2</v>
      </c>
      <c r="F99" s="37" t="s">
        <v>4</v>
      </c>
      <c r="G99" s="37" t="s">
        <v>31</v>
      </c>
      <c r="H99" s="287">
        <v>49.6</v>
      </c>
      <c r="I99" s="295">
        <v>34</v>
      </c>
      <c r="J99" s="37" t="s">
        <v>1</v>
      </c>
      <c r="K99" s="37" t="s">
        <v>12</v>
      </c>
      <c r="L99" s="287">
        <v>50.78</v>
      </c>
      <c r="M99" s="295">
        <v>31</v>
      </c>
    </row>
    <row r="100" spans="1:13" ht="15" customHeight="1" x14ac:dyDescent="0.25">
      <c r="A100" s="84">
        <v>95</v>
      </c>
      <c r="B100" s="37" t="s">
        <v>1</v>
      </c>
      <c r="C100" s="37" t="s">
        <v>138</v>
      </c>
      <c r="D100" s="287">
        <v>50.52</v>
      </c>
      <c r="E100" s="295">
        <v>29.333333333333332</v>
      </c>
      <c r="F100" s="37" t="s">
        <v>1</v>
      </c>
      <c r="G100" s="37" t="s">
        <v>141</v>
      </c>
      <c r="H100" s="287">
        <v>49.6</v>
      </c>
      <c r="I100" s="295">
        <v>33.200000000000003</v>
      </c>
      <c r="J100" s="37" t="s">
        <v>5</v>
      </c>
      <c r="K100" s="37" t="s">
        <v>46</v>
      </c>
      <c r="L100" s="287">
        <v>50.78</v>
      </c>
      <c r="M100" s="295">
        <v>30.3</v>
      </c>
    </row>
    <row r="101" spans="1:13" ht="15" customHeight="1" x14ac:dyDescent="0.25">
      <c r="A101" s="84">
        <v>96</v>
      </c>
      <c r="B101" s="37" t="s">
        <v>0</v>
      </c>
      <c r="C101" s="37" t="s">
        <v>168</v>
      </c>
      <c r="D101" s="287">
        <v>50.52</v>
      </c>
      <c r="E101" s="295">
        <v>29.3</v>
      </c>
      <c r="F101" s="37" t="s">
        <v>4</v>
      </c>
      <c r="G101" s="37" t="s">
        <v>127</v>
      </c>
      <c r="H101" s="287">
        <v>49.6</v>
      </c>
      <c r="I101" s="295">
        <v>31</v>
      </c>
      <c r="J101" s="37" t="s">
        <v>2</v>
      </c>
      <c r="K101" s="37" t="s">
        <v>68</v>
      </c>
      <c r="L101" s="287">
        <v>50.78</v>
      </c>
      <c r="M101" s="295">
        <v>27</v>
      </c>
    </row>
    <row r="102" spans="1:13" ht="15" customHeight="1" x14ac:dyDescent="0.25">
      <c r="A102" s="84">
        <v>97</v>
      </c>
      <c r="B102" s="37" t="s">
        <v>4</v>
      </c>
      <c r="C102" s="37" t="s">
        <v>36</v>
      </c>
      <c r="D102" s="287">
        <v>50.52</v>
      </c>
      <c r="E102" s="295">
        <v>27.3</v>
      </c>
      <c r="F102" s="37" t="s">
        <v>2</v>
      </c>
      <c r="G102" s="37" t="s">
        <v>118</v>
      </c>
      <c r="H102" s="287">
        <v>49.6</v>
      </c>
      <c r="I102" s="295">
        <v>29</v>
      </c>
      <c r="J102" s="37"/>
      <c r="K102" s="37"/>
      <c r="L102" s="287"/>
      <c r="M102" s="295"/>
    </row>
    <row r="103" spans="1:13" ht="15" customHeight="1" x14ac:dyDescent="0.25">
      <c r="A103" s="84">
        <v>98</v>
      </c>
      <c r="B103" s="36" t="s">
        <v>3</v>
      </c>
      <c r="C103" s="36" t="s">
        <v>26</v>
      </c>
      <c r="D103" s="289">
        <v>50.52</v>
      </c>
      <c r="E103" s="297">
        <v>23</v>
      </c>
      <c r="F103" s="36" t="s">
        <v>1</v>
      </c>
      <c r="G103" s="36" t="s">
        <v>136</v>
      </c>
      <c r="H103" s="289">
        <v>49.6</v>
      </c>
      <c r="I103" s="297">
        <v>27</v>
      </c>
      <c r="J103" s="36"/>
      <c r="K103" s="36"/>
      <c r="L103" s="289"/>
      <c r="M103" s="297"/>
    </row>
    <row r="104" spans="1:13" ht="15" customHeight="1" x14ac:dyDescent="0.25">
      <c r="A104" s="84">
        <v>99</v>
      </c>
      <c r="B104" s="37" t="s">
        <v>6</v>
      </c>
      <c r="C104" s="37" t="s">
        <v>145</v>
      </c>
      <c r="D104" s="287">
        <v>50.52</v>
      </c>
      <c r="E104" s="295"/>
      <c r="F104" s="37" t="s">
        <v>3</v>
      </c>
      <c r="G104" s="37" t="s">
        <v>26</v>
      </c>
      <c r="H104" s="287">
        <v>49.6</v>
      </c>
      <c r="I104" s="295">
        <v>26</v>
      </c>
      <c r="J104" s="37"/>
      <c r="K104" s="37"/>
      <c r="L104" s="287"/>
      <c r="M104" s="295"/>
    </row>
    <row r="105" spans="1:13" ht="15" customHeight="1" thickBot="1" x14ac:dyDescent="0.3">
      <c r="A105" s="85">
        <v>100</v>
      </c>
      <c r="B105" s="163" t="s">
        <v>5</v>
      </c>
      <c r="C105" s="163" t="s">
        <v>174</v>
      </c>
      <c r="D105" s="288">
        <v>50.52</v>
      </c>
      <c r="E105" s="296"/>
      <c r="F105" s="163" t="s">
        <v>4</v>
      </c>
      <c r="G105" s="163" t="s">
        <v>36</v>
      </c>
      <c r="H105" s="288">
        <v>49.6</v>
      </c>
      <c r="I105" s="296">
        <v>25.5</v>
      </c>
      <c r="J105" s="163"/>
      <c r="K105" s="163"/>
      <c r="L105" s="288"/>
      <c r="M105" s="296"/>
    </row>
    <row r="106" spans="1:13" ht="15" customHeight="1" x14ac:dyDescent="0.25">
      <c r="A106" s="453">
        <v>101</v>
      </c>
      <c r="B106" s="454" t="s">
        <v>4</v>
      </c>
      <c r="C106" s="454" t="s">
        <v>171</v>
      </c>
      <c r="D106" s="455">
        <v>50.52</v>
      </c>
      <c r="E106" s="461"/>
      <c r="F106" s="453" t="s">
        <v>3</v>
      </c>
      <c r="G106" s="454" t="s">
        <v>61</v>
      </c>
      <c r="H106" s="455">
        <v>49.6</v>
      </c>
      <c r="I106" s="456">
        <v>7</v>
      </c>
      <c r="J106" s="454"/>
      <c r="K106" s="454"/>
      <c r="L106" s="455"/>
      <c r="M106" s="456"/>
    </row>
    <row r="107" spans="1:13" ht="15" customHeight="1" x14ac:dyDescent="0.25">
      <c r="A107" s="84">
        <v>102</v>
      </c>
      <c r="B107" s="389" t="s">
        <v>4</v>
      </c>
      <c r="C107" s="389" t="s">
        <v>35</v>
      </c>
      <c r="D107" s="390">
        <v>50.52</v>
      </c>
      <c r="E107" s="462"/>
      <c r="F107" s="84" t="s">
        <v>5</v>
      </c>
      <c r="G107" s="389" t="s">
        <v>150</v>
      </c>
      <c r="H107" s="390">
        <v>49.6</v>
      </c>
      <c r="I107" s="457"/>
      <c r="J107" s="37"/>
      <c r="K107" s="389"/>
      <c r="L107" s="390"/>
      <c r="M107" s="457"/>
    </row>
    <row r="108" spans="1:13" ht="15" customHeight="1" x14ac:dyDescent="0.25">
      <c r="A108" s="84">
        <v>103</v>
      </c>
      <c r="B108" s="389" t="s">
        <v>4</v>
      </c>
      <c r="C108" s="389" t="s">
        <v>172</v>
      </c>
      <c r="D108" s="390">
        <v>50.52</v>
      </c>
      <c r="E108" s="462"/>
      <c r="F108" s="84" t="s">
        <v>5</v>
      </c>
      <c r="G108" s="389" t="s">
        <v>151</v>
      </c>
      <c r="H108" s="390">
        <v>49.6</v>
      </c>
      <c r="I108" s="457"/>
      <c r="J108" s="37"/>
      <c r="K108" s="389"/>
      <c r="L108" s="390"/>
      <c r="M108" s="457"/>
    </row>
    <row r="109" spans="1:13" ht="15" customHeight="1" x14ac:dyDescent="0.25">
      <c r="A109" s="84">
        <v>104</v>
      </c>
      <c r="B109" s="389" t="s">
        <v>3</v>
      </c>
      <c r="C109" s="389" t="s">
        <v>173</v>
      </c>
      <c r="D109" s="390">
        <v>50.52</v>
      </c>
      <c r="E109" s="462"/>
      <c r="F109" s="84" t="s">
        <v>4</v>
      </c>
      <c r="G109" s="389" t="s">
        <v>171</v>
      </c>
      <c r="H109" s="390">
        <v>49.6</v>
      </c>
      <c r="I109" s="457"/>
      <c r="J109" s="37"/>
      <c r="K109" s="389"/>
      <c r="L109" s="390"/>
      <c r="M109" s="457"/>
    </row>
    <row r="110" spans="1:13" ht="15" customHeight="1" x14ac:dyDescent="0.25">
      <c r="A110" s="84">
        <v>105</v>
      </c>
      <c r="B110" s="389" t="s">
        <v>3</v>
      </c>
      <c r="C110" s="389" t="s">
        <v>63</v>
      </c>
      <c r="D110" s="390">
        <v>50.52</v>
      </c>
      <c r="E110" s="462"/>
      <c r="F110" s="84" t="s">
        <v>4</v>
      </c>
      <c r="G110" s="389" t="s">
        <v>172</v>
      </c>
      <c r="H110" s="390">
        <v>49.6</v>
      </c>
      <c r="I110" s="457"/>
      <c r="J110" s="37"/>
      <c r="K110" s="389"/>
      <c r="L110" s="390"/>
      <c r="M110" s="457"/>
    </row>
    <row r="111" spans="1:13" ht="15" customHeight="1" x14ac:dyDescent="0.25">
      <c r="A111" s="84">
        <v>106</v>
      </c>
      <c r="B111" s="389" t="s">
        <v>2</v>
      </c>
      <c r="C111" s="389" t="s">
        <v>175</v>
      </c>
      <c r="D111" s="390">
        <v>50.52</v>
      </c>
      <c r="E111" s="462"/>
      <c r="F111" s="84" t="s">
        <v>3</v>
      </c>
      <c r="G111" s="389" t="s">
        <v>173</v>
      </c>
      <c r="H111" s="390">
        <v>49.6</v>
      </c>
      <c r="I111" s="457"/>
      <c r="J111" s="37"/>
      <c r="K111" s="389"/>
      <c r="L111" s="390"/>
      <c r="M111" s="457"/>
    </row>
    <row r="112" spans="1:13" ht="15" customHeight="1" x14ac:dyDescent="0.25">
      <c r="A112" s="84">
        <v>107</v>
      </c>
      <c r="B112" s="389" t="s">
        <v>0</v>
      </c>
      <c r="C112" s="389" t="s">
        <v>10</v>
      </c>
      <c r="D112" s="390">
        <v>50.52</v>
      </c>
      <c r="E112" s="462"/>
      <c r="F112" s="84" t="s">
        <v>1</v>
      </c>
      <c r="G112" s="389" t="s">
        <v>163</v>
      </c>
      <c r="H112" s="390">
        <v>49.6</v>
      </c>
      <c r="I112" s="457"/>
      <c r="J112" s="37"/>
      <c r="K112" s="389"/>
      <c r="L112" s="390"/>
      <c r="M112" s="457"/>
    </row>
    <row r="113" spans="1:13" ht="15" customHeight="1" thickBot="1" x14ac:dyDescent="0.3">
      <c r="A113" s="85">
        <v>108</v>
      </c>
      <c r="B113" s="458" t="s">
        <v>0</v>
      </c>
      <c r="C113" s="458" t="s">
        <v>9</v>
      </c>
      <c r="D113" s="459">
        <v>50.52</v>
      </c>
      <c r="E113" s="463"/>
      <c r="F113" s="85"/>
      <c r="G113" s="458"/>
      <c r="H113" s="459"/>
      <c r="I113" s="460"/>
      <c r="J113" s="163"/>
      <c r="K113" s="458"/>
      <c r="L113" s="459"/>
      <c r="M113" s="460"/>
    </row>
    <row r="114" spans="1:13" ht="15" x14ac:dyDescent="0.25">
      <c r="C114" s="174" t="s">
        <v>84</v>
      </c>
      <c r="E114" s="164">
        <f>AVERAGE(E6:E106)</f>
        <v>47.903198423725129</v>
      </c>
      <c r="G114" s="174"/>
      <c r="I114" s="164">
        <f>AVERAGE(I6:I106)</f>
        <v>46.447237604038015</v>
      </c>
      <c r="K114" s="174"/>
      <c r="M114" s="164">
        <f>AVERAGE(M6:M106)</f>
        <v>48.162179631710877</v>
      </c>
    </row>
  </sheetData>
  <sortState ref="F120:G125">
    <sortCondition ref="F120"/>
  </sortState>
  <mergeCells count="4">
    <mergeCell ref="A4:A5"/>
    <mergeCell ref="J4:M4"/>
    <mergeCell ref="B4:E4"/>
    <mergeCell ref="F4:I4"/>
  </mergeCells>
  <conditionalFormatting sqref="M6:M113">
    <cfRule type="containsBlanks" dxfId="29" priority="1">
      <formula>LEN(TRIM(M6))=0</formula>
    </cfRule>
    <cfRule type="cellIs" dxfId="28" priority="10" operator="lessThan">
      <formula>50</formula>
    </cfRule>
    <cfRule type="cellIs" dxfId="27" priority="11" operator="between">
      <formula>50</formula>
      <formula>50.004</formula>
    </cfRule>
    <cfRule type="cellIs" dxfId="26" priority="12" operator="between">
      <formula>75</formula>
      <formula>50</formula>
    </cfRule>
  </conditionalFormatting>
  <conditionalFormatting sqref="E6:E113">
    <cfRule type="containsBlanks" dxfId="25" priority="2">
      <formula>LEN(TRIM(E6))=0</formula>
    </cfRule>
    <cfRule type="cellIs" dxfId="24" priority="7" operator="lessThan">
      <formula>50</formula>
    </cfRule>
    <cfRule type="cellIs" dxfId="23" priority="8" operator="between">
      <formula>50</formula>
      <formula>50.004</formula>
    </cfRule>
    <cfRule type="cellIs" dxfId="22" priority="9" operator="between">
      <formula>75</formula>
      <formula>50</formula>
    </cfRule>
  </conditionalFormatting>
  <conditionalFormatting sqref="I6:I113">
    <cfRule type="containsBlanks" dxfId="21" priority="3">
      <formula>LEN(TRIM(I6))=0</formula>
    </cfRule>
    <cfRule type="cellIs" dxfId="20" priority="4" operator="lessThan">
      <formula>50</formula>
    </cfRule>
    <cfRule type="cellIs" dxfId="19" priority="5" operator="between">
      <formula>50</formula>
      <formula>50.004</formula>
    </cfRule>
    <cfRule type="cellIs" dxfId="18" priority="6" operator="between">
      <formula>75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9.140625" defaultRowHeight="12.75" x14ac:dyDescent="0.2"/>
  <cols>
    <col min="1" max="1" width="4.7109375" style="3" customWidth="1"/>
    <col min="2" max="2" width="18.7109375" style="4" customWidth="1"/>
    <col min="3" max="3" width="31.7109375" style="4" customWidth="1"/>
    <col min="4" max="14" width="7.7109375" style="4" customWidth="1"/>
    <col min="15" max="16" width="7.7109375" style="3" customWidth="1"/>
    <col min="17" max="17" width="6.5703125" style="3" customWidth="1"/>
    <col min="18" max="16384" width="9.140625" style="3"/>
  </cols>
  <sheetData>
    <row r="1" spans="1:87" ht="15" x14ac:dyDescent="0.25">
      <c r="R1" s="78"/>
      <c r="S1" s="40" t="s">
        <v>89</v>
      </c>
    </row>
    <row r="2" spans="1:87" ht="15.75" x14ac:dyDescent="0.25">
      <c r="B2" s="364" t="s">
        <v>79</v>
      </c>
      <c r="C2" s="364"/>
      <c r="D2" s="302"/>
      <c r="E2" s="302"/>
      <c r="F2" s="302"/>
      <c r="G2" s="302"/>
      <c r="H2" s="302"/>
      <c r="I2" s="302"/>
      <c r="J2" s="183"/>
      <c r="K2" s="183"/>
      <c r="L2" s="183"/>
      <c r="M2" s="302"/>
      <c r="N2" s="302"/>
      <c r="R2" s="99"/>
      <c r="S2" s="40" t="s">
        <v>90</v>
      </c>
    </row>
    <row r="3" spans="1:87" ht="15.75" thickBot="1" x14ac:dyDescent="0.3">
      <c r="R3" s="303"/>
      <c r="S3" s="40" t="s">
        <v>91</v>
      </c>
    </row>
    <row r="4" spans="1:87" ht="18" customHeight="1" thickBot="1" x14ac:dyDescent="0.3">
      <c r="A4" s="360" t="s">
        <v>47</v>
      </c>
      <c r="B4" s="369" t="s">
        <v>48</v>
      </c>
      <c r="C4" s="371" t="s">
        <v>45</v>
      </c>
      <c r="D4" s="373">
        <v>2023</v>
      </c>
      <c r="E4" s="367"/>
      <c r="F4" s="367"/>
      <c r="G4" s="373">
        <v>2022</v>
      </c>
      <c r="H4" s="367"/>
      <c r="I4" s="368"/>
      <c r="J4" s="367">
        <v>2021</v>
      </c>
      <c r="K4" s="367"/>
      <c r="L4" s="368"/>
      <c r="M4" s="374" t="s">
        <v>81</v>
      </c>
      <c r="N4" s="375"/>
      <c r="O4" s="376"/>
      <c r="P4" s="365" t="s">
        <v>82</v>
      </c>
      <c r="R4" s="41"/>
      <c r="S4" s="40" t="s">
        <v>92</v>
      </c>
    </row>
    <row r="5" spans="1:87" s="35" customFormat="1" ht="39" thickBot="1" x14ac:dyDescent="0.25">
      <c r="A5" s="361"/>
      <c r="B5" s="370"/>
      <c r="C5" s="372"/>
      <c r="D5" s="161" t="s">
        <v>83</v>
      </c>
      <c r="E5" s="122" t="s">
        <v>94</v>
      </c>
      <c r="F5" s="308" t="s">
        <v>95</v>
      </c>
      <c r="G5" s="161" t="s">
        <v>83</v>
      </c>
      <c r="H5" s="122" t="s">
        <v>94</v>
      </c>
      <c r="I5" s="160" t="s">
        <v>95</v>
      </c>
      <c r="J5" s="308" t="s">
        <v>83</v>
      </c>
      <c r="K5" s="122" t="s">
        <v>94</v>
      </c>
      <c r="L5" s="160" t="s">
        <v>95</v>
      </c>
      <c r="M5" s="161">
        <v>2023</v>
      </c>
      <c r="N5" s="342">
        <v>2022</v>
      </c>
      <c r="O5" s="160">
        <v>2021</v>
      </c>
      <c r="P5" s="36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87" ht="15" customHeight="1" x14ac:dyDescent="0.25">
      <c r="A6" s="6">
        <v>1</v>
      </c>
      <c r="B6" s="11" t="s">
        <v>6</v>
      </c>
      <c r="C6" s="260" t="s">
        <v>53</v>
      </c>
      <c r="D6" s="205">
        <v>9</v>
      </c>
      <c r="E6" s="189">
        <v>63.9</v>
      </c>
      <c r="F6" s="276">
        <v>50.52</v>
      </c>
      <c r="G6" s="309">
        <v>14</v>
      </c>
      <c r="H6" s="189">
        <v>68.642857142857139</v>
      </c>
      <c r="I6" s="310">
        <v>49.6</v>
      </c>
      <c r="J6" s="205">
        <v>13</v>
      </c>
      <c r="K6" s="189">
        <v>64.538461538461533</v>
      </c>
      <c r="L6" s="276">
        <v>50.78</v>
      </c>
      <c r="M6" s="328">
        <v>7</v>
      </c>
      <c r="N6" s="343">
        <v>1</v>
      </c>
      <c r="O6" s="335">
        <v>5</v>
      </c>
      <c r="P6" s="397">
        <f>SUM(M6:O6)</f>
        <v>13</v>
      </c>
    </row>
    <row r="7" spans="1:87" ht="15" customHeight="1" x14ac:dyDescent="0.25">
      <c r="A7" s="7">
        <v>2</v>
      </c>
      <c r="B7" s="10" t="s">
        <v>1</v>
      </c>
      <c r="C7" s="166" t="s">
        <v>140</v>
      </c>
      <c r="D7" s="251">
        <v>58</v>
      </c>
      <c r="E7" s="232">
        <v>66</v>
      </c>
      <c r="F7" s="272">
        <v>50.52</v>
      </c>
      <c r="G7" s="227">
        <v>82</v>
      </c>
      <c r="H7" s="232">
        <v>62</v>
      </c>
      <c r="I7" s="312">
        <v>49.6</v>
      </c>
      <c r="J7" s="251">
        <v>58</v>
      </c>
      <c r="K7" s="232">
        <v>68.099999999999994</v>
      </c>
      <c r="L7" s="272">
        <v>50.78</v>
      </c>
      <c r="M7" s="329">
        <v>5</v>
      </c>
      <c r="N7" s="344">
        <v>7</v>
      </c>
      <c r="O7" s="336">
        <v>2</v>
      </c>
      <c r="P7" s="114">
        <f>SUM(M7:O7)</f>
        <v>14</v>
      </c>
    </row>
    <row r="8" spans="1:87" ht="15" customHeight="1" x14ac:dyDescent="0.25">
      <c r="A8" s="7">
        <v>3</v>
      </c>
      <c r="B8" s="14" t="s">
        <v>2</v>
      </c>
      <c r="C8" s="167" t="s">
        <v>65</v>
      </c>
      <c r="D8" s="207">
        <v>15</v>
      </c>
      <c r="E8" s="188">
        <v>74.3</v>
      </c>
      <c r="F8" s="273">
        <v>50.52</v>
      </c>
      <c r="G8" s="313">
        <v>15</v>
      </c>
      <c r="H8" s="188">
        <v>64</v>
      </c>
      <c r="I8" s="314">
        <v>49.6</v>
      </c>
      <c r="J8" s="207">
        <v>9</v>
      </c>
      <c r="K8" s="188">
        <v>57</v>
      </c>
      <c r="L8" s="273">
        <v>50.78</v>
      </c>
      <c r="M8" s="329">
        <v>1</v>
      </c>
      <c r="N8" s="344">
        <v>3</v>
      </c>
      <c r="O8" s="336">
        <v>17</v>
      </c>
      <c r="P8" s="115">
        <f>SUM(M8:O8)</f>
        <v>21</v>
      </c>
    </row>
    <row r="9" spans="1:87" ht="15" customHeight="1" x14ac:dyDescent="0.25">
      <c r="A9" s="7">
        <v>4</v>
      </c>
      <c r="B9" s="14" t="s">
        <v>2</v>
      </c>
      <c r="C9" s="168" t="s">
        <v>66</v>
      </c>
      <c r="D9" s="210">
        <v>6</v>
      </c>
      <c r="E9" s="191">
        <v>56</v>
      </c>
      <c r="F9" s="274">
        <v>50.52</v>
      </c>
      <c r="G9" s="315">
        <v>5</v>
      </c>
      <c r="H9" s="191">
        <v>62</v>
      </c>
      <c r="I9" s="316">
        <v>49.6</v>
      </c>
      <c r="J9" s="210">
        <v>13</v>
      </c>
      <c r="K9" s="191">
        <v>68</v>
      </c>
      <c r="L9" s="274">
        <v>50.78</v>
      </c>
      <c r="M9" s="329">
        <v>22</v>
      </c>
      <c r="N9" s="344">
        <v>6</v>
      </c>
      <c r="O9" s="336">
        <v>3</v>
      </c>
      <c r="P9" s="114">
        <f>SUM(M9:O9)</f>
        <v>31</v>
      </c>
    </row>
    <row r="10" spans="1:87" ht="15" customHeight="1" x14ac:dyDescent="0.25">
      <c r="A10" s="7">
        <v>5</v>
      </c>
      <c r="B10" s="10" t="s">
        <v>1</v>
      </c>
      <c r="C10" s="261" t="s">
        <v>15</v>
      </c>
      <c r="D10" s="206">
        <v>2</v>
      </c>
      <c r="E10" s="190">
        <v>66.5</v>
      </c>
      <c r="F10" s="272">
        <v>50.52</v>
      </c>
      <c r="G10" s="311">
        <v>5</v>
      </c>
      <c r="H10" s="190">
        <v>61.9</v>
      </c>
      <c r="I10" s="312">
        <v>49.6</v>
      </c>
      <c r="J10" s="206">
        <v>5</v>
      </c>
      <c r="K10" s="190">
        <v>54.8</v>
      </c>
      <c r="L10" s="272">
        <v>50.78</v>
      </c>
      <c r="M10" s="329">
        <v>4</v>
      </c>
      <c r="N10" s="344">
        <v>8</v>
      </c>
      <c r="O10" s="336">
        <v>28</v>
      </c>
      <c r="P10" s="114">
        <f>SUM(M10:O10)</f>
        <v>40</v>
      </c>
    </row>
    <row r="11" spans="1:87" ht="15" customHeight="1" x14ac:dyDescent="0.25">
      <c r="A11" s="7">
        <v>6</v>
      </c>
      <c r="B11" s="14" t="s">
        <v>0</v>
      </c>
      <c r="C11" s="186" t="s">
        <v>75</v>
      </c>
      <c r="D11" s="209">
        <v>10</v>
      </c>
      <c r="E11" s="264">
        <v>59.3</v>
      </c>
      <c r="F11" s="278">
        <v>50.52</v>
      </c>
      <c r="G11" s="320">
        <v>13</v>
      </c>
      <c r="H11" s="264">
        <v>57.384615384615387</v>
      </c>
      <c r="I11" s="321">
        <v>49.6</v>
      </c>
      <c r="J11" s="209">
        <v>13</v>
      </c>
      <c r="K11" s="264">
        <v>59.07692307692308</v>
      </c>
      <c r="L11" s="278">
        <v>50.78</v>
      </c>
      <c r="M11" s="329">
        <v>16</v>
      </c>
      <c r="N11" s="344">
        <v>16</v>
      </c>
      <c r="O11" s="336">
        <v>10</v>
      </c>
      <c r="P11" s="114">
        <f>SUM(M11:O11)</f>
        <v>42</v>
      </c>
    </row>
    <row r="12" spans="1:87" ht="15" customHeight="1" x14ac:dyDescent="0.25">
      <c r="A12" s="7">
        <v>7</v>
      </c>
      <c r="B12" s="14" t="s">
        <v>0</v>
      </c>
      <c r="C12" s="168" t="s">
        <v>76</v>
      </c>
      <c r="D12" s="254">
        <v>17</v>
      </c>
      <c r="E12" s="197">
        <v>59.6</v>
      </c>
      <c r="F12" s="274">
        <v>50.52</v>
      </c>
      <c r="G12" s="194">
        <v>19</v>
      </c>
      <c r="H12" s="197">
        <v>54.473684210526315</v>
      </c>
      <c r="I12" s="316">
        <v>49.6</v>
      </c>
      <c r="J12" s="254">
        <v>12</v>
      </c>
      <c r="K12" s="197">
        <v>62.333333333333336</v>
      </c>
      <c r="L12" s="274">
        <v>50.78</v>
      </c>
      <c r="M12" s="329">
        <v>15</v>
      </c>
      <c r="N12" s="344">
        <v>23</v>
      </c>
      <c r="O12" s="336">
        <v>7</v>
      </c>
      <c r="P12" s="115">
        <f>SUM(M12:O12)</f>
        <v>45</v>
      </c>
    </row>
    <row r="13" spans="1:87" ht="15" customHeight="1" x14ac:dyDescent="0.25">
      <c r="A13" s="7">
        <v>8</v>
      </c>
      <c r="B13" s="14" t="s">
        <v>6</v>
      </c>
      <c r="C13" s="167" t="s">
        <v>52</v>
      </c>
      <c r="D13" s="207">
        <v>12</v>
      </c>
      <c r="E13" s="188">
        <v>49.6</v>
      </c>
      <c r="F13" s="273">
        <v>50.52</v>
      </c>
      <c r="G13" s="313">
        <v>8</v>
      </c>
      <c r="H13" s="188">
        <v>64.25</v>
      </c>
      <c r="I13" s="314">
        <v>49.6</v>
      </c>
      <c r="J13" s="207">
        <v>9</v>
      </c>
      <c r="K13" s="188">
        <v>58.555555555555557</v>
      </c>
      <c r="L13" s="273">
        <v>50.78</v>
      </c>
      <c r="M13" s="329">
        <v>41</v>
      </c>
      <c r="N13" s="344">
        <v>2</v>
      </c>
      <c r="O13" s="336">
        <v>11</v>
      </c>
      <c r="P13" s="114">
        <f>SUM(M13:O13)</f>
        <v>54</v>
      </c>
    </row>
    <row r="14" spans="1:87" ht="15" customHeight="1" x14ac:dyDescent="0.25">
      <c r="A14" s="7">
        <v>9</v>
      </c>
      <c r="B14" s="14" t="s">
        <v>5</v>
      </c>
      <c r="C14" s="257" t="s">
        <v>38</v>
      </c>
      <c r="D14" s="207">
        <v>9</v>
      </c>
      <c r="E14" s="188">
        <v>57.6</v>
      </c>
      <c r="F14" s="273">
        <v>50.52</v>
      </c>
      <c r="G14" s="313">
        <v>12</v>
      </c>
      <c r="H14" s="188">
        <v>57.8</v>
      </c>
      <c r="I14" s="314">
        <v>49.6</v>
      </c>
      <c r="J14" s="207">
        <v>11</v>
      </c>
      <c r="K14" s="188">
        <v>55.6</v>
      </c>
      <c r="L14" s="273">
        <v>50.78</v>
      </c>
      <c r="M14" s="329">
        <v>18</v>
      </c>
      <c r="N14" s="344">
        <v>15</v>
      </c>
      <c r="O14" s="336">
        <v>22</v>
      </c>
      <c r="P14" s="114">
        <f>SUM(M14:O14)</f>
        <v>55</v>
      </c>
    </row>
    <row r="15" spans="1:87" ht="15" customHeight="1" thickBot="1" x14ac:dyDescent="0.3">
      <c r="A15" s="48">
        <v>10</v>
      </c>
      <c r="B15" s="75" t="s">
        <v>3</v>
      </c>
      <c r="C15" s="169" t="s">
        <v>128</v>
      </c>
      <c r="D15" s="208">
        <v>34</v>
      </c>
      <c r="E15" s="265">
        <v>62</v>
      </c>
      <c r="F15" s="275">
        <v>50.52</v>
      </c>
      <c r="G15" s="317">
        <v>35</v>
      </c>
      <c r="H15" s="265">
        <v>50.9</v>
      </c>
      <c r="I15" s="318">
        <v>49.6</v>
      </c>
      <c r="J15" s="208">
        <v>30</v>
      </c>
      <c r="K15" s="265">
        <v>59.3</v>
      </c>
      <c r="L15" s="275">
        <v>50.78</v>
      </c>
      <c r="M15" s="330">
        <v>9</v>
      </c>
      <c r="N15" s="345">
        <v>39</v>
      </c>
      <c r="O15" s="337">
        <v>9</v>
      </c>
      <c r="P15" s="120">
        <f>SUM(M15:O15)</f>
        <v>57</v>
      </c>
    </row>
    <row r="16" spans="1:87" ht="15" customHeight="1" x14ac:dyDescent="0.25">
      <c r="A16" s="6">
        <v>11</v>
      </c>
      <c r="B16" s="11" t="s">
        <v>4</v>
      </c>
      <c r="C16" s="165" t="s">
        <v>56</v>
      </c>
      <c r="D16" s="250">
        <v>22</v>
      </c>
      <c r="E16" s="235">
        <v>53.4</v>
      </c>
      <c r="F16" s="276">
        <v>50.52</v>
      </c>
      <c r="G16" s="228">
        <v>15</v>
      </c>
      <c r="H16" s="235">
        <v>56.3</v>
      </c>
      <c r="I16" s="310">
        <v>49.6</v>
      </c>
      <c r="J16" s="250">
        <v>22</v>
      </c>
      <c r="K16" s="235">
        <v>57.5</v>
      </c>
      <c r="L16" s="276">
        <v>50.78</v>
      </c>
      <c r="M16" s="331">
        <v>28</v>
      </c>
      <c r="N16" s="346">
        <v>18</v>
      </c>
      <c r="O16" s="338">
        <v>14</v>
      </c>
      <c r="P16" s="118">
        <f>SUM(M16:O16)</f>
        <v>60</v>
      </c>
    </row>
    <row r="17" spans="1:16" ht="15" customHeight="1" x14ac:dyDescent="0.25">
      <c r="A17" s="7">
        <v>12</v>
      </c>
      <c r="B17" s="14" t="s">
        <v>1</v>
      </c>
      <c r="C17" s="167" t="s">
        <v>11</v>
      </c>
      <c r="D17" s="252">
        <v>29</v>
      </c>
      <c r="E17" s="195">
        <v>65.67</v>
      </c>
      <c r="F17" s="273">
        <v>50.52</v>
      </c>
      <c r="G17" s="192">
        <v>31</v>
      </c>
      <c r="H17" s="195">
        <v>52</v>
      </c>
      <c r="I17" s="314">
        <v>49.6</v>
      </c>
      <c r="J17" s="252">
        <v>35</v>
      </c>
      <c r="K17" s="195">
        <v>55</v>
      </c>
      <c r="L17" s="273">
        <v>50.78</v>
      </c>
      <c r="M17" s="329">
        <v>6</v>
      </c>
      <c r="N17" s="344">
        <v>32</v>
      </c>
      <c r="O17" s="336">
        <v>25</v>
      </c>
      <c r="P17" s="114">
        <f>SUM(M17:O17)</f>
        <v>63</v>
      </c>
    </row>
    <row r="18" spans="1:16" ht="15" customHeight="1" x14ac:dyDescent="0.25">
      <c r="A18" s="7">
        <v>13</v>
      </c>
      <c r="B18" s="14" t="s">
        <v>3</v>
      </c>
      <c r="C18" s="167" t="s">
        <v>60</v>
      </c>
      <c r="D18" s="207">
        <v>35</v>
      </c>
      <c r="E18" s="188">
        <v>60.5</v>
      </c>
      <c r="F18" s="273">
        <v>50.52</v>
      </c>
      <c r="G18" s="313">
        <v>27</v>
      </c>
      <c r="H18" s="188">
        <v>56</v>
      </c>
      <c r="I18" s="314">
        <v>49.6</v>
      </c>
      <c r="J18" s="207">
        <v>33</v>
      </c>
      <c r="K18" s="188">
        <v>54</v>
      </c>
      <c r="L18" s="273">
        <v>50.78</v>
      </c>
      <c r="M18" s="329">
        <v>14</v>
      </c>
      <c r="N18" s="344">
        <v>19</v>
      </c>
      <c r="O18" s="336">
        <v>32</v>
      </c>
      <c r="P18" s="114">
        <f>SUM(M18:O18)</f>
        <v>65</v>
      </c>
    </row>
    <row r="19" spans="1:16" ht="15" customHeight="1" x14ac:dyDescent="0.25">
      <c r="A19" s="7">
        <v>14</v>
      </c>
      <c r="B19" s="14" t="s">
        <v>2</v>
      </c>
      <c r="C19" s="398" t="s">
        <v>157</v>
      </c>
      <c r="D19" s="252">
        <v>8</v>
      </c>
      <c r="E19" s="195">
        <v>57.5</v>
      </c>
      <c r="F19" s="273">
        <v>50.52</v>
      </c>
      <c r="G19" s="192">
        <v>3</v>
      </c>
      <c r="H19" s="195">
        <v>59.3</v>
      </c>
      <c r="I19" s="314">
        <v>49.6</v>
      </c>
      <c r="J19" s="252">
        <v>11</v>
      </c>
      <c r="K19" s="195">
        <v>51.7</v>
      </c>
      <c r="L19" s="273">
        <v>50.78</v>
      </c>
      <c r="M19" s="329">
        <v>20</v>
      </c>
      <c r="N19" s="344">
        <v>11</v>
      </c>
      <c r="O19" s="336">
        <v>41</v>
      </c>
      <c r="P19" s="114">
        <f>SUM(M19:O19)</f>
        <v>72</v>
      </c>
    </row>
    <row r="20" spans="1:16" ht="15" customHeight="1" x14ac:dyDescent="0.25">
      <c r="A20" s="7">
        <v>15</v>
      </c>
      <c r="B20" s="14" t="s">
        <v>1</v>
      </c>
      <c r="C20" s="167" t="s">
        <v>110</v>
      </c>
      <c r="D20" s="207">
        <v>11</v>
      </c>
      <c r="E20" s="188">
        <v>48.727272727272727</v>
      </c>
      <c r="F20" s="273">
        <v>50.52</v>
      </c>
      <c r="G20" s="313">
        <v>18</v>
      </c>
      <c r="H20" s="188">
        <v>59</v>
      </c>
      <c r="I20" s="314">
        <v>49.6</v>
      </c>
      <c r="J20" s="207">
        <v>25</v>
      </c>
      <c r="K20" s="188">
        <v>57</v>
      </c>
      <c r="L20" s="273">
        <v>50.78</v>
      </c>
      <c r="M20" s="329">
        <v>43</v>
      </c>
      <c r="N20" s="344">
        <v>13</v>
      </c>
      <c r="O20" s="336">
        <v>18</v>
      </c>
      <c r="P20" s="114">
        <f>SUM(M20:O20)</f>
        <v>74</v>
      </c>
    </row>
    <row r="21" spans="1:16" ht="15" customHeight="1" x14ac:dyDescent="0.25">
      <c r="A21" s="7">
        <v>16</v>
      </c>
      <c r="B21" s="14" t="s">
        <v>6</v>
      </c>
      <c r="C21" s="167" t="s">
        <v>54</v>
      </c>
      <c r="D21" s="252">
        <v>18</v>
      </c>
      <c r="E21" s="195">
        <v>51</v>
      </c>
      <c r="F21" s="273">
        <v>50.52</v>
      </c>
      <c r="G21" s="192">
        <v>16</v>
      </c>
      <c r="H21" s="195">
        <v>55.375</v>
      </c>
      <c r="I21" s="314">
        <v>49.6</v>
      </c>
      <c r="J21" s="252">
        <v>21</v>
      </c>
      <c r="K21" s="195">
        <v>56.38095238095238</v>
      </c>
      <c r="L21" s="273">
        <v>50.78</v>
      </c>
      <c r="M21" s="329">
        <v>38</v>
      </c>
      <c r="N21" s="344">
        <v>20</v>
      </c>
      <c r="O21" s="336">
        <v>19</v>
      </c>
      <c r="P21" s="114">
        <f>SUM(M21:O21)</f>
        <v>77</v>
      </c>
    </row>
    <row r="22" spans="1:16" ht="15" customHeight="1" x14ac:dyDescent="0.25">
      <c r="A22" s="7">
        <v>17</v>
      </c>
      <c r="B22" s="14" t="s">
        <v>3</v>
      </c>
      <c r="C22" s="173" t="s">
        <v>120</v>
      </c>
      <c r="D22" s="212">
        <v>6</v>
      </c>
      <c r="E22" s="204">
        <v>63.8</v>
      </c>
      <c r="F22" s="279">
        <v>50.52</v>
      </c>
      <c r="G22" s="322">
        <v>4</v>
      </c>
      <c r="H22" s="204">
        <v>51</v>
      </c>
      <c r="I22" s="323">
        <v>49.6</v>
      </c>
      <c r="J22" s="212">
        <v>8</v>
      </c>
      <c r="K22" s="204">
        <v>53</v>
      </c>
      <c r="L22" s="279">
        <v>50.78</v>
      </c>
      <c r="M22" s="329">
        <v>8</v>
      </c>
      <c r="N22" s="344">
        <v>38</v>
      </c>
      <c r="O22" s="336">
        <v>37</v>
      </c>
      <c r="P22" s="114">
        <f>SUM(M22:O22)</f>
        <v>83</v>
      </c>
    </row>
    <row r="23" spans="1:16" ht="15" customHeight="1" x14ac:dyDescent="0.25">
      <c r="A23" s="7">
        <v>18</v>
      </c>
      <c r="B23" s="14" t="s">
        <v>1</v>
      </c>
      <c r="C23" s="257" t="s">
        <v>14</v>
      </c>
      <c r="D23" s="252">
        <v>4</v>
      </c>
      <c r="E23" s="195">
        <v>55.75</v>
      </c>
      <c r="F23" s="273">
        <v>50.52</v>
      </c>
      <c r="G23" s="192">
        <v>3</v>
      </c>
      <c r="H23" s="195">
        <v>44.3</v>
      </c>
      <c r="I23" s="314">
        <v>49.6</v>
      </c>
      <c r="J23" s="252">
        <v>8</v>
      </c>
      <c r="K23" s="195">
        <v>71.5</v>
      </c>
      <c r="L23" s="273">
        <v>50.78</v>
      </c>
      <c r="M23" s="329">
        <v>23</v>
      </c>
      <c r="N23" s="344">
        <v>60</v>
      </c>
      <c r="O23" s="336">
        <v>1</v>
      </c>
      <c r="P23" s="114">
        <f>SUM(M23:O23)</f>
        <v>84</v>
      </c>
    </row>
    <row r="24" spans="1:16" ht="15" customHeight="1" x14ac:dyDescent="0.25">
      <c r="A24" s="7">
        <v>19</v>
      </c>
      <c r="B24" s="14" t="s">
        <v>0</v>
      </c>
      <c r="C24" s="257" t="s">
        <v>122</v>
      </c>
      <c r="D24" s="207">
        <v>16</v>
      </c>
      <c r="E24" s="188">
        <v>47.5625</v>
      </c>
      <c r="F24" s="273">
        <v>50.52</v>
      </c>
      <c r="G24" s="313">
        <v>9</v>
      </c>
      <c r="H24" s="188">
        <v>59.111111111111114</v>
      </c>
      <c r="I24" s="314">
        <v>49.6</v>
      </c>
      <c r="J24" s="207">
        <v>8</v>
      </c>
      <c r="K24" s="188">
        <v>54.875</v>
      </c>
      <c r="L24" s="273">
        <v>50.78</v>
      </c>
      <c r="M24" s="329">
        <v>47</v>
      </c>
      <c r="N24" s="344">
        <v>12</v>
      </c>
      <c r="O24" s="336">
        <v>27</v>
      </c>
      <c r="P24" s="114">
        <f>SUM(M24:O24)</f>
        <v>86</v>
      </c>
    </row>
    <row r="25" spans="1:16" ht="15" customHeight="1" thickBot="1" x14ac:dyDescent="0.3">
      <c r="A25" s="8">
        <v>20</v>
      </c>
      <c r="B25" s="17" t="s">
        <v>1</v>
      </c>
      <c r="C25" s="412" t="s">
        <v>167</v>
      </c>
      <c r="D25" s="211">
        <v>5</v>
      </c>
      <c r="E25" s="187">
        <v>62</v>
      </c>
      <c r="F25" s="280">
        <v>50.52</v>
      </c>
      <c r="G25" s="325">
        <v>2</v>
      </c>
      <c r="H25" s="187">
        <v>52</v>
      </c>
      <c r="I25" s="324">
        <v>49.6</v>
      </c>
      <c r="J25" s="211">
        <v>2</v>
      </c>
      <c r="K25" s="187">
        <v>50.5</v>
      </c>
      <c r="L25" s="280">
        <v>50.78</v>
      </c>
      <c r="M25" s="332">
        <v>12</v>
      </c>
      <c r="N25" s="347">
        <v>31</v>
      </c>
      <c r="O25" s="339">
        <v>46</v>
      </c>
      <c r="P25" s="116">
        <f>SUM(M25:O25)</f>
        <v>89</v>
      </c>
    </row>
    <row r="26" spans="1:16" ht="15" customHeight="1" x14ac:dyDescent="0.25">
      <c r="A26" s="9">
        <v>21</v>
      </c>
      <c r="B26" s="10" t="s">
        <v>3</v>
      </c>
      <c r="C26" s="261" t="s">
        <v>62</v>
      </c>
      <c r="D26" s="206">
        <v>19</v>
      </c>
      <c r="E26" s="190">
        <v>52.2</v>
      </c>
      <c r="F26" s="272">
        <v>50.52</v>
      </c>
      <c r="G26" s="311">
        <v>10</v>
      </c>
      <c r="H26" s="190">
        <v>49.5</v>
      </c>
      <c r="I26" s="312">
        <v>49.6</v>
      </c>
      <c r="J26" s="206">
        <v>11</v>
      </c>
      <c r="K26" s="190">
        <v>57.5</v>
      </c>
      <c r="L26" s="272">
        <v>50.78</v>
      </c>
      <c r="M26" s="328">
        <v>35</v>
      </c>
      <c r="N26" s="343">
        <v>46</v>
      </c>
      <c r="O26" s="335">
        <v>13</v>
      </c>
      <c r="P26" s="113">
        <f>SUM(M26:O26)</f>
        <v>94</v>
      </c>
    </row>
    <row r="27" spans="1:16" ht="15" customHeight="1" x14ac:dyDescent="0.25">
      <c r="A27" s="7">
        <v>22</v>
      </c>
      <c r="B27" s="14" t="s">
        <v>1</v>
      </c>
      <c r="C27" s="257" t="s">
        <v>74</v>
      </c>
      <c r="D27" s="206">
        <v>5</v>
      </c>
      <c r="E27" s="190">
        <v>61.2</v>
      </c>
      <c r="F27" s="272">
        <v>50.52</v>
      </c>
      <c r="G27" s="311">
        <v>12</v>
      </c>
      <c r="H27" s="190">
        <v>47.4</v>
      </c>
      <c r="I27" s="312">
        <v>49.6</v>
      </c>
      <c r="J27" s="206">
        <v>17</v>
      </c>
      <c r="K27" s="190">
        <v>54</v>
      </c>
      <c r="L27" s="272">
        <v>50.78</v>
      </c>
      <c r="M27" s="331">
        <v>13</v>
      </c>
      <c r="N27" s="346">
        <v>51</v>
      </c>
      <c r="O27" s="338">
        <v>31</v>
      </c>
      <c r="P27" s="114">
        <f>SUM(M27:O27)</f>
        <v>95</v>
      </c>
    </row>
    <row r="28" spans="1:16" ht="15" customHeight="1" x14ac:dyDescent="0.25">
      <c r="A28" s="7">
        <v>23</v>
      </c>
      <c r="B28" s="10" t="s">
        <v>4</v>
      </c>
      <c r="C28" s="166" t="s">
        <v>33</v>
      </c>
      <c r="D28" s="206">
        <v>5</v>
      </c>
      <c r="E28" s="190">
        <v>57.6</v>
      </c>
      <c r="F28" s="272">
        <v>50.52</v>
      </c>
      <c r="G28" s="311">
        <v>3</v>
      </c>
      <c r="H28" s="190">
        <v>50.3</v>
      </c>
      <c r="I28" s="312">
        <v>49.6</v>
      </c>
      <c r="J28" s="206">
        <v>7</v>
      </c>
      <c r="K28" s="190">
        <v>53</v>
      </c>
      <c r="L28" s="272">
        <v>50.78</v>
      </c>
      <c r="M28" s="329">
        <v>19</v>
      </c>
      <c r="N28" s="344">
        <v>40</v>
      </c>
      <c r="O28" s="336">
        <v>36</v>
      </c>
      <c r="P28" s="114">
        <f>SUM(M28:O28)</f>
        <v>95</v>
      </c>
    </row>
    <row r="29" spans="1:16" ht="15" customHeight="1" x14ac:dyDescent="0.25">
      <c r="A29" s="7">
        <v>24</v>
      </c>
      <c r="B29" s="14" t="s">
        <v>1</v>
      </c>
      <c r="C29" s="258" t="s">
        <v>119</v>
      </c>
      <c r="D29" s="262">
        <v>14</v>
      </c>
      <c r="E29" s="200">
        <v>45.153846153846153</v>
      </c>
      <c r="F29" s="277">
        <v>50.52</v>
      </c>
      <c r="G29" s="198">
        <v>7</v>
      </c>
      <c r="H29" s="200">
        <v>59</v>
      </c>
      <c r="I29" s="319">
        <v>49.6</v>
      </c>
      <c r="J29" s="262">
        <v>12</v>
      </c>
      <c r="K29" s="200">
        <v>55.1</v>
      </c>
      <c r="L29" s="277">
        <v>50.78</v>
      </c>
      <c r="M29" s="329">
        <v>58</v>
      </c>
      <c r="N29" s="344">
        <v>14</v>
      </c>
      <c r="O29" s="336">
        <v>23</v>
      </c>
      <c r="P29" s="114">
        <f>SUM(M29:O29)</f>
        <v>95</v>
      </c>
    </row>
    <row r="30" spans="1:16" ht="15" customHeight="1" x14ac:dyDescent="0.25">
      <c r="A30" s="7">
        <v>25</v>
      </c>
      <c r="B30" s="14" t="s">
        <v>1</v>
      </c>
      <c r="C30" s="398" t="s">
        <v>165</v>
      </c>
      <c r="D30" s="207">
        <v>7</v>
      </c>
      <c r="E30" s="188">
        <v>66.714285714285708</v>
      </c>
      <c r="F30" s="273">
        <v>50.52</v>
      </c>
      <c r="G30" s="313">
        <v>9</v>
      </c>
      <c r="H30" s="188">
        <v>50</v>
      </c>
      <c r="I30" s="314">
        <v>49.6</v>
      </c>
      <c r="J30" s="207">
        <v>10</v>
      </c>
      <c r="K30" s="188">
        <v>48</v>
      </c>
      <c r="L30" s="273">
        <v>50.78</v>
      </c>
      <c r="M30" s="329">
        <v>3</v>
      </c>
      <c r="N30" s="344">
        <v>44</v>
      </c>
      <c r="O30" s="336">
        <v>49</v>
      </c>
      <c r="P30" s="114">
        <f>SUM(M30:O30)</f>
        <v>96</v>
      </c>
    </row>
    <row r="31" spans="1:16" ht="15" customHeight="1" x14ac:dyDescent="0.25">
      <c r="A31" s="7">
        <v>26</v>
      </c>
      <c r="B31" s="14" t="s">
        <v>1</v>
      </c>
      <c r="C31" s="257" t="s">
        <v>131</v>
      </c>
      <c r="D31" s="252">
        <v>11</v>
      </c>
      <c r="E31" s="195">
        <v>49.272727272727273</v>
      </c>
      <c r="F31" s="273">
        <v>50.52</v>
      </c>
      <c r="G31" s="192">
        <v>10</v>
      </c>
      <c r="H31" s="195">
        <v>46.3</v>
      </c>
      <c r="I31" s="314">
        <v>49.6</v>
      </c>
      <c r="J31" s="252">
        <v>7</v>
      </c>
      <c r="K31" s="195">
        <v>65.3</v>
      </c>
      <c r="L31" s="273">
        <v>50.78</v>
      </c>
      <c r="M31" s="329">
        <v>42</v>
      </c>
      <c r="N31" s="344">
        <v>53</v>
      </c>
      <c r="O31" s="336">
        <v>4</v>
      </c>
      <c r="P31" s="114">
        <f>SUM(M31:O31)</f>
        <v>99</v>
      </c>
    </row>
    <row r="32" spans="1:16" ht="15" customHeight="1" x14ac:dyDescent="0.25">
      <c r="A32" s="7">
        <v>27</v>
      </c>
      <c r="B32" s="14" t="s">
        <v>1</v>
      </c>
      <c r="C32" s="167" t="s">
        <v>109</v>
      </c>
      <c r="D32" s="206">
        <v>10</v>
      </c>
      <c r="E32" s="190">
        <v>53.3</v>
      </c>
      <c r="F32" s="272">
        <v>50.52</v>
      </c>
      <c r="G32" s="311">
        <v>8</v>
      </c>
      <c r="H32" s="190">
        <v>60</v>
      </c>
      <c r="I32" s="312">
        <v>49.6</v>
      </c>
      <c r="J32" s="206">
        <v>8</v>
      </c>
      <c r="K32" s="190">
        <v>45</v>
      </c>
      <c r="L32" s="272">
        <v>50.78</v>
      </c>
      <c r="M32" s="329">
        <v>30</v>
      </c>
      <c r="N32" s="344">
        <v>10</v>
      </c>
      <c r="O32" s="336">
        <v>60</v>
      </c>
      <c r="P32" s="114">
        <f>SUM(M32:O32)</f>
        <v>100</v>
      </c>
    </row>
    <row r="33" spans="1:16" ht="15" customHeight="1" x14ac:dyDescent="0.25">
      <c r="A33" s="7">
        <v>28</v>
      </c>
      <c r="B33" s="14" t="s">
        <v>2</v>
      </c>
      <c r="C33" s="167" t="s">
        <v>73</v>
      </c>
      <c r="D33" s="206">
        <v>4</v>
      </c>
      <c r="E33" s="190">
        <v>62</v>
      </c>
      <c r="F33" s="272">
        <v>50.52</v>
      </c>
      <c r="G33" s="311">
        <v>13</v>
      </c>
      <c r="H33" s="190">
        <v>52.6</v>
      </c>
      <c r="I33" s="312">
        <v>49.6</v>
      </c>
      <c r="J33" s="206">
        <v>9</v>
      </c>
      <c r="K33" s="190">
        <v>44.7</v>
      </c>
      <c r="L33" s="272">
        <v>50.78</v>
      </c>
      <c r="M33" s="329">
        <v>11</v>
      </c>
      <c r="N33" s="344">
        <v>29</v>
      </c>
      <c r="O33" s="336">
        <v>64</v>
      </c>
      <c r="P33" s="114">
        <f>SUM(M33:O33)</f>
        <v>104</v>
      </c>
    </row>
    <row r="34" spans="1:16" ht="15" customHeight="1" x14ac:dyDescent="0.25">
      <c r="A34" s="7">
        <v>29</v>
      </c>
      <c r="B34" s="14" t="s">
        <v>4</v>
      </c>
      <c r="C34" s="398" t="s">
        <v>152</v>
      </c>
      <c r="D34" s="207">
        <v>4</v>
      </c>
      <c r="E34" s="188">
        <v>53.3</v>
      </c>
      <c r="F34" s="273">
        <v>50.52</v>
      </c>
      <c r="G34" s="313">
        <v>4</v>
      </c>
      <c r="H34" s="188">
        <v>46</v>
      </c>
      <c r="I34" s="314">
        <v>49.6</v>
      </c>
      <c r="J34" s="207">
        <v>3</v>
      </c>
      <c r="K34" s="188">
        <v>55</v>
      </c>
      <c r="L34" s="273">
        <v>50.78</v>
      </c>
      <c r="M34" s="329">
        <v>29</v>
      </c>
      <c r="N34" s="344">
        <v>54</v>
      </c>
      <c r="O34" s="336">
        <v>24</v>
      </c>
      <c r="P34" s="114">
        <f>SUM(M34:O34)</f>
        <v>107</v>
      </c>
    </row>
    <row r="35" spans="1:16" ht="15" customHeight="1" thickBot="1" x14ac:dyDescent="0.3">
      <c r="A35" s="8">
        <v>30</v>
      </c>
      <c r="B35" s="17" t="s">
        <v>3</v>
      </c>
      <c r="C35" s="170" t="s">
        <v>23</v>
      </c>
      <c r="D35" s="211">
        <v>4</v>
      </c>
      <c r="E35" s="187">
        <v>54.8</v>
      </c>
      <c r="F35" s="280">
        <v>50.52</v>
      </c>
      <c r="G35" s="325">
        <v>8</v>
      </c>
      <c r="H35" s="187">
        <v>45.3</v>
      </c>
      <c r="I35" s="324">
        <v>49.6</v>
      </c>
      <c r="J35" s="211">
        <v>8</v>
      </c>
      <c r="K35" s="187">
        <v>54.9</v>
      </c>
      <c r="L35" s="280">
        <v>50.78</v>
      </c>
      <c r="M35" s="333">
        <v>25</v>
      </c>
      <c r="N35" s="348">
        <v>59</v>
      </c>
      <c r="O35" s="340">
        <v>26</v>
      </c>
      <c r="P35" s="117">
        <f>SUM(M35:O35)</f>
        <v>110</v>
      </c>
    </row>
    <row r="36" spans="1:16" ht="15" customHeight="1" x14ac:dyDescent="0.25">
      <c r="A36" s="6">
        <v>31</v>
      </c>
      <c r="B36" s="11" t="s">
        <v>5</v>
      </c>
      <c r="C36" s="165" t="s">
        <v>42</v>
      </c>
      <c r="D36" s="205">
        <v>11</v>
      </c>
      <c r="E36" s="189">
        <v>56.8</v>
      </c>
      <c r="F36" s="276">
        <v>50.52</v>
      </c>
      <c r="G36" s="309">
        <v>5</v>
      </c>
      <c r="H36" s="189">
        <v>45.6</v>
      </c>
      <c r="I36" s="310">
        <v>49.6</v>
      </c>
      <c r="J36" s="205">
        <v>11</v>
      </c>
      <c r="K36" s="189">
        <v>53.3</v>
      </c>
      <c r="L36" s="276">
        <v>50.78</v>
      </c>
      <c r="M36" s="331">
        <v>21</v>
      </c>
      <c r="N36" s="346">
        <v>57</v>
      </c>
      <c r="O36" s="338">
        <v>33</v>
      </c>
      <c r="P36" s="118">
        <f>SUM(M36:O36)</f>
        <v>111</v>
      </c>
    </row>
    <row r="37" spans="1:16" ht="15" customHeight="1" x14ac:dyDescent="0.25">
      <c r="A37" s="7">
        <v>32</v>
      </c>
      <c r="B37" s="14" t="s">
        <v>1</v>
      </c>
      <c r="C37" s="167" t="s">
        <v>108</v>
      </c>
      <c r="D37" s="207">
        <v>17</v>
      </c>
      <c r="E37" s="188">
        <v>45.411764705882355</v>
      </c>
      <c r="F37" s="273">
        <v>50.52</v>
      </c>
      <c r="G37" s="313">
        <v>19</v>
      </c>
      <c r="H37" s="188">
        <v>55.1</v>
      </c>
      <c r="I37" s="314">
        <v>49.6</v>
      </c>
      <c r="J37" s="207">
        <v>21</v>
      </c>
      <c r="K37" s="188">
        <v>53.2</v>
      </c>
      <c r="L37" s="273">
        <v>50.78</v>
      </c>
      <c r="M37" s="329">
        <v>57</v>
      </c>
      <c r="N37" s="344">
        <v>21</v>
      </c>
      <c r="O37" s="336">
        <v>34</v>
      </c>
      <c r="P37" s="114">
        <f>SUM(M37:O37)</f>
        <v>112</v>
      </c>
    </row>
    <row r="38" spans="1:16" ht="15" customHeight="1" x14ac:dyDescent="0.25">
      <c r="A38" s="7">
        <v>33</v>
      </c>
      <c r="B38" s="14" t="s">
        <v>0</v>
      </c>
      <c r="C38" s="167" t="s">
        <v>77</v>
      </c>
      <c r="D38" s="251">
        <v>15</v>
      </c>
      <c r="E38" s="232">
        <v>55.1</v>
      </c>
      <c r="F38" s="272">
        <v>50.52</v>
      </c>
      <c r="G38" s="227">
        <v>12</v>
      </c>
      <c r="H38" s="232">
        <v>47.625</v>
      </c>
      <c r="I38" s="312">
        <v>49.6</v>
      </c>
      <c r="J38" s="251">
        <v>8</v>
      </c>
      <c r="K38" s="232">
        <v>52.5</v>
      </c>
      <c r="L38" s="272">
        <v>50.78</v>
      </c>
      <c r="M38" s="329">
        <v>24</v>
      </c>
      <c r="N38" s="344">
        <v>50</v>
      </c>
      <c r="O38" s="336">
        <v>39</v>
      </c>
      <c r="P38" s="114">
        <f>SUM(M38:O38)</f>
        <v>113</v>
      </c>
    </row>
    <row r="39" spans="1:16" ht="15" customHeight="1" x14ac:dyDescent="0.25">
      <c r="A39" s="7">
        <v>34</v>
      </c>
      <c r="B39" s="14" t="s">
        <v>1</v>
      </c>
      <c r="C39" s="167" t="s">
        <v>111</v>
      </c>
      <c r="D39" s="207">
        <v>29</v>
      </c>
      <c r="E39" s="188">
        <v>48</v>
      </c>
      <c r="F39" s="273">
        <v>50.52</v>
      </c>
      <c r="G39" s="313">
        <v>17</v>
      </c>
      <c r="H39" s="188">
        <v>55</v>
      </c>
      <c r="I39" s="314">
        <v>49.6</v>
      </c>
      <c r="J39" s="207">
        <v>30</v>
      </c>
      <c r="K39" s="188">
        <v>48</v>
      </c>
      <c r="L39" s="273">
        <v>50.78</v>
      </c>
      <c r="M39" s="329">
        <v>44</v>
      </c>
      <c r="N39" s="344">
        <v>22</v>
      </c>
      <c r="O39" s="336">
        <v>50</v>
      </c>
      <c r="P39" s="114">
        <f>SUM(M39:O39)</f>
        <v>116</v>
      </c>
    </row>
    <row r="40" spans="1:16" ht="15" customHeight="1" x14ac:dyDescent="0.25">
      <c r="A40" s="7">
        <v>35</v>
      </c>
      <c r="B40" s="14" t="s">
        <v>3</v>
      </c>
      <c r="C40" s="167" t="s">
        <v>129</v>
      </c>
      <c r="D40" s="207">
        <v>9</v>
      </c>
      <c r="E40" s="188">
        <v>53.2</v>
      </c>
      <c r="F40" s="273">
        <v>50.52</v>
      </c>
      <c r="G40" s="313">
        <v>6</v>
      </c>
      <c r="H40" s="188">
        <v>38.799999999999997</v>
      </c>
      <c r="I40" s="314">
        <v>49.6</v>
      </c>
      <c r="J40" s="207">
        <v>8</v>
      </c>
      <c r="K40" s="188">
        <v>58.3</v>
      </c>
      <c r="L40" s="273">
        <v>50.78</v>
      </c>
      <c r="M40" s="329">
        <v>31</v>
      </c>
      <c r="N40" s="344">
        <v>75</v>
      </c>
      <c r="O40" s="336">
        <v>12</v>
      </c>
      <c r="P40" s="114">
        <f>SUM(M40:O40)</f>
        <v>118</v>
      </c>
    </row>
    <row r="41" spans="1:16" ht="15" customHeight="1" x14ac:dyDescent="0.25">
      <c r="A41" s="7">
        <v>36</v>
      </c>
      <c r="B41" s="14" t="s">
        <v>5</v>
      </c>
      <c r="C41" s="398" t="s">
        <v>148</v>
      </c>
      <c r="D41" s="207">
        <v>6</v>
      </c>
      <c r="E41" s="188">
        <v>54.3</v>
      </c>
      <c r="F41" s="273">
        <v>50.52</v>
      </c>
      <c r="G41" s="313">
        <v>7</v>
      </c>
      <c r="H41" s="188">
        <v>52.4</v>
      </c>
      <c r="I41" s="314">
        <v>49.6</v>
      </c>
      <c r="J41" s="207">
        <v>11</v>
      </c>
      <c r="K41" s="188">
        <v>44.1</v>
      </c>
      <c r="L41" s="273">
        <v>50.78</v>
      </c>
      <c r="M41" s="329">
        <v>26</v>
      </c>
      <c r="N41" s="344">
        <v>30</v>
      </c>
      <c r="O41" s="336">
        <v>65</v>
      </c>
      <c r="P41" s="114">
        <f>SUM(M41:O41)</f>
        <v>121</v>
      </c>
    </row>
    <row r="42" spans="1:16" ht="15" customHeight="1" x14ac:dyDescent="0.25">
      <c r="A42" s="7">
        <v>37</v>
      </c>
      <c r="B42" s="10" t="s">
        <v>3</v>
      </c>
      <c r="C42" s="166" t="s">
        <v>28</v>
      </c>
      <c r="D42" s="206">
        <v>3</v>
      </c>
      <c r="E42" s="190">
        <v>43.3</v>
      </c>
      <c r="F42" s="272">
        <v>50.52</v>
      </c>
      <c r="G42" s="311">
        <v>7</v>
      </c>
      <c r="H42" s="190">
        <v>63.4</v>
      </c>
      <c r="I42" s="312">
        <v>49.6</v>
      </c>
      <c r="J42" s="206">
        <v>8</v>
      </c>
      <c r="K42" s="190">
        <v>46</v>
      </c>
      <c r="L42" s="272">
        <v>50.78</v>
      </c>
      <c r="M42" s="329">
        <v>65</v>
      </c>
      <c r="N42" s="344">
        <v>4</v>
      </c>
      <c r="O42" s="336">
        <v>57</v>
      </c>
      <c r="P42" s="114">
        <f>SUM(M42:O42)</f>
        <v>126</v>
      </c>
    </row>
    <row r="43" spans="1:16" ht="15" customHeight="1" x14ac:dyDescent="0.25">
      <c r="A43" s="7">
        <v>38</v>
      </c>
      <c r="B43" s="14" t="s">
        <v>5</v>
      </c>
      <c r="C43" s="168" t="s">
        <v>40</v>
      </c>
      <c r="D43" s="210">
        <v>9</v>
      </c>
      <c r="E43" s="191">
        <v>52.6</v>
      </c>
      <c r="F43" s="274">
        <v>50.52</v>
      </c>
      <c r="G43" s="315">
        <v>11</v>
      </c>
      <c r="H43" s="191">
        <v>48.1</v>
      </c>
      <c r="I43" s="316">
        <v>49.6</v>
      </c>
      <c r="J43" s="210">
        <v>16</v>
      </c>
      <c r="K43" s="191">
        <v>49.8</v>
      </c>
      <c r="L43" s="274">
        <v>50.78</v>
      </c>
      <c r="M43" s="329">
        <v>33</v>
      </c>
      <c r="N43" s="344">
        <v>48</v>
      </c>
      <c r="O43" s="336">
        <v>47</v>
      </c>
      <c r="P43" s="114">
        <f>SUM(M43:O43)</f>
        <v>128</v>
      </c>
    </row>
    <row r="44" spans="1:16" ht="15" customHeight="1" x14ac:dyDescent="0.25">
      <c r="A44" s="7">
        <v>39</v>
      </c>
      <c r="B44" s="399" t="s">
        <v>1</v>
      </c>
      <c r="C44" s="400" t="s">
        <v>132</v>
      </c>
      <c r="D44" s="402">
        <v>18</v>
      </c>
      <c r="E44" s="404">
        <v>51.722222222222221</v>
      </c>
      <c r="F44" s="406">
        <v>50.52</v>
      </c>
      <c r="G44" s="408">
        <v>9</v>
      </c>
      <c r="H44" s="404">
        <v>40</v>
      </c>
      <c r="I44" s="410">
        <v>49.6</v>
      </c>
      <c r="J44" s="402">
        <v>11</v>
      </c>
      <c r="K44" s="404">
        <v>56</v>
      </c>
      <c r="L44" s="406">
        <v>50.78</v>
      </c>
      <c r="M44" s="329">
        <v>37</v>
      </c>
      <c r="N44" s="344">
        <v>71</v>
      </c>
      <c r="O44" s="336">
        <v>20</v>
      </c>
      <c r="P44" s="114">
        <f>SUM(M44:O44)</f>
        <v>128</v>
      </c>
    </row>
    <row r="45" spans="1:16" ht="15" customHeight="1" thickBot="1" x14ac:dyDescent="0.3">
      <c r="A45" s="8">
        <v>40</v>
      </c>
      <c r="B45" s="17" t="s">
        <v>6</v>
      </c>
      <c r="C45" s="401" t="s">
        <v>55</v>
      </c>
      <c r="D45" s="403">
        <v>9</v>
      </c>
      <c r="E45" s="405">
        <v>46</v>
      </c>
      <c r="F45" s="407">
        <v>50.52</v>
      </c>
      <c r="G45" s="409">
        <v>5</v>
      </c>
      <c r="H45" s="405">
        <v>51.8</v>
      </c>
      <c r="I45" s="411">
        <v>49.6</v>
      </c>
      <c r="J45" s="403">
        <v>14</v>
      </c>
      <c r="K45" s="405">
        <v>51.533333333333331</v>
      </c>
      <c r="L45" s="407">
        <v>50.78</v>
      </c>
      <c r="M45" s="332">
        <v>53</v>
      </c>
      <c r="N45" s="347">
        <v>33</v>
      </c>
      <c r="O45" s="339">
        <v>42</v>
      </c>
      <c r="P45" s="116">
        <f>SUM(M45:O45)</f>
        <v>128</v>
      </c>
    </row>
    <row r="46" spans="1:16" ht="15" customHeight="1" x14ac:dyDescent="0.25">
      <c r="A46" s="6">
        <v>41</v>
      </c>
      <c r="B46" s="446" t="s">
        <v>5</v>
      </c>
      <c r="C46" s="447" t="s">
        <v>124</v>
      </c>
      <c r="D46" s="448">
        <v>5</v>
      </c>
      <c r="E46" s="449">
        <v>46.6</v>
      </c>
      <c r="F46" s="450">
        <v>50.52</v>
      </c>
      <c r="G46" s="451">
        <v>5</v>
      </c>
      <c r="H46" s="449">
        <v>62.4</v>
      </c>
      <c r="I46" s="452">
        <v>49.6</v>
      </c>
      <c r="J46" s="448">
        <v>10</v>
      </c>
      <c r="K46" s="449">
        <v>39.1</v>
      </c>
      <c r="L46" s="450">
        <v>50.78</v>
      </c>
      <c r="M46" s="470">
        <v>51</v>
      </c>
      <c r="N46" s="471">
        <v>5</v>
      </c>
      <c r="O46" s="472">
        <v>74</v>
      </c>
      <c r="P46" s="473">
        <f>SUM(M46:O46)</f>
        <v>130</v>
      </c>
    </row>
    <row r="47" spans="1:16" ht="15" customHeight="1" x14ac:dyDescent="0.25">
      <c r="A47" s="7">
        <v>42</v>
      </c>
      <c r="B47" s="14" t="s">
        <v>5</v>
      </c>
      <c r="C47" s="167" t="s">
        <v>123</v>
      </c>
      <c r="D47" s="206">
        <v>1</v>
      </c>
      <c r="E47" s="190">
        <v>58</v>
      </c>
      <c r="F47" s="272">
        <v>50.52</v>
      </c>
      <c r="G47" s="311">
        <v>4</v>
      </c>
      <c r="H47" s="190">
        <v>38.799999999999997</v>
      </c>
      <c r="I47" s="312">
        <v>49.6</v>
      </c>
      <c r="J47" s="206">
        <v>2</v>
      </c>
      <c r="K47" s="190">
        <v>50.5</v>
      </c>
      <c r="L47" s="272">
        <v>50.78</v>
      </c>
      <c r="M47" s="329">
        <v>17</v>
      </c>
      <c r="N47" s="344">
        <v>74</v>
      </c>
      <c r="O47" s="336">
        <v>45</v>
      </c>
      <c r="P47" s="114">
        <f>SUM(M47:O47)</f>
        <v>136</v>
      </c>
    </row>
    <row r="48" spans="1:16" ht="15" customHeight="1" x14ac:dyDescent="0.25">
      <c r="A48" s="7">
        <v>43</v>
      </c>
      <c r="B48" s="14" t="s">
        <v>1</v>
      </c>
      <c r="C48" s="167" t="s">
        <v>139</v>
      </c>
      <c r="D48" s="207">
        <v>9</v>
      </c>
      <c r="E48" s="188">
        <v>54.125</v>
      </c>
      <c r="F48" s="273">
        <v>50.52</v>
      </c>
      <c r="G48" s="313">
        <v>9</v>
      </c>
      <c r="H48" s="188">
        <v>51.1</v>
      </c>
      <c r="I48" s="314">
        <v>49.6</v>
      </c>
      <c r="J48" s="207">
        <v>8</v>
      </c>
      <c r="K48" s="188">
        <v>40.4</v>
      </c>
      <c r="L48" s="273">
        <v>50.78</v>
      </c>
      <c r="M48" s="329">
        <v>27</v>
      </c>
      <c r="N48" s="344">
        <v>37</v>
      </c>
      <c r="O48" s="336">
        <v>72</v>
      </c>
      <c r="P48" s="114">
        <f>SUM(M48:O48)</f>
        <v>136</v>
      </c>
    </row>
    <row r="49" spans="1:16" ht="15" customHeight="1" x14ac:dyDescent="0.25">
      <c r="A49" s="7">
        <v>44</v>
      </c>
      <c r="B49" s="14" t="s">
        <v>2</v>
      </c>
      <c r="C49" s="398" t="s">
        <v>156</v>
      </c>
      <c r="D49" s="252">
        <v>6</v>
      </c>
      <c r="E49" s="195">
        <v>50</v>
      </c>
      <c r="F49" s="273">
        <v>50.52</v>
      </c>
      <c r="G49" s="192">
        <v>12</v>
      </c>
      <c r="H49" s="195">
        <v>53</v>
      </c>
      <c r="I49" s="314">
        <v>49.6</v>
      </c>
      <c r="J49" s="252">
        <v>15</v>
      </c>
      <c r="K49" s="195">
        <v>42</v>
      </c>
      <c r="L49" s="273">
        <v>50.78</v>
      </c>
      <c r="M49" s="329">
        <v>40</v>
      </c>
      <c r="N49" s="344">
        <v>27</v>
      </c>
      <c r="O49" s="336">
        <v>70</v>
      </c>
      <c r="P49" s="114">
        <f>SUM(M49:O49)</f>
        <v>137</v>
      </c>
    </row>
    <row r="50" spans="1:16" ht="15" customHeight="1" x14ac:dyDescent="0.25">
      <c r="A50" s="7">
        <v>45</v>
      </c>
      <c r="B50" s="14" t="s">
        <v>2</v>
      </c>
      <c r="C50" s="167" t="s">
        <v>67</v>
      </c>
      <c r="D50" s="206">
        <v>8</v>
      </c>
      <c r="E50" s="190">
        <v>62</v>
      </c>
      <c r="F50" s="272">
        <v>50.52</v>
      </c>
      <c r="G50" s="311">
        <v>7</v>
      </c>
      <c r="H50" s="190">
        <v>44</v>
      </c>
      <c r="I50" s="312">
        <v>49.6</v>
      </c>
      <c r="J50" s="206">
        <v>17</v>
      </c>
      <c r="K50" s="190">
        <v>44</v>
      </c>
      <c r="L50" s="272">
        <v>50.78</v>
      </c>
      <c r="M50" s="329">
        <v>10</v>
      </c>
      <c r="N50" s="344">
        <v>63</v>
      </c>
      <c r="O50" s="336">
        <v>66</v>
      </c>
      <c r="P50" s="114">
        <f>SUM(M50:O50)</f>
        <v>139</v>
      </c>
    </row>
    <row r="51" spans="1:16" ht="15" customHeight="1" x14ac:dyDescent="0.25">
      <c r="A51" s="7">
        <v>46</v>
      </c>
      <c r="B51" s="14" t="s">
        <v>3</v>
      </c>
      <c r="C51" s="167" t="s">
        <v>30</v>
      </c>
      <c r="D51" s="207">
        <v>7</v>
      </c>
      <c r="E51" s="188">
        <v>50.7</v>
      </c>
      <c r="F51" s="273">
        <v>50.52</v>
      </c>
      <c r="G51" s="313">
        <v>8</v>
      </c>
      <c r="H51" s="188">
        <v>51.3</v>
      </c>
      <c r="I51" s="314">
        <v>49.6</v>
      </c>
      <c r="J51" s="207">
        <v>5</v>
      </c>
      <c r="K51" s="188">
        <v>42.8</v>
      </c>
      <c r="L51" s="273">
        <v>50.78</v>
      </c>
      <c r="M51" s="329">
        <v>39</v>
      </c>
      <c r="N51" s="344">
        <v>35</v>
      </c>
      <c r="O51" s="336">
        <v>69</v>
      </c>
      <c r="P51" s="114">
        <f>SUM(M51:O51)</f>
        <v>143</v>
      </c>
    </row>
    <row r="52" spans="1:16" ht="15" customHeight="1" x14ac:dyDescent="0.25">
      <c r="A52" s="7">
        <v>47</v>
      </c>
      <c r="B52" s="14" t="s">
        <v>1</v>
      </c>
      <c r="C52" s="173" t="s">
        <v>130</v>
      </c>
      <c r="D52" s="212">
        <v>9</v>
      </c>
      <c r="E52" s="204">
        <v>45.444444444444443</v>
      </c>
      <c r="F52" s="279">
        <v>50.52</v>
      </c>
      <c r="G52" s="322">
        <v>10</v>
      </c>
      <c r="H52" s="204">
        <v>57</v>
      </c>
      <c r="I52" s="323">
        <v>49.6</v>
      </c>
      <c r="J52" s="212">
        <v>2</v>
      </c>
      <c r="K52" s="204">
        <v>40</v>
      </c>
      <c r="L52" s="279">
        <v>50.78</v>
      </c>
      <c r="M52" s="329">
        <v>56</v>
      </c>
      <c r="N52" s="344">
        <v>17</v>
      </c>
      <c r="O52" s="336">
        <v>73</v>
      </c>
      <c r="P52" s="114">
        <f>SUM(M52:O52)</f>
        <v>146</v>
      </c>
    </row>
    <row r="53" spans="1:16" ht="15" customHeight="1" x14ac:dyDescent="0.25">
      <c r="A53" s="7">
        <v>48</v>
      </c>
      <c r="B53" s="14" t="s">
        <v>1</v>
      </c>
      <c r="C53" s="398" t="s">
        <v>166</v>
      </c>
      <c r="D53" s="252">
        <v>5</v>
      </c>
      <c r="E53" s="195">
        <v>46</v>
      </c>
      <c r="F53" s="273">
        <v>50.52</v>
      </c>
      <c r="G53" s="192">
        <v>4</v>
      </c>
      <c r="H53" s="195">
        <v>35.799999999999997</v>
      </c>
      <c r="I53" s="314">
        <v>49.6</v>
      </c>
      <c r="J53" s="252">
        <v>3</v>
      </c>
      <c r="K53" s="195">
        <v>61</v>
      </c>
      <c r="L53" s="273">
        <v>50.78</v>
      </c>
      <c r="M53" s="329">
        <v>55</v>
      </c>
      <c r="N53" s="344">
        <v>86</v>
      </c>
      <c r="O53" s="336">
        <v>8</v>
      </c>
      <c r="P53" s="114">
        <f>SUM(M53:O53)</f>
        <v>149</v>
      </c>
    </row>
    <row r="54" spans="1:16" ht="15" customHeight="1" x14ac:dyDescent="0.25">
      <c r="A54" s="7">
        <v>49</v>
      </c>
      <c r="B54" s="14" t="s">
        <v>1</v>
      </c>
      <c r="C54" s="167" t="s">
        <v>133</v>
      </c>
      <c r="D54" s="252">
        <v>5</v>
      </c>
      <c r="E54" s="195">
        <v>46.8</v>
      </c>
      <c r="F54" s="273">
        <v>50.52</v>
      </c>
      <c r="G54" s="192">
        <v>7</v>
      </c>
      <c r="H54" s="195">
        <v>37</v>
      </c>
      <c r="I54" s="314">
        <v>49.6</v>
      </c>
      <c r="J54" s="252">
        <v>10</v>
      </c>
      <c r="K54" s="195">
        <v>55.9</v>
      </c>
      <c r="L54" s="273">
        <v>50.78</v>
      </c>
      <c r="M54" s="329">
        <v>50</v>
      </c>
      <c r="N54" s="344">
        <v>83</v>
      </c>
      <c r="O54" s="336">
        <v>21</v>
      </c>
      <c r="P54" s="114">
        <f>SUM(M54:O54)</f>
        <v>154</v>
      </c>
    </row>
    <row r="55" spans="1:16" ht="15" customHeight="1" thickBot="1" x14ac:dyDescent="0.3">
      <c r="A55" s="8">
        <v>50</v>
      </c>
      <c r="B55" s="75" t="s">
        <v>4</v>
      </c>
      <c r="C55" s="391" t="s">
        <v>57</v>
      </c>
      <c r="D55" s="208">
        <v>6</v>
      </c>
      <c r="E55" s="265">
        <v>43.2</v>
      </c>
      <c r="F55" s="275">
        <v>50.52</v>
      </c>
      <c r="G55" s="317">
        <v>10</v>
      </c>
      <c r="H55" s="265">
        <v>53</v>
      </c>
      <c r="I55" s="318">
        <v>49.6</v>
      </c>
      <c r="J55" s="208">
        <v>7</v>
      </c>
      <c r="K55" s="265">
        <v>44.7</v>
      </c>
      <c r="L55" s="275">
        <v>50.78</v>
      </c>
      <c r="M55" s="330">
        <v>66</v>
      </c>
      <c r="N55" s="345">
        <v>25</v>
      </c>
      <c r="O55" s="337">
        <v>63</v>
      </c>
      <c r="P55" s="120">
        <f>SUM(M55:O55)</f>
        <v>154</v>
      </c>
    </row>
    <row r="56" spans="1:16" ht="15" customHeight="1" x14ac:dyDescent="0.25">
      <c r="A56" s="6">
        <v>51</v>
      </c>
      <c r="B56" s="11" t="s">
        <v>4</v>
      </c>
      <c r="C56" s="165" t="s">
        <v>31</v>
      </c>
      <c r="D56" s="250">
        <v>12</v>
      </c>
      <c r="E56" s="235">
        <v>47.5</v>
      </c>
      <c r="F56" s="276">
        <v>50.52</v>
      </c>
      <c r="G56" s="228">
        <v>9</v>
      </c>
      <c r="H56" s="235">
        <v>34</v>
      </c>
      <c r="I56" s="310">
        <v>49.6</v>
      </c>
      <c r="J56" s="250">
        <v>4</v>
      </c>
      <c r="K56" s="235">
        <v>57.3</v>
      </c>
      <c r="L56" s="276">
        <v>50.78</v>
      </c>
      <c r="M56" s="331">
        <v>48</v>
      </c>
      <c r="N56" s="346">
        <v>94</v>
      </c>
      <c r="O56" s="338">
        <v>15</v>
      </c>
      <c r="P56" s="118">
        <f>SUM(M56:O56)</f>
        <v>157</v>
      </c>
    </row>
    <row r="57" spans="1:16" ht="15" customHeight="1" x14ac:dyDescent="0.25">
      <c r="A57" s="7">
        <v>52</v>
      </c>
      <c r="B57" s="14" t="s">
        <v>0</v>
      </c>
      <c r="C57" s="168" t="s">
        <v>117</v>
      </c>
      <c r="D57" s="210">
        <v>43</v>
      </c>
      <c r="E57" s="191">
        <v>44.1</v>
      </c>
      <c r="F57" s="274">
        <v>50.52</v>
      </c>
      <c r="G57" s="315">
        <v>22</v>
      </c>
      <c r="H57" s="191">
        <v>40.416666666666664</v>
      </c>
      <c r="I57" s="316">
        <v>49.6</v>
      </c>
      <c r="J57" s="210">
        <v>25</v>
      </c>
      <c r="K57" s="191">
        <v>54.458333333333336</v>
      </c>
      <c r="L57" s="274">
        <v>50.78</v>
      </c>
      <c r="M57" s="329">
        <v>62</v>
      </c>
      <c r="N57" s="344">
        <v>69</v>
      </c>
      <c r="O57" s="336">
        <v>29</v>
      </c>
      <c r="P57" s="114">
        <f>SUM(M57:O57)</f>
        <v>160</v>
      </c>
    </row>
    <row r="58" spans="1:16" ht="15" customHeight="1" x14ac:dyDescent="0.25">
      <c r="A58" s="7">
        <v>53</v>
      </c>
      <c r="B58" s="14" t="s">
        <v>5</v>
      </c>
      <c r="C58" s="167" t="s">
        <v>43</v>
      </c>
      <c r="D58" s="206">
        <v>24</v>
      </c>
      <c r="E58" s="190">
        <v>44</v>
      </c>
      <c r="F58" s="272">
        <v>50.52</v>
      </c>
      <c r="G58" s="311">
        <v>22</v>
      </c>
      <c r="H58" s="190">
        <v>44.1</v>
      </c>
      <c r="I58" s="312">
        <v>49.6</v>
      </c>
      <c r="J58" s="206">
        <v>19</v>
      </c>
      <c r="K58" s="190">
        <v>52.7</v>
      </c>
      <c r="L58" s="272">
        <v>50.78</v>
      </c>
      <c r="M58" s="329">
        <v>63</v>
      </c>
      <c r="N58" s="344">
        <v>61</v>
      </c>
      <c r="O58" s="336">
        <v>38</v>
      </c>
      <c r="P58" s="114">
        <f>SUM(M58:O58)</f>
        <v>162</v>
      </c>
    </row>
    <row r="59" spans="1:16" ht="15" customHeight="1" x14ac:dyDescent="0.25">
      <c r="A59" s="7">
        <v>54</v>
      </c>
      <c r="B59" s="14" t="s">
        <v>6</v>
      </c>
      <c r="C59" s="167" t="s">
        <v>143</v>
      </c>
      <c r="D59" s="207">
        <v>5</v>
      </c>
      <c r="E59" s="188">
        <v>42.8</v>
      </c>
      <c r="F59" s="273">
        <v>50.52</v>
      </c>
      <c r="G59" s="313">
        <v>6</v>
      </c>
      <c r="H59" s="188">
        <v>37.333333333333336</v>
      </c>
      <c r="I59" s="314">
        <v>49.6</v>
      </c>
      <c r="J59" s="207">
        <v>9</v>
      </c>
      <c r="K59" s="188">
        <v>57.222222222222221</v>
      </c>
      <c r="L59" s="273">
        <v>50.78</v>
      </c>
      <c r="M59" s="329">
        <v>67</v>
      </c>
      <c r="N59" s="344">
        <v>79</v>
      </c>
      <c r="O59" s="336">
        <v>16</v>
      </c>
      <c r="P59" s="114">
        <f>SUM(M59:O59)</f>
        <v>162</v>
      </c>
    </row>
    <row r="60" spans="1:16" ht="15" customHeight="1" x14ac:dyDescent="0.25">
      <c r="A60" s="7">
        <v>55</v>
      </c>
      <c r="B60" s="14" t="s">
        <v>6</v>
      </c>
      <c r="C60" s="167" t="s">
        <v>142</v>
      </c>
      <c r="D60" s="252">
        <v>14</v>
      </c>
      <c r="E60" s="195">
        <v>40.1</v>
      </c>
      <c r="F60" s="273">
        <v>50.52</v>
      </c>
      <c r="G60" s="192">
        <v>12</v>
      </c>
      <c r="H60" s="195">
        <v>50</v>
      </c>
      <c r="I60" s="314">
        <v>49.6</v>
      </c>
      <c r="J60" s="252">
        <v>8</v>
      </c>
      <c r="K60" s="195">
        <v>50.625</v>
      </c>
      <c r="L60" s="273">
        <v>50.78</v>
      </c>
      <c r="M60" s="329">
        <v>76</v>
      </c>
      <c r="N60" s="344">
        <v>42</v>
      </c>
      <c r="O60" s="336">
        <v>44</v>
      </c>
      <c r="P60" s="114">
        <f>SUM(M60:O60)</f>
        <v>162</v>
      </c>
    </row>
    <row r="61" spans="1:16" ht="15" customHeight="1" x14ac:dyDescent="0.25">
      <c r="A61" s="7">
        <v>56</v>
      </c>
      <c r="B61" s="14" t="s">
        <v>4</v>
      </c>
      <c r="C61" s="167" t="s">
        <v>125</v>
      </c>
      <c r="D61" s="207">
        <v>5</v>
      </c>
      <c r="E61" s="188">
        <v>39.200000000000003</v>
      </c>
      <c r="F61" s="273">
        <v>50.52</v>
      </c>
      <c r="G61" s="313">
        <v>12</v>
      </c>
      <c r="H61" s="188">
        <v>51.8</v>
      </c>
      <c r="I61" s="314">
        <v>49.6</v>
      </c>
      <c r="J61" s="207">
        <v>6</v>
      </c>
      <c r="K61" s="188">
        <v>47.8</v>
      </c>
      <c r="L61" s="273">
        <v>50.78</v>
      </c>
      <c r="M61" s="329">
        <v>79</v>
      </c>
      <c r="N61" s="344">
        <v>34</v>
      </c>
      <c r="O61" s="336">
        <v>52</v>
      </c>
      <c r="P61" s="114">
        <f>SUM(M61:O61)</f>
        <v>165</v>
      </c>
    </row>
    <row r="62" spans="1:16" ht="15" customHeight="1" x14ac:dyDescent="0.25">
      <c r="A62" s="7">
        <v>57</v>
      </c>
      <c r="B62" s="14" t="s">
        <v>1</v>
      </c>
      <c r="C62" s="257" t="s">
        <v>13</v>
      </c>
      <c r="D62" s="252">
        <v>3</v>
      </c>
      <c r="E62" s="195">
        <v>53</v>
      </c>
      <c r="F62" s="273">
        <v>50.52</v>
      </c>
      <c r="G62" s="192">
        <v>2</v>
      </c>
      <c r="H62" s="195">
        <v>48</v>
      </c>
      <c r="I62" s="314">
        <v>49.6</v>
      </c>
      <c r="J62" s="252">
        <v>10</v>
      </c>
      <c r="K62" s="195">
        <v>36</v>
      </c>
      <c r="L62" s="273">
        <v>50.78</v>
      </c>
      <c r="M62" s="329">
        <v>32</v>
      </c>
      <c r="N62" s="344">
        <v>49</v>
      </c>
      <c r="O62" s="336">
        <v>85</v>
      </c>
      <c r="P62" s="114">
        <f>SUM(M62:O62)</f>
        <v>166</v>
      </c>
    </row>
    <row r="63" spans="1:16" ht="15" customHeight="1" x14ac:dyDescent="0.25">
      <c r="A63" s="7">
        <v>58</v>
      </c>
      <c r="B63" s="14" t="s">
        <v>2</v>
      </c>
      <c r="C63" s="398" t="s">
        <v>154</v>
      </c>
      <c r="D63" s="252">
        <v>3</v>
      </c>
      <c r="E63" s="195">
        <v>47.3</v>
      </c>
      <c r="F63" s="273">
        <v>50.52</v>
      </c>
      <c r="G63" s="192">
        <v>7</v>
      </c>
      <c r="H63" s="195">
        <v>52.6</v>
      </c>
      <c r="I63" s="314">
        <v>49.6</v>
      </c>
      <c r="J63" s="252">
        <v>10</v>
      </c>
      <c r="K63" s="195">
        <v>33.6</v>
      </c>
      <c r="L63" s="273">
        <v>50.78</v>
      </c>
      <c r="M63" s="329">
        <v>49</v>
      </c>
      <c r="N63" s="344">
        <v>28</v>
      </c>
      <c r="O63" s="336">
        <v>89</v>
      </c>
      <c r="P63" s="114">
        <f>SUM(M63:O63)</f>
        <v>166</v>
      </c>
    </row>
    <row r="64" spans="1:16" ht="15" customHeight="1" x14ac:dyDescent="0.25">
      <c r="A64" s="7">
        <v>59</v>
      </c>
      <c r="B64" s="14" t="s">
        <v>3</v>
      </c>
      <c r="C64" s="398" t="s">
        <v>153</v>
      </c>
      <c r="D64" s="207">
        <v>4</v>
      </c>
      <c r="E64" s="188">
        <v>35</v>
      </c>
      <c r="F64" s="273">
        <v>50.52</v>
      </c>
      <c r="G64" s="313">
        <v>2</v>
      </c>
      <c r="H64" s="188">
        <v>38</v>
      </c>
      <c r="I64" s="314">
        <v>49.6</v>
      </c>
      <c r="J64" s="207">
        <v>4</v>
      </c>
      <c r="K64" s="188">
        <v>64</v>
      </c>
      <c r="L64" s="273">
        <v>50.78</v>
      </c>
      <c r="M64" s="329">
        <v>88</v>
      </c>
      <c r="N64" s="344">
        <v>76</v>
      </c>
      <c r="O64" s="336">
        <v>6</v>
      </c>
      <c r="P64" s="114">
        <f>SUM(M64:O64)</f>
        <v>170</v>
      </c>
    </row>
    <row r="65" spans="1:16" ht="15" customHeight="1" thickBot="1" x14ac:dyDescent="0.3">
      <c r="A65" s="8">
        <v>60</v>
      </c>
      <c r="B65" s="75" t="s">
        <v>4</v>
      </c>
      <c r="C65" s="169" t="s">
        <v>59</v>
      </c>
      <c r="D65" s="208">
        <v>10</v>
      </c>
      <c r="E65" s="265">
        <v>47.7</v>
      </c>
      <c r="F65" s="275">
        <v>50.52</v>
      </c>
      <c r="G65" s="317">
        <v>15</v>
      </c>
      <c r="H65" s="265">
        <v>43.5</v>
      </c>
      <c r="I65" s="318">
        <v>49.6</v>
      </c>
      <c r="J65" s="208">
        <v>17</v>
      </c>
      <c r="K65" s="265">
        <v>44.8</v>
      </c>
      <c r="L65" s="275">
        <v>50.78</v>
      </c>
      <c r="M65" s="334">
        <v>45</v>
      </c>
      <c r="N65" s="349">
        <v>65</v>
      </c>
      <c r="O65" s="341">
        <v>62</v>
      </c>
      <c r="P65" s="119">
        <f>SUM(M65:O65)</f>
        <v>172</v>
      </c>
    </row>
    <row r="66" spans="1:16" ht="15" customHeight="1" x14ac:dyDescent="0.25">
      <c r="A66" s="6">
        <v>61</v>
      </c>
      <c r="B66" s="11" t="s">
        <v>2</v>
      </c>
      <c r="C66" s="392" t="s">
        <v>160</v>
      </c>
      <c r="D66" s="415">
        <v>11</v>
      </c>
      <c r="E66" s="416">
        <v>41.2</v>
      </c>
      <c r="F66" s="417">
        <v>50.52</v>
      </c>
      <c r="G66" s="418">
        <v>6</v>
      </c>
      <c r="H66" s="416">
        <v>51.3</v>
      </c>
      <c r="I66" s="419">
        <v>49.6</v>
      </c>
      <c r="J66" s="415">
        <v>8</v>
      </c>
      <c r="K66" s="416">
        <v>43.6</v>
      </c>
      <c r="L66" s="417">
        <v>50.78</v>
      </c>
      <c r="M66" s="328">
        <v>71</v>
      </c>
      <c r="N66" s="343">
        <v>36</v>
      </c>
      <c r="O66" s="335">
        <v>68</v>
      </c>
      <c r="P66" s="113">
        <f>SUM(M66:O66)</f>
        <v>175</v>
      </c>
    </row>
    <row r="67" spans="1:16" ht="15" customHeight="1" x14ac:dyDescent="0.25">
      <c r="A67" s="7">
        <v>62</v>
      </c>
      <c r="B67" s="14" t="s">
        <v>4</v>
      </c>
      <c r="C67" s="167" t="s">
        <v>32</v>
      </c>
      <c r="D67" s="207">
        <v>6</v>
      </c>
      <c r="E67" s="188">
        <v>40.200000000000003</v>
      </c>
      <c r="F67" s="273">
        <v>50.52</v>
      </c>
      <c r="G67" s="313">
        <v>8</v>
      </c>
      <c r="H67" s="188">
        <v>49.6</v>
      </c>
      <c r="I67" s="314">
        <v>49.6</v>
      </c>
      <c r="J67" s="207">
        <v>13</v>
      </c>
      <c r="K67" s="188">
        <v>46.3</v>
      </c>
      <c r="L67" s="273">
        <v>50.78</v>
      </c>
      <c r="M67" s="329">
        <v>74</v>
      </c>
      <c r="N67" s="344">
        <v>45</v>
      </c>
      <c r="O67" s="336">
        <v>56</v>
      </c>
      <c r="P67" s="114">
        <f>SUM(M67:O67)</f>
        <v>175</v>
      </c>
    </row>
    <row r="68" spans="1:16" ht="15" customHeight="1" x14ac:dyDescent="0.25">
      <c r="A68" s="9">
        <v>63</v>
      </c>
      <c r="B68" s="387" t="s">
        <v>1</v>
      </c>
      <c r="C68" s="393" t="s">
        <v>136</v>
      </c>
      <c r="D68" s="394">
        <v>1</v>
      </c>
      <c r="E68" s="196">
        <v>74</v>
      </c>
      <c r="F68" s="395">
        <v>50.52</v>
      </c>
      <c r="G68" s="193">
        <v>7</v>
      </c>
      <c r="H68" s="196">
        <v>27</v>
      </c>
      <c r="I68" s="396">
        <v>49.6</v>
      </c>
      <c r="J68" s="394">
        <v>4</v>
      </c>
      <c r="K68" s="196">
        <v>36.799999999999997</v>
      </c>
      <c r="L68" s="395">
        <v>50.78</v>
      </c>
      <c r="M68" s="329">
        <v>2</v>
      </c>
      <c r="N68" s="344">
        <v>98</v>
      </c>
      <c r="O68" s="336">
        <v>81</v>
      </c>
      <c r="P68" s="114">
        <f>SUM(M68:O68)</f>
        <v>181</v>
      </c>
    </row>
    <row r="69" spans="1:16" ht="15" customHeight="1" x14ac:dyDescent="0.25">
      <c r="A69" s="9">
        <v>64</v>
      </c>
      <c r="B69" s="10" t="s">
        <v>2</v>
      </c>
      <c r="C69" s="413" t="s">
        <v>158</v>
      </c>
      <c r="D69" s="206">
        <v>1</v>
      </c>
      <c r="E69" s="190">
        <v>45</v>
      </c>
      <c r="F69" s="272">
        <v>50.52</v>
      </c>
      <c r="G69" s="311">
        <v>5</v>
      </c>
      <c r="H69" s="190">
        <v>41.6</v>
      </c>
      <c r="I69" s="312">
        <v>49.6</v>
      </c>
      <c r="J69" s="206">
        <v>4</v>
      </c>
      <c r="K69" s="190">
        <v>46.5</v>
      </c>
      <c r="L69" s="272">
        <v>50.78</v>
      </c>
      <c r="M69" s="329">
        <v>59</v>
      </c>
      <c r="N69" s="344">
        <v>67</v>
      </c>
      <c r="O69" s="336">
        <v>55</v>
      </c>
      <c r="P69" s="114">
        <f>SUM(M69:O69)</f>
        <v>181</v>
      </c>
    </row>
    <row r="70" spans="1:16" ht="15" customHeight="1" x14ac:dyDescent="0.25">
      <c r="A70" s="9">
        <v>65</v>
      </c>
      <c r="B70" s="14" t="s">
        <v>1</v>
      </c>
      <c r="C70" s="172" t="s">
        <v>134</v>
      </c>
      <c r="D70" s="256">
        <v>10</v>
      </c>
      <c r="E70" s="201">
        <v>46.3</v>
      </c>
      <c r="F70" s="281">
        <v>50.52</v>
      </c>
      <c r="G70" s="199">
        <v>9</v>
      </c>
      <c r="H70" s="201">
        <v>37.1</v>
      </c>
      <c r="I70" s="327">
        <v>49.6</v>
      </c>
      <c r="J70" s="256">
        <v>24</v>
      </c>
      <c r="K70" s="201">
        <v>47.9</v>
      </c>
      <c r="L70" s="281">
        <v>50.78</v>
      </c>
      <c r="M70" s="329">
        <v>52</v>
      </c>
      <c r="N70" s="344">
        <v>80</v>
      </c>
      <c r="O70" s="336">
        <v>51</v>
      </c>
      <c r="P70" s="114">
        <f>SUM(M70:O70)</f>
        <v>183</v>
      </c>
    </row>
    <row r="71" spans="1:16" ht="15" customHeight="1" x14ac:dyDescent="0.25">
      <c r="A71" s="9">
        <v>66</v>
      </c>
      <c r="B71" s="14" t="s">
        <v>4</v>
      </c>
      <c r="C71" s="173" t="s">
        <v>97</v>
      </c>
      <c r="D71" s="212">
        <v>3</v>
      </c>
      <c r="E71" s="204">
        <v>35</v>
      </c>
      <c r="F71" s="279">
        <v>50.52</v>
      </c>
      <c r="G71" s="322">
        <v>13</v>
      </c>
      <c r="H71" s="204">
        <v>45.7</v>
      </c>
      <c r="I71" s="323">
        <v>49.6</v>
      </c>
      <c r="J71" s="212">
        <v>12</v>
      </c>
      <c r="K71" s="204">
        <v>51.8</v>
      </c>
      <c r="L71" s="279">
        <v>50.78</v>
      </c>
      <c r="M71" s="329">
        <v>87</v>
      </c>
      <c r="N71" s="344">
        <v>56</v>
      </c>
      <c r="O71" s="336">
        <v>40</v>
      </c>
      <c r="P71" s="114">
        <f>SUM(M71:O71)</f>
        <v>183</v>
      </c>
    </row>
    <row r="72" spans="1:16" ht="15" customHeight="1" x14ac:dyDescent="0.25">
      <c r="A72" s="9">
        <v>67</v>
      </c>
      <c r="B72" s="14" t="s">
        <v>2</v>
      </c>
      <c r="C72" s="398" t="s">
        <v>161</v>
      </c>
      <c r="D72" s="207">
        <v>20</v>
      </c>
      <c r="E72" s="188">
        <v>47.6</v>
      </c>
      <c r="F72" s="273">
        <v>50.52</v>
      </c>
      <c r="G72" s="313">
        <v>11</v>
      </c>
      <c r="H72" s="188">
        <v>50.1</v>
      </c>
      <c r="I72" s="314">
        <v>49.6</v>
      </c>
      <c r="J72" s="207"/>
      <c r="K72" s="188"/>
      <c r="L72" s="273">
        <v>50.78</v>
      </c>
      <c r="M72" s="329">
        <v>46</v>
      </c>
      <c r="N72" s="344">
        <v>41</v>
      </c>
      <c r="O72" s="336">
        <v>97</v>
      </c>
      <c r="P72" s="114">
        <f>SUM(M72:O72)</f>
        <v>184</v>
      </c>
    </row>
    <row r="73" spans="1:16" ht="15" customHeight="1" x14ac:dyDescent="0.25">
      <c r="A73" s="9">
        <v>68</v>
      </c>
      <c r="B73" s="10" t="s">
        <v>6</v>
      </c>
      <c r="C73" s="166" t="s">
        <v>145</v>
      </c>
      <c r="D73" s="251"/>
      <c r="E73" s="232"/>
      <c r="F73" s="272">
        <v>50.52</v>
      </c>
      <c r="G73" s="227">
        <v>5</v>
      </c>
      <c r="H73" s="232">
        <v>53</v>
      </c>
      <c r="I73" s="312">
        <v>49.6</v>
      </c>
      <c r="J73" s="251">
        <v>11</v>
      </c>
      <c r="K73" s="232">
        <v>43.727272727272727</v>
      </c>
      <c r="L73" s="272">
        <v>50.78</v>
      </c>
      <c r="M73" s="332">
        <v>99</v>
      </c>
      <c r="N73" s="347">
        <v>24</v>
      </c>
      <c r="O73" s="339">
        <v>67</v>
      </c>
      <c r="P73" s="116">
        <f>SUM(M73:O73)</f>
        <v>190</v>
      </c>
    </row>
    <row r="74" spans="1:16" ht="15" customHeight="1" x14ac:dyDescent="0.25">
      <c r="A74" s="9">
        <v>69</v>
      </c>
      <c r="B74" s="14" t="s">
        <v>3</v>
      </c>
      <c r="C74" s="167" t="s">
        <v>29</v>
      </c>
      <c r="D74" s="252">
        <v>8</v>
      </c>
      <c r="E74" s="195">
        <v>41</v>
      </c>
      <c r="F74" s="273">
        <v>50.52</v>
      </c>
      <c r="G74" s="192">
        <v>8</v>
      </c>
      <c r="H74" s="195">
        <v>36.4</v>
      </c>
      <c r="I74" s="314">
        <v>49.6</v>
      </c>
      <c r="J74" s="252">
        <v>10</v>
      </c>
      <c r="K74" s="195">
        <v>53.1</v>
      </c>
      <c r="L74" s="273">
        <v>50.78</v>
      </c>
      <c r="M74" s="329">
        <v>72</v>
      </c>
      <c r="N74" s="344">
        <v>85</v>
      </c>
      <c r="O74" s="336">
        <v>35</v>
      </c>
      <c r="P74" s="114">
        <f>SUM(M74:O74)</f>
        <v>192</v>
      </c>
    </row>
    <row r="75" spans="1:16" ht="15" customHeight="1" thickBot="1" x14ac:dyDescent="0.3">
      <c r="A75" s="48">
        <v>70</v>
      </c>
      <c r="B75" s="75" t="s">
        <v>1</v>
      </c>
      <c r="C75" s="169" t="s">
        <v>137</v>
      </c>
      <c r="D75" s="253">
        <v>12</v>
      </c>
      <c r="E75" s="263">
        <v>43.666666666666664</v>
      </c>
      <c r="F75" s="275">
        <v>50.52</v>
      </c>
      <c r="G75" s="326">
        <v>15</v>
      </c>
      <c r="H75" s="263">
        <v>34.6</v>
      </c>
      <c r="I75" s="318">
        <v>49.6</v>
      </c>
      <c r="J75" s="253">
        <v>8</v>
      </c>
      <c r="K75" s="263">
        <v>51</v>
      </c>
      <c r="L75" s="275">
        <v>50.78</v>
      </c>
      <c r="M75" s="330">
        <v>64</v>
      </c>
      <c r="N75" s="345">
        <v>92</v>
      </c>
      <c r="O75" s="337">
        <v>43</v>
      </c>
      <c r="P75" s="120">
        <f>SUM(M75:O75)</f>
        <v>199</v>
      </c>
    </row>
    <row r="76" spans="1:16" ht="15" customHeight="1" x14ac:dyDescent="0.25">
      <c r="A76" s="6">
        <v>71</v>
      </c>
      <c r="B76" s="11" t="s">
        <v>0</v>
      </c>
      <c r="C76" s="165" t="s">
        <v>10</v>
      </c>
      <c r="D76" s="250"/>
      <c r="E76" s="235"/>
      <c r="F76" s="276">
        <v>50.52</v>
      </c>
      <c r="G76" s="228">
        <v>5</v>
      </c>
      <c r="H76" s="235">
        <v>60.8</v>
      </c>
      <c r="I76" s="310">
        <v>49.6</v>
      </c>
      <c r="J76" s="250">
        <v>3</v>
      </c>
      <c r="K76" s="235">
        <v>32.333333333333336</v>
      </c>
      <c r="L76" s="276">
        <v>50.78</v>
      </c>
      <c r="M76" s="331">
        <v>99</v>
      </c>
      <c r="N76" s="346">
        <v>9</v>
      </c>
      <c r="O76" s="338">
        <v>91</v>
      </c>
      <c r="P76" s="118">
        <f>SUM(M76:O76)</f>
        <v>199</v>
      </c>
    </row>
    <row r="77" spans="1:16" ht="15" customHeight="1" x14ac:dyDescent="0.25">
      <c r="A77" s="9">
        <v>72</v>
      </c>
      <c r="B77" s="14" t="s">
        <v>5</v>
      </c>
      <c r="C77" s="398" t="s">
        <v>149</v>
      </c>
      <c r="D77" s="207">
        <v>2</v>
      </c>
      <c r="E77" s="188">
        <v>40.5</v>
      </c>
      <c r="F77" s="273">
        <v>50.52</v>
      </c>
      <c r="G77" s="313">
        <v>6</v>
      </c>
      <c r="H77" s="188">
        <v>50</v>
      </c>
      <c r="I77" s="314">
        <v>49.6</v>
      </c>
      <c r="J77" s="207">
        <v>8</v>
      </c>
      <c r="K77" s="188">
        <v>36.1</v>
      </c>
      <c r="L77" s="273">
        <v>50.78</v>
      </c>
      <c r="M77" s="329">
        <v>73</v>
      </c>
      <c r="N77" s="344">
        <v>43</v>
      </c>
      <c r="O77" s="336">
        <v>84</v>
      </c>
      <c r="P77" s="114">
        <f>SUM(M77:O77)</f>
        <v>200</v>
      </c>
    </row>
    <row r="78" spans="1:16" ht="15" customHeight="1" x14ac:dyDescent="0.25">
      <c r="A78" s="9">
        <v>73</v>
      </c>
      <c r="B78" s="14" t="s">
        <v>3</v>
      </c>
      <c r="C78" s="257" t="s">
        <v>27</v>
      </c>
      <c r="D78" s="207">
        <v>4</v>
      </c>
      <c r="E78" s="188">
        <v>52.3</v>
      </c>
      <c r="F78" s="273">
        <v>50.52</v>
      </c>
      <c r="G78" s="313">
        <v>6</v>
      </c>
      <c r="H78" s="188">
        <v>38</v>
      </c>
      <c r="I78" s="314">
        <v>49.6</v>
      </c>
      <c r="J78" s="207">
        <v>4</v>
      </c>
      <c r="K78" s="188">
        <v>31.8</v>
      </c>
      <c r="L78" s="273">
        <v>50.78</v>
      </c>
      <c r="M78" s="329">
        <v>34</v>
      </c>
      <c r="N78" s="344">
        <v>77</v>
      </c>
      <c r="O78" s="336">
        <v>93</v>
      </c>
      <c r="P78" s="114">
        <f>SUM(M78:O78)</f>
        <v>204</v>
      </c>
    </row>
    <row r="79" spans="1:16" ht="15" customHeight="1" x14ac:dyDescent="0.25">
      <c r="A79" s="9">
        <v>74</v>
      </c>
      <c r="B79" s="14" t="s">
        <v>3</v>
      </c>
      <c r="C79" s="167" t="s">
        <v>96</v>
      </c>
      <c r="D79" s="207">
        <v>11</v>
      </c>
      <c r="E79" s="188">
        <v>37.6</v>
      </c>
      <c r="F79" s="273">
        <v>50.52</v>
      </c>
      <c r="G79" s="313">
        <v>7</v>
      </c>
      <c r="H79" s="188">
        <v>46.7</v>
      </c>
      <c r="I79" s="314">
        <v>49.6</v>
      </c>
      <c r="J79" s="207">
        <v>8</v>
      </c>
      <c r="K79" s="188">
        <v>41.9</v>
      </c>
      <c r="L79" s="273">
        <v>50.78</v>
      </c>
      <c r="M79" s="329">
        <v>82</v>
      </c>
      <c r="N79" s="344">
        <v>52</v>
      </c>
      <c r="O79" s="336">
        <v>71</v>
      </c>
      <c r="P79" s="114">
        <f>SUM(M79:O79)</f>
        <v>205</v>
      </c>
    </row>
    <row r="80" spans="1:16" ht="15" customHeight="1" x14ac:dyDescent="0.25">
      <c r="A80" s="9">
        <v>75</v>
      </c>
      <c r="B80" s="14" t="s">
        <v>6</v>
      </c>
      <c r="C80" s="167" t="s">
        <v>144</v>
      </c>
      <c r="D80" s="252">
        <v>5</v>
      </c>
      <c r="E80" s="195">
        <v>36</v>
      </c>
      <c r="F80" s="273">
        <v>50.52</v>
      </c>
      <c r="G80" s="192">
        <v>9</v>
      </c>
      <c r="H80" s="195">
        <v>48.444444444444443</v>
      </c>
      <c r="I80" s="314">
        <v>49.6</v>
      </c>
      <c r="J80" s="252">
        <v>7</v>
      </c>
      <c r="K80" s="195">
        <v>38.142857142857146</v>
      </c>
      <c r="L80" s="273">
        <v>50.78</v>
      </c>
      <c r="M80" s="329">
        <v>84</v>
      </c>
      <c r="N80" s="344">
        <v>47</v>
      </c>
      <c r="O80" s="336">
        <v>75</v>
      </c>
      <c r="P80" s="114">
        <f>SUM(M80:O80)</f>
        <v>206</v>
      </c>
    </row>
    <row r="81" spans="1:16" ht="15" customHeight="1" x14ac:dyDescent="0.25">
      <c r="A81" s="9">
        <v>76</v>
      </c>
      <c r="B81" s="387" t="s">
        <v>5</v>
      </c>
      <c r="C81" s="167" t="s">
        <v>41</v>
      </c>
      <c r="D81" s="207">
        <v>4</v>
      </c>
      <c r="E81" s="188">
        <v>38</v>
      </c>
      <c r="F81" s="273">
        <v>50.52</v>
      </c>
      <c r="G81" s="313">
        <v>5</v>
      </c>
      <c r="H81" s="188">
        <v>38.799999999999997</v>
      </c>
      <c r="I81" s="314">
        <v>49.6</v>
      </c>
      <c r="J81" s="207">
        <v>6</v>
      </c>
      <c r="K81" s="188">
        <v>47.2</v>
      </c>
      <c r="L81" s="273">
        <v>50.78</v>
      </c>
      <c r="M81" s="329">
        <v>81</v>
      </c>
      <c r="N81" s="344">
        <v>73</v>
      </c>
      <c r="O81" s="336">
        <v>54</v>
      </c>
      <c r="P81" s="114">
        <f>SUM(M81:O81)</f>
        <v>208</v>
      </c>
    </row>
    <row r="82" spans="1:16" ht="15" customHeight="1" x14ac:dyDescent="0.25">
      <c r="A82" s="9">
        <v>77</v>
      </c>
      <c r="B82" s="10" t="s">
        <v>4</v>
      </c>
      <c r="C82" s="166" t="s">
        <v>126</v>
      </c>
      <c r="D82" s="251">
        <v>6</v>
      </c>
      <c r="E82" s="232">
        <v>30.2</v>
      </c>
      <c r="F82" s="272">
        <v>50.52</v>
      </c>
      <c r="G82" s="227">
        <v>13</v>
      </c>
      <c r="H82" s="232">
        <v>44</v>
      </c>
      <c r="I82" s="312">
        <v>49.6</v>
      </c>
      <c r="J82" s="251">
        <v>7</v>
      </c>
      <c r="K82" s="232">
        <v>47.6</v>
      </c>
      <c r="L82" s="272">
        <v>50.78</v>
      </c>
      <c r="M82" s="329">
        <v>94</v>
      </c>
      <c r="N82" s="344">
        <v>62</v>
      </c>
      <c r="O82" s="336">
        <v>53</v>
      </c>
      <c r="P82" s="114">
        <f>SUM(M82:O82)</f>
        <v>209</v>
      </c>
    </row>
    <row r="83" spans="1:16" ht="15" customHeight="1" x14ac:dyDescent="0.25">
      <c r="A83" s="9">
        <v>78</v>
      </c>
      <c r="B83" s="14" t="s">
        <v>4</v>
      </c>
      <c r="C83" s="167" t="s">
        <v>34</v>
      </c>
      <c r="D83" s="252">
        <v>7</v>
      </c>
      <c r="E83" s="195">
        <v>32.6</v>
      </c>
      <c r="F83" s="273">
        <v>50.52</v>
      </c>
      <c r="G83" s="192">
        <v>3</v>
      </c>
      <c r="H83" s="195">
        <v>35.299999999999997</v>
      </c>
      <c r="I83" s="314">
        <v>49.6</v>
      </c>
      <c r="J83" s="252">
        <v>6</v>
      </c>
      <c r="K83" s="195">
        <v>54</v>
      </c>
      <c r="L83" s="273">
        <v>50.78</v>
      </c>
      <c r="M83" s="332">
        <v>93</v>
      </c>
      <c r="N83" s="347">
        <v>88</v>
      </c>
      <c r="O83" s="339">
        <v>30</v>
      </c>
      <c r="P83" s="116">
        <f>SUM(M83:O83)</f>
        <v>211</v>
      </c>
    </row>
    <row r="84" spans="1:16" ht="15" customHeight="1" x14ac:dyDescent="0.25">
      <c r="A84" s="9">
        <v>79</v>
      </c>
      <c r="B84" s="14" t="s">
        <v>1</v>
      </c>
      <c r="C84" s="414" t="s">
        <v>164</v>
      </c>
      <c r="D84" s="256">
        <v>11</v>
      </c>
      <c r="E84" s="201">
        <v>40.18181818181818</v>
      </c>
      <c r="F84" s="281">
        <v>50.52</v>
      </c>
      <c r="G84" s="199">
        <v>6</v>
      </c>
      <c r="H84" s="201">
        <v>37</v>
      </c>
      <c r="I84" s="327">
        <v>49.6</v>
      </c>
      <c r="J84" s="256">
        <v>9</v>
      </c>
      <c r="K84" s="201">
        <v>45</v>
      </c>
      <c r="L84" s="281">
        <v>50.78</v>
      </c>
      <c r="M84" s="329">
        <v>75</v>
      </c>
      <c r="N84" s="344">
        <v>82</v>
      </c>
      <c r="O84" s="336">
        <v>61</v>
      </c>
      <c r="P84" s="114">
        <f>SUM(M84:O84)</f>
        <v>218</v>
      </c>
    </row>
    <row r="85" spans="1:16" ht="15" customHeight="1" thickBot="1" x14ac:dyDescent="0.3">
      <c r="A85" s="48">
        <v>80</v>
      </c>
      <c r="B85" s="75" t="s">
        <v>1</v>
      </c>
      <c r="C85" s="169" t="s">
        <v>12</v>
      </c>
      <c r="D85" s="253">
        <v>15</v>
      </c>
      <c r="E85" s="263">
        <v>42</v>
      </c>
      <c r="F85" s="275">
        <v>50.52</v>
      </c>
      <c r="G85" s="326">
        <v>8</v>
      </c>
      <c r="H85" s="263">
        <v>45.6</v>
      </c>
      <c r="I85" s="318">
        <v>49.6</v>
      </c>
      <c r="J85" s="253">
        <v>13</v>
      </c>
      <c r="K85" s="263">
        <v>31</v>
      </c>
      <c r="L85" s="275">
        <v>50.78</v>
      </c>
      <c r="M85" s="334">
        <v>69</v>
      </c>
      <c r="N85" s="349">
        <v>58</v>
      </c>
      <c r="O85" s="341">
        <v>94</v>
      </c>
      <c r="P85" s="119">
        <f>SUM(M85:O85)</f>
        <v>221</v>
      </c>
    </row>
    <row r="86" spans="1:16" ht="15" customHeight="1" x14ac:dyDescent="0.25">
      <c r="A86" s="6">
        <v>81</v>
      </c>
      <c r="B86" s="11" t="s">
        <v>2</v>
      </c>
      <c r="C86" s="260" t="s">
        <v>20</v>
      </c>
      <c r="D86" s="250">
        <v>7</v>
      </c>
      <c r="E86" s="235">
        <v>52</v>
      </c>
      <c r="F86" s="276">
        <v>50.52</v>
      </c>
      <c r="G86" s="228">
        <v>8</v>
      </c>
      <c r="H86" s="235">
        <v>35.299999999999997</v>
      </c>
      <c r="I86" s="310">
        <v>49.6</v>
      </c>
      <c r="J86" s="250"/>
      <c r="K86" s="235"/>
      <c r="L86" s="276">
        <v>50.78</v>
      </c>
      <c r="M86" s="328">
        <v>36</v>
      </c>
      <c r="N86" s="343">
        <v>89</v>
      </c>
      <c r="O86" s="335">
        <v>97</v>
      </c>
      <c r="P86" s="113">
        <f>SUM(M86:O86)</f>
        <v>222</v>
      </c>
    </row>
    <row r="87" spans="1:16" ht="15" customHeight="1" x14ac:dyDescent="0.25">
      <c r="A87" s="9">
        <v>82</v>
      </c>
      <c r="B87" s="14" t="s">
        <v>2</v>
      </c>
      <c r="C87" s="398" t="s">
        <v>159</v>
      </c>
      <c r="D87" s="252">
        <v>5</v>
      </c>
      <c r="E87" s="195">
        <v>40</v>
      </c>
      <c r="F87" s="273">
        <v>50.52</v>
      </c>
      <c r="G87" s="192">
        <v>5</v>
      </c>
      <c r="H87" s="195">
        <v>41</v>
      </c>
      <c r="I87" s="314">
        <v>49.6</v>
      </c>
      <c r="J87" s="252">
        <v>6</v>
      </c>
      <c r="K87" s="195">
        <v>38</v>
      </c>
      <c r="L87" s="273">
        <v>50.78</v>
      </c>
      <c r="M87" s="329">
        <v>78</v>
      </c>
      <c r="N87" s="344">
        <v>68</v>
      </c>
      <c r="O87" s="336">
        <v>76</v>
      </c>
      <c r="P87" s="114">
        <f>SUM(M87:O87)</f>
        <v>222</v>
      </c>
    </row>
    <row r="88" spans="1:16" ht="15" customHeight="1" x14ac:dyDescent="0.25">
      <c r="A88" s="9">
        <v>83</v>
      </c>
      <c r="B88" s="14" t="s">
        <v>3</v>
      </c>
      <c r="C88" s="167" t="s">
        <v>63</v>
      </c>
      <c r="D88" s="207"/>
      <c r="E88" s="188"/>
      <c r="F88" s="273">
        <v>50.52</v>
      </c>
      <c r="G88" s="313">
        <v>1</v>
      </c>
      <c r="H88" s="188">
        <v>53</v>
      </c>
      <c r="I88" s="314">
        <v>49.6</v>
      </c>
      <c r="J88" s="207"/>
      <c r="K88" s="188"/>
      <c r="L88" s="273">
        <v>50.78</v>
      </c>
      <c r="M88" s="329">
        <v>99</v>
      </c>
      <c r="N88" s="344">
        <v>26</v>
      </c>
      <c r="O88" s="336">
        <v>97</v>
      </c>
      <c r="P88" s="114">
        <f>SUM(M88:O88)</f>
        <v>222</v>
      </c>
    </row>
    <row r="89" spans="1:16" ht="15" customHeight="1" x14ac:dyDescent="0.25">
      <c r="A89" s="9">
        <v>84</v>
      </c>
      <c r="B89" s="14" t="s">
        <v>0</v>
      </c>
      <c r="C89" s="257" t="s">
        <v>78</v>
      </c>
      <c r="D89" s="252">
        <v>6</v>
      </c>
      <c r="E89" s="195">
        <v>45</v>
      </c>
      <c r="F89" s="273">
        <v>50.52</v>
      </c>
      <c r="G89" s="192">
        <v>7</v>
      </c>
      <c r="H89" s="195">
        <v>34.714285714285715</v>
      </c>
      <c r="I89" s="314">
        <v>49.6</v>
      </c>
      <c r="J89" s="252">
        <v>3</v>
      </c>
      <c r="K89" s="195">
        <v>37.333333333333336</v>
      </c>
      <c r="L89" s="273">
        <v>50.78</v>
      </c>
      <c r="M89" s="329">
        <v>60</v>
      </c>
      <c r="N89" s="344">
        <v>91</v>
      </c>
      <c r="O89" s="336">
        <v>78</v>
      </c>
      <c r="P89" s="114">
        <f>SUM(M89:O89)</f>
        <v>229</v>
      </c>
    </row>
    <row r="90" spans="1:16" ht="15" customHeight="1" x14ac:dyDescent="0.25">
      <c r="A90" s="9">
        <v>85</v>
      </c>
      <c r="B90" s="14" t="s">
        <v>5</v>
      </c>
      <c r="C90" s="167" t="s">
        <v>151</v>
      </c>
      <c r="D90" s="252">
        <v>3</v>
      </c>
      <c r="E90" s="195">
        <v>46</v>
      </c>
      <c r="F90" s="273">
        <v>50.52</v>
      </c>
      <c r="G90" s="192"/>
      <c r="H90" s="195"/>
      <c r="I90" s="314">
        <v>49.6</v>
      </c>
      <c r="J90" s="252">
        <v>5</v>
      </c>
      <c r="K90" s="195">
        <v>36.4</v>
      </c>
      <c r="L90" s="273">
        <v>50.78</v>
      </c>
      <c r="M90" s="329">
        <v>54</v>
      </c>
      <c r="N90" s="344">
        <v>102</v>
      </c>
      <c r="O90" s="336">
        <v>82</v>
      </c>
      <c r="P90" s="114">
        <f>SUM(M90:O90)</f>
        <v>238</v>
      </c>
    </row>
    <row r="91" spans="1:16" ht="15" customHeight="1" x14ac:dyDescent="0.25">
      <c r="A91" s="9">
        <v>86</v>
      </c>
      <c r="B91" s="14" t="s">
        <v>3</v>
      </c>
      <c r="C91" s="167" t="s">
        <v>24</v>
      </c>
      <c r="D91" s="207">
        <v>3</v>
      </c>
      <c r="E91" s="188">
        <v>34</v>
      </c>
      <c r="F91" s="273">
        <v>50.52</v>
      </c>
      <c r="G91" s="313">
        <v>6</v>
      </c>
      <c r="H91" s="188">
        <v>40.1</v>
      </c>
      <c r="I91" s="314">
        <v>49.6</v>
      </c>
      <c r="J91" s="207">
        <v>6</v>
      </c>
      <c r="K91" s="188">
        <v>37.6</v>
      </c>
      <c r="L91" s="273">
        <v>50.78</v>
      </c>
      <c r="M91" s="329">
        <v>91</v>
      </c>
      <c r="N91" s="344">
        <v>70</v>
      </c>
      <c r="O91" s="336">
        <v>77</v>
      </c>
      <c r="P91" s="114">
        <f>SUM(M91:O91)</f>
        <v>238</v>
      </c>
    </row>
    <row r="92" spans="1:16" ht="15" customHeight="1" x14ac:dyDescent="0.25">
      <c r="A92" s="9">
        <v>87</v>
      </c>
      <c r="B92" s="14" t="s">
        <v>0</v>
      </c>
      <c r="C92" s="414" t="s">
        <v>168</v>
      </c>
      <c r="D92" s="262">
        <v>6</v>
      </c>
      <c r="E92" s="200">
        <v>29.3</v>
      </c>
      <c r="F92" s="277">
        <v>50.52</v>
      </c>
      <c r="G92" s="198">
        <v>10</v>
      </c>
      <c r="H92" s="200">
        <v>36.700000000000003</v>
      </c>
      <c r="I92" s="319">
        <v>49.6</v>
      </c>
      <c r="J92" s="262">
        <v>12</v>
      </c>
      <c r="K92" s="200">
        <v>45.833333333333336</v>
      </c>
      <c r="L92" s="277">
        <v>50.78</v>
      </c>
      <c r="M92" s="332">
        <v>96</v>
      </c>
      <c r="N92" s="347">
        <v>84</v>
      </c>
      <c r="O92" s="339">
        <v>58</v>
      </c>
      <c r="P92" s="116">
        <f>SUM(M92:O92)</f>
        <v>238</v>
      </c>
    </row>
    <row r="93" spans="1:16" ht="15" customHeight="1" x14ac:dyDescent="0.25">
      <c r="A93" s="9">
        <v>88</v>
      </c>
      <c r="B93" s="14" t="s">
        <v>1</v>
      </c>
      <c r="C93" s="398" t="s">
        <v>170</v>
      </c>
      <c r="D93" s="207">
        <v>13</v>
      </c>
      <c r="E93" s="188">
        <v>41.769230769230766</v>
      </c>
      <c r="F93" s="273">
        <v>50.52</v>
      </c>
      <c r="G93" s="313">
        <v>12</v>
      </c>
      <c r="H93" s="188">
        <v>40</v>
      </c>
      <c r="I93" s="314">
        <v>49.6</v>
      </c>
      <c r="J93" s="207"/>
      <c r="K93" s="188"/>
      <c r="L93" s="273">
        <v>50.78</v>
      </c>
      <c r="M93" s="329">
        <v>70</v>
      </c>
      <c r="N93" s="344">
        <v>72</v>
      </c>
      <c r="O93" s="336">
        <v>97</v>
      </c>
      <c r="P93" s="114">
        <f>SUM(M93:O93)</f>
        <v>239</v>
      </c>
    </row>
    <row r="94" spans="1:16" ht="15" customHeight="1" x14ac:dyDescent="0.25">
      <c r="A94" s="9">
        <v>89</v>
      </c>
      <c r="B94" s="10" t="s">
        <v>3</v>
      </c>
      <c r="C94" s="166" t="s">
        <v>64</v>
      </c>
      <c r="D94" s="206">
        <v>3</v>
      </c>
      <c r="E94" s="190">
        <v>38.9</v>
      </c>
      <c r="F94" s="272">
        <v>50.52</v>
      </c>
      <c r="G94" s="311">
        <v>6</v>
      </c>
      <c r="H94" s="190">
        <v>43.2</v>
      </c>
      <c r="I94" s="312">
        <v>49.6</v>
      </c>
      <c r="J94" s="206"/>
      <c r="K94" s="190"/>
      <c r="L94" s="272">
        <v>50.78</v>
      </c>
      <c r="M94" s="331">
        <v>80</v>
      </c>
      <c r="N94" s="346">
        <v>66</v>
      </c>
      <c r="O94" s="338">
        <v>97</v>
      </c>
      <c r="P94" s="118">
        <f>SUM(M94:O94)</f>
        <v>243</v>
      </c>
    </row>
    <row r="95" spans="1:16" ht="15" customHeight="1" thickBot="1" x14ac:dyDescent="0.3">
      <c r="A95" s="48">
        <v>90</v>
      </c>
      <c r="B95" s="17" t="s">
        <v>1</v>
      </c>
      <c r="C95" s="170" t="s">
        <v>163</v>
      </c>
      <c r="D95" s="255">
        <v>4</v>
      </c>
      <c r="E95" s="236">
        <v>44.25</v>
      </c>
      <c r="F95" s="280">
        <v>50.52</v>
      </c>
      <c r="G95" s="229"/>
      <c r="H95" s="236"/>
      <c r="I95" s="324">
        <v>49.6</v>
      </c>
      <c r="J95" s="255">
        <v>3</v>
      </c>
      <c r="K95" s="236">
        <v>35</v>
      </c>
      <c r="L95" s="280">
        <v>50.78</v>
      </c>
      <c r="M95" s="333">
        <v>61</v>
      </c>
      <c r="N95" s="348">
        <v>102</v>
      </c>
      <c r="O95" s="340">
        <v>86</v>
      </c>
      <c r="P95" s="117">
        <f>SUM(M95:O95)</f>
        <v>249</v>
      </c>
    </row>
    <row r="96" spans="1:16" ht="15" customHeight="1" x14ac:dyDescent="0.25">
      <c r="A96" s="6">
        <v>91</v>
      </c>
      <c r="B96" s="11" t="s">
        <v>3</v>
      </c>
      <c r="C96" s="165" t="s">
        <v>173</v>
      </c>
      <c r="D96" s="250"/>
      <c r="E96" s="235"/>
      <c r="F96" s="276">
        <v>50.52</v>
      </c>
      <c r="G96" s="228"/>
      <c r="H96" s="235"/>
      <c r="I96" s="310">
        <v>49.6</v>
      </c>
      <c r="J96" s="250">
        <v>3</v>
      </c>
      <c r="K96" s="235">
        <v>48</v>
      </c>
      <c r="L96" s="276">
        <v>50.78</v>
      </c>
      <c r="M96" s="328">
        <v>99</v>
      </c>
      <c r="N96" s="343">
        <v>102</v>
      </c>
      <c r="O96" s="335">
        <v>48</v>
      </c>
      <c r="P96" s="113">
        <f>SUM(M96:O96)</f>
        <v>249</v>
      </c>
    </row>
    <row r="97" spans="1:16" ht="15" customHeight="1" x14ac:dyDescent="0.25">
      <c r="A97" s="9">
        <v>92</v>
      </c>
      <c r="B97" s="14" t="s">
        <v>2</v>
      </c>
      <c r="C97" s="398" t="s">
        <v>175</v>
      </c>
      <c r="D97" s="252"/>
      <c r="E97" s="195"/>
      <c r="F97" s="273">
        <v>50.52</v>
      </c>
      <c r="G97" s="192">
        <v>4</v>
      </c>
      <c r="H97" s="195">
        <v>45.8</v>
      </c>
      <c r="I97" s="314">
        <v>49.6</v>
      </c>
      <c r="J97" s="252">
        <v>6</v>
      </c>
      <c r="K97" s="195">
        <v>27</v>
      </c>
      <c r="L97" s="273">
        <v>50.78</v>
      </c>
      <c r="M97" s="329">
        <v>99</v>
      </c>
      <c r="N97" s="344">
        <v>55</v>
      </c>
      <c r="O97" s="336">
        <v>96</v>
      </c>
      <c r="P97" s="114">
        <f>SUM(M97:O97)</f>
        <v>250</v>
      </c>
    </row>
    <row r="98" spans="1:16" ht="15" customHeight="1" x14ac:dyDescent="0.25">
      <c r="A98" s="9">
        <v>93</v>
      </c>
      <c r="B98" s="14" t="s">
        <v>4</v>
      </c>
      <c r="C98" s="167" t="s">
        <v>58</v>
      </c>
      <c r="D98" s="252">
        <v>4</v>
      </c>
      <c r="E98" s="195">
        <v>36.299999999999997</v>
      </c>
      <c r="F98" s="273">
        <v>50.52</v>
      </c>
      <c r="G98" s="192">
        <v>5</v>
      </c>
      <c r="H98" s="195">
        <v>37</v>
      </c>
      <c r="I98" s="314">
        <v>49.6</v>
      </c>
      <c r="J98" s="252">
        <v>10</v>
      </c>
      <c r="K98" s="195">
        <v>33.9</v>
      </c>
      <c r="L98" s="273">
        <v>50.78</v>
      </c>
      <c r="M98" s="329">
        <v>83</v>
      </c>
      <c r="N98" s="344">
        <v>81</v>
      </c>
      <c r="O98" s="336">
        <v>88</v>
      </c>
      <c r="P98" s="114">
        <f>SUM(M98:O98)</f>
        <v>252</v>
      </c>
    </row>
    <row r="99" spans="1:16" ht="15" customHeight="1" x14ac:dyDescent="0.25">
      <c r="A99" s="9">
        <v>94</v>
      </c>
      <c r="B99" s="14" t="s">
        <v>1</v>
      </c>
      <c r="C99" s="257" t="s">
        <v>135</v>
      </c>
      <c r="D99" s="252">
        <v>12</v>
      </c>
      <c r="E99" s="195">
        <v>42.583333333333336</v>
      </c>
      <c r="F99" s="273">
        <v>50.52</v>
      </c>
      <c r="G99" s="192">
        <v>9</v>
      </c>
      <c r="H99" s="195">
        <v>34.5</v>
      </c>
      <c r="I99" s="314">
        <v>49.6</v>
      </c>
      <c r="J99" s="252">
        <v>8</v>
      </c>
      <c r="K99" s="195">
        <v>32</v>
      </c>
      <c r="L99" s="273">
        <v>50.78</v>
      </c>
      <c r="M99" s="329">
        <v>68</v>
      </c>
      <c r="N99" s="344">
        <v>93</v>
      </c>
      <c r="O99" s="336">
        <v>92</v>
      </c>
      <c r="P99" s="114">
        <f>SUM(M99:O99)</f>
        <v>253</v>
      </c>
    </row>
    <row r="100" spans="1:16" ht="15" customHeight="1" x14ac:dyDescent="0.25">
      <c r="A100" s="9">
        <v>95</v>
      </c>
      <c r="B100" s="14" t="s">
        <v>5</v>
      </c>
      <c r="C100" s="167" t="s">
        <v>150</v>
      </c>
      <c r="D100" s="252">
        <v>4</v>
      </c>
      <c r="E100" s="195">
        <v>33.799999999999997</v>
      </c>
      <c r="F100" s="273">
        <v>50.52</v>
      </c>
      <c r="G100" s="192"/>
      <c r="H100" s="195"/>
      <c r="I100" s="314">
        <v>49.6</v>
      </c>
      <c r="J100" s="252">
        <v>5</v>
      </c>
      <c r="K100" s="195">
        <v>45.8</v>
      </c>
      <c r="L100" s="273">
        <v>50.78</v>
      </c>
      <c r="M100" s="329">
        <v>92</v>
      </c>
      <c r="N100" s="344">
        <v>102</v>
      </c>
      <c r="O100" s="336">
        <v>59</v>
      </c>
      <c r="P100" s="114">
        <f>SUM(M100:O100)</f>
        <v>253</v>
      </c>
    </row>
    <row r="101" spans="1:16" ht="15" customHeight="1" x14ac:dyDescent="0.25">
      <c r="A101" s="9">
        <v>96</v>
      </c>
      <c r="B101" s="10" t="s">
        <v>1</v>
      </c>
      <c r="C101" s="166" t="s">
        <v>138</v>
      </c>
      <c r="D101" s="206">
        <v>9</v>
      </c>
      <c r="E101" s="190">
        <v>29.333333333333332</v>
      </c>
      <c r="F101" s="272">
        <v>50.52</v>
      </c>
      <c r="G101" s="311">
        <v>3</v>
      </c>
      <c r="H101" s="190">
        <v>38</v>
      </c>
      <c r="I101" s="312">
        <v>49.6</v>
      </c>
      <c r="J101" s="206">
        <v>3</v>
      </c>
      <c r="K101" s="190">
        <v>34.700000000000003</v>
      </c>
      <c r="L101" s="272">
        <v>50.78</v>
      </c>
      <c r="M101" s="329">
        <v>95</v>
      </c>
      <c r="N101" s="344">
        <v>78</v>
      </c>
      <c r="O101" s="336">
        <v>87</v>
      </c>
      <c r="P101" s="114">
        <f>SUM(M101:O101)</f>
        <v>260</v>
      </c>
    </row>
    <row r="102" spans="1:16" ht="15" customHeight="1" x14ac:dyDescent="0.25">
      <c r="A102" s="9">
        <v>97</v>
      </c>
      <c r="B102" s="14" t="s">
        <v>4</v>
      </c>
      <c r="C102" s="167" t="s">
        <v>35</v>
      </c>
      <c r="D102" s="207"/>
      <c r="E102" s="188"/>
      <c r="F102" s="273">
        <v>50.52</v>
      </c>
      <c r="G102" s="313">
        <v>6</v>
      </c>
      <c r="H102" s="188">
        <v>43.7</v>
      </c>
      <c r="I102" s="314">
        <v>49.6</v>
      </c>
      <c r="J102" s="207"/>
      <c r="K102" s="188"/>
      <c r="L102" s="273">
        <v>50.78</v>
      </c>
      <c r="M102" s="332">
        <v>99</v>
      </c>
      <c r="N102" s="347">
        <v>64</v>
      </c>
      <c r="O102" s="339">
        <v>97</v>
      </c>
      <c r="P102" s="116">
        <f>SUM(M102:O102)</f>
        <v>260</v>
      </c>
    </row>
    <row r="103" spans="1:16" ht="15" customHeight="1" x14ac:dyDescent="0.25">
      <c r="A103" s="9">
        <v>98</v>
      </c>
      <c r="B103" s="14" t="s">
        <v>4</v>
      </c>
      <c r="C103" s="167" t="s">
        <v>127</v>
      </c>
      <c r="D103" s="252">
        <v>4</v>
      </c>
      <c r="E103" s="195">
        <v>35.5</v>
      </c>
      <c r="F103" s="273">
        <v>50.52</v>
      </c>
      <c r="G103" s="192">
        <v>5</v>
      </c>
      <c r="H103" s="195">
        <v>31</v>
      </c>
      <c r="I103" s="314">
        <v>49.6</v>
      </c>
      <c r="J103" s="252">
        <v>6</v>
      </c>
      <c r="K103" s="195">
        <v>37</v>
      </c>
      <c r="L103" s="273">
        <v>50.78</v>
      </c>
      <c r="M103" s="329">
        <v>86</v>
      </c>
      <c r="N103" s="344">
        <v>96</v>
      </c>
      <c r="O103" s="336">
        <v>79</v>
      </c>
      <c r="P103" s="114">
        <f>SUM(M103:O103)</f>
        <v>261</v>
      </c>
    </row>
    <row r="104" spans="1:16" ht="15" customHeight="1" x14ac:dyDescent="0.25">
      <c r="A104" s="9">
        <v>99</v>
      </c>
      <c r="B104" s="10" t="s">
        <v>1</v>
      </c>
      <c r="C104" s="413" t="s">
        <v>169</v>
      </c>
      <c r="D104" s="251">
        <v>8</v>
      </c>
      <c r="E104" s="232">
        <v>35.875</v>
      </c>
      <c r="F104" s="272">
        <v>50.52</v>
      </c>
      <c r="G104" s="227">
        <v>10</v>
      </c>
      <c r="H104" s="232">
        <v>33.200000000000003</v>
      </c>
      <c r="I104" s="312">
        <v>49.6</v>
      </c>
      <c r="J104" s="251">
        <v>10</v>
      </c>
      <c r="K104" s="232">
        <v>32.799999999999997</v>
      </c>
      <c r="L104" s="272">
        <v>50.78</v>
      </c>
      <c r="M104" s="331">
        <v>85</v>
      </c>
      <c r="N104" s="346">
        <v>95</v>
      </c>
      <c r="O104" s="338">
        <v>90</v>
      </c>
      <c r="P104" s="118">
        <f>SUM(M104:O104)</f>
        <v>270</v>
      </c>
    </row>
    <row r="105" spans="1:16" ht="15" customHeight="1" thickBot="1" x14ac:dyDescent="0.3">
      <c r="A105" s="8">
        <v>100</v>
      </c>
      <c r="B105" s="17" t="s">
        <v>3</v>
      </c>
      <c r="C105" s="170" t="s">
        <v>61</v>
      </c>
      <c r="D105" s="211">
        <v>6</v>
      </c>
      <c r="E105" s="187">
        <v>40</v>
      </c>
      <c r="F105" s="280">
        <v>50.52</v>
      </c>
      <c r="G105" s="325">
        <v>1</v>
      </c>
      <c r="H105" s="187">
        <v>7</v>
      </c>
      <c r="I105" s="324">
        <v>49.6</v>
      </c>
      <c r="J105" s="211"/>
      <c r="K105" s="187"/>
      <c r="L105" s="280">
        <v>50.78</v>
      </c>
      <c r="M105" s="333">
        <v>77</v>
      </c>
      <c r="N105" s="348">
        <v>101</v>
      </c>
      <c r="O105" s="340">
        <v>97</v>
      </c>
      <c r="P105" s="117">
        <f>SUM(M105:O105)</f>
        <v>275</v>
      </c>
    </row>
    <row r="106" spans="1:16" ht="15" customHeight="1" x14ac:dyDescent="0.25">
      <c r="A106" s="425">
        <v>101</v>
      </c>
      <c r="B106" s="426" t="s">
        <v>5</v>
      </c>
      <c r="C106" s="464" t="s">
        <v>174</v>
      </c>
      <c r="D106" s="465"/>
      <c r="E106" s="466"/>
      <c r="F106" s="467">
        <v>50.52</v>
      </c>
      <c r="G106" s="468">
        <v>4</v>
      </c>
      <c r="H106" s="466">
        <v>35.299999999999997</v>
      </c>
      <c r="I106" s="469">
        <v>49.6</v>
      </c>
      <c r="J106" s="465">
        <v>8</v>
      </c>
      <c r="K106" s="466">
        <v>30.3</v>
      </c>
      <c r="L106" s="467">
        <v>50.78</v>
      </c>
      <c r="M106" s="427">
        <v>99</v>
      </c>
      <c r="N106" s="428">
        <v>87</v>
      </c>
      <c r="O106" s="429">
        <v>95</v>
      </c>
      <c r="P106" s="430">
        <f>SUM(M106:O106)</f>
        <v>281</v>
      </c>
    </row>
    <row r="107" spans="1:16" ht="15" customHeight="1" x14ac:dyDescent="0.25">
      <c r="A107" s="7">
        <v>102</v>
      </c>
      <c r="B107" s="14" t="s">
        <v>4</v>
      </c>
      <c r="C107" s="167" t="s">
        <v>172</v>
      </c>
      <c r="D107" s="436"/>
      <c r="E107" s="195"/>
      <c r="F107" s="431">
        <v>50.52</v>
      </c>
      <c r="G107" s="440"/>
      <c r="H107" s="195"/>
      <c r="I107" s="441">
        <v>49.6</v>
      </c>
      <c r="J107" s="436">
        <v>9</v>
      </c>
      <c r="K107" s="195">
        <v>37</v>
      </c>
      <c r="L107" s="431">
        <v>50.78</v>
      </c>
      <c r="M107" s="433">
        <v>99</v>
      </c>
      <c r="N107" s="344">
        <v>102</v>
      </c>
      <c r="O107" s="388">
        <v>80</v>
      </c>
      <c r="P107" s="114">
        <f>SUM(M107:O107)</f>
        <v>281</v>
      </c>
    </row>
    <row r="108" spans="1:16" ht="15" customHeight="1" x14ac:dyDescent="0.25">
      <c r="A108" s="7">
        <v>103</v>
      </c>
      <c r="B108" s="14" t="s">
        <v>2</v>
      </c>
      <c r="C108" s="398" t="s">
        <v>155</v>
      </c>
      <c r="D108" s="436">
        <v>5</v>
      </c>
      <c r="E108" s="195">
        <v>35</v>
      </c>
      <c r="F108" s="431">
        <v>50.52</v>
      </c>
      <c r="G108" s="440">
        <v>2</v>
      </c>
      <c r="H108" s="195">
        <v>29</v>
      </c>
      <c r="I108" s="441">
        <v>49.6</v>
      </c>
      <c r="J108" s="436"/>
      <c r="K108" s="195"/>
      <c r="L108" s="431">
        <v>50.78</v>
      </c>
      <c r="M108" s="433">
        <v>89</v>
      </c>
      <c r="N108" s="344">
        <v>97</v>
      </c>
      <c r="O108" s="388">
        <v>97</v>
      </c>
      <c r="P108" s="114">
        <f>SUM(M108:O108)</f>
        <v>283</v>
      </c>
    </row>
    <row r="109" spans="1:16" ht="15" customHeight="1" x14ac:dyDescent="0.25">
      <c r="A109" s="7">
        <v>104</v>
      </c>
      <c r="B109" s="14" t="s">
        <v>4</v>
      </c>
      <c r="C109" s="167" t="s">
        <v>171</v>
      </c>
      <c r="D109" s="436"/>
      <c r="E109" s="195"/>
      <c r="F109" s="431">
        <v>50.52</v>
      </c>
      <c r="G109" s="440"/>
      <c r="H109" s="195"/>
      <c r="I109" s="441">
        <v>49.6</v>
      </c>
      <c r="J109" s="436">
        <v>9</v>
      </c>
      <c r="K109" s="195">
        <v>36.200000000000003</v>
      </c>
      <c r="L109" s="431">
        <v>50.78</v>
      </c>
      <c r="M109" s="433">
        <v>99</v>
      </c>
      <c r="N109" s="344">
        <v>102</v>
      </c>
      <c r="O109" s="388">
        <v>83</v>
      </c>
      <c r="P109" s="114">
        <f>SUM(M109:O109)</f>
        <v>284</v>
      </c>
    </row>
    <row r="110" spans="1:16" ht="15" customHeight="1" x14ac:dyDescent="0.25">
      <c r="A110" s="7">
        <v>105</v>
      </c>
      <c r="B110" s="14" t="s">
        <v>0</v>
      </c>
      <c r="C110" s="167" t="s">
        <v>9</v>
      </c>
      <c r="D110" s="436"/>
      <c r="E110" s="195"/>
      <c r="F110" s="431">
        <v>50.52</v>
      </c>
      <c r="G110" s="440">
        <v>2</v>
      </c>
      <c r="H110" s="195">
        <v>35</v>
      </c>
      <c r="I110" s="441">
        <v>49.6</v>
      </c>
      <c r="J110" s="436"/>
      <c r="K110" s="195"/>
      <c r="L110" s="431">
        <v>50.78</v>
      </c>
      <c r="M110" s="433">
        <v>99</v>
      </c>
      <c r="N110" s="344">
        <v>90</v>
      </c>
      <c r="O110" s="388">
        <v>97</v>
      </c>
      <c r="P110" s="114">
        <f>SUM(M110:O110)</f>
        <v>286</v>
      </c>
    </row>
    <row r="111" spans="1:16" ht="15" customHeight="1" x14ac:dyDescent="0.25">
      <c r="A111" s="7">
        <v>106</v>
      </c>
      <c r="B111" s="14" t="s">
        <v>1</v>
      </c>
      <c r="C111" s="167" t="s">
        <v>162</v>
      </c>
      <c r="D111" s="436">
        <v>3</v>
      </c>
      <c r="E111" s="195">
        <v>35</v>
      </c>
      <c r="F111" s="431">
        <v>50.52</v>
      </c>
      <c r="G111" s="440"/>
      <c r="H111" s="195"/>
      <c r="I111" s="441">
        <v>49.6</v>
      </c>
      <c r="J111" s="436"/>
      <c r="K111" s="195"/>
      <c r="L111" s="431">
        <v>50.78</v>
      </c>
      <c r="M111" s="433">
        <v>90</v>
      </c>
      <c r="N111" s="344">
        <v>102</v>
      </c>
      <c r="O111" s="388">
        <v>97</v>
      </c>
      <c r="P111" s="114">
        <f>SUM(M111:O111)</f>
        <v>289</v>
      </c>
    </row>
    <row r="112" spans="1:16" ht="15" customHeight="1" x14ac:dyDescent="0.25">
      <c r="A112" s="7">
        <v>107</v>
      </c>
      <c r="B112" s="14" t="s">
        <v>4</v>
      </c>
      <c r="C112" s="167" t="s">
        <v>36</v>
      </c>
      <c r="D112" s="438">
        <v>3</v>
      </c>
      <c r="E112" s="188">
        <v>27.3</v>
      </c>
      <c r="F112" s="431">
        <v>50.52</v>
      </c>
      <c r="G112" s="443">
        <v>2</v>
      </c>
      <c r="H112" s="188">
        <v>25.5</v>
      </c>
      <c r="I112" s="441">
        <v>49.6</v>
      </c>
      <c r="J112" s="438"/>
      <c r="K112" s="188"/>
      <c r="L112" s="431">
        <v>50.78</v>
      </c>
      <c r="M112" s="433">
        <v>97</v>
      </c>
      <c r="N112" s="344">
        <v>100</v>
      </c>
      <c r="O112" s="388">
        <v>97</v>
      </c>
      <c r="P112" s="114">
        <f>SUM(M112:O112)</f>
        <v>294</v>
      </c>
    </row>
    <row r="113" spans="1:16" ht="15" customHeight="1" thickBot="1" x14ac:dyDescent="0.3">
      <c r="A113" s="8">
        <v>108</v>
      </c>
      <c r="B113" s="17" t="s">
        <v>3</v>
      </c>
      <c r="C113" s="259" t="s">
        <v>26</v>
      </c>
      <c r="D113" s="439">
        <v>2</v>
      </c>
      <c r="E113" s="236">
        <v>23</v>
      </c>
      <c r="F113" s="432">
        <v>50.52</v>
      </c>
      <c r="G113" s="444">
        <v>3</v>
      </c>
      <c r="H113" s="236">
        <v>26</v>
      </c>
      <c r="I113" s="445">
        <v>49.6</v>
      </c>
      <c r="J113" s="439"/>
      <c r="K113" s="236"/>
      <c r="L113" s="432">
        <v>50.78</v>
      </c>
      <c r="M113" s="434">
        <v>98</v>
      </c>
      <c r="N113" s="348">
        <v>99</v>
      </c>
      <c r="O113" s="435">
        <v>97</v>
      </c>
      <c r="P113" s="117">
        <f>SUM(M113:O113)</f>
        <v>294</v>
      </c>
    </row>
    <row r="114" spans="1:16" x14ac:dyDescent="0.2">
      <c r="C114" s="109" t="s">
        <v>84</v>
      </c>
      <c r="D114" s="109"/>
      <c r="E114" s="111">
        <f>AVERAGE(E6:E113)</f>
        <v>47.903198423725108</v>
      </c>
      <c r="F114" s="109"/>
      <c r="G114" s="109"/>
      <c r="H114" s="111">
        <f>AVERAGE(H6:H113)</f>
        <v>46.447237604038023</v>
      </c>
      <c r="I114" s="109"/>
      <c r="J114" s="109"/>
      <c r="K114" s="111">
        <f>AVERAGE(K6:K113)</f>
        <v>48.162179631710892</v>
      </c>
      <c r="L114" s="109"/>
      <c r="M114" s="109"/>
      <c r="N114" s="109"/>
    </row>
    <row r="115" spans="1:16" x14ac:dyDescent="0.2">
      <c r="C115" s="110" t="s">
        <v>85</v>
      </c>
      <c r="D115" s="110"/>
      <c r="E115" s="271">
        <v>50.52</v>
      </c>
      <c r="F115" s="110"/>
      <c r="G115" s="110"/>
      <c r="H115" s="271">
        <v>49.6</v>
      </c>
      <c r="I115" s="110"/>
      <c r="J115" s="110"/>
      <c r="K115" s="271">
        <v>50.78</v>
      </c>
      <c r="L115" s="110"/>
      <c r="M115" s="110"/>
      <c r="N115" s="110"/>
    </row>
  </sheetData>
  <mergeCells count="9">
    <mergeCell ref="B2:C2"/>
    <mergeCell ref="P4:P5"/>
    <mergeCell ref="J4:L4"/>
    <mergeCell ref="A4:A5"/>
    <mergeCell ref="B4:B5"/>
    <mergeCell ref="C4:C5"/>
    <mergeCell ref="D4:F4"/>
    <mergeCell ref="G4:I4"/>
    <mergeCell ref="M4:O4"/>
  </mergeCells>
  <conditionalFormatting sqref="K6:K115 E6:E115">
    <cfRule type="containsBlanks" dxfId="17" priority="11">
      <formula>LEN(TRIM(E6))=0</formula>
    </cfRule>
    <cfRule type="cellIs" dxfId="16" priority="12" operator="lessThan">
      <formula>50</formula>
    </cfRule>
    <cfRule type="cellIs" dxfId="15" priority="13" operator="equal">
      <formula>50</formula>
    </cfRule>
    <cfRule type="cellIs" dxfId="14" priority="14" operator="between">
      <formula>75</formula>
      <formula>50</formula>
    </cfRule>
    <cfRule type="cellIs" dxfId="13" priority="15" operator="greaterThanOrEqual">
      <formula>75</formula>
    </cfRule>
  </conditionalFormatting>
  <conditionalFormatting sqref="H6:H115">
    <cfRule type="containsBlanks" dxfId="12" priority="1">
      <formula>LEN(TRIM(H6))=0</formula>
    </cfRule>
    <cfRule type="cellIs" dxfId="11" priority="2" operator="lessThan">
      <formula>50</formula>
    </cfRule>
    <cfRule type="cellIs" dxfId="10" priority="3" operator="between">
      <formula>50</formula>
      <formula>50.004</formula>
    </cfRule>
    <cfRule type="cellIs" dxfId="9" priority="4" operator="between">
      <formula>74.99</formula>
      <formula>50</formula>
    </cfRule>
    <cfRule type="cellIs" dxfId="8" priority="5" operator="greaterThanOrEqual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5" sqref="C5"/>
    </sheetView>
  </sheetViews>
  <sheetFormatPr defaultColWidth="9.140625" defaultRowHeight="12.75" x14ac:dyDescent="0.2"/>
  <cols>
    <col min="1" max="1" width="4.7109375" style="1" customWidth="1"/>
    <col min="2" max="2" width="18.7109375" style="2" customWidth="1"/>
    <col min="3" max="3" width="31.42578125" style="2" customWidth="1"/>
    <col min="4" max="5" width="9.7109375" style="2" customWidth="1"/>
    <col min="6" max="6" width="6.7109375" style="1" customWidth="1"/>
    <col min="7" max="16384" width="9.140625" style="1"/>
  </cols>
  <sheetData>
    <row r="1" spans="1:8" ht="15" x14ac:dyDescent="0.25">
      <c r="G1" s="78"/>
      <c r="H1" s="40" t="s">
        <v>89</v>
      </c>
    </row>
    <row r="2" spans="1:8" ht="15.75" x14ac:dyDescent="0.25">
      <c r="B2" s="51"/>
      <c r="C2" s="364" t="s">
        <v>79</v>
      </c>
      <c r="D2" s="364"/>
      <c r="E2" s="31">
        <v>2023</v>
      </c>
      <c r="G2" s="99"/>
      <c r="H2" s="40" t="s">
        <v>90</v>
      </c>
    </row>
    <row r="3" spans="1:8" ht="15" x14ac:dyDescent="0.25">
      <c r="G3" s="303"/>
      <c r="H3" s="40" t="s">
        <v>91</v>
      </c>
    </row>
    <row r="4" spans="1:8" ht="15" customHeight="1" thickBot="1" x14ac:dyDescent="0.3">
      <c r="B4" s="1"/>
      <c r="C4" s="1"/>
      <c r="D4" s="1"/>
      <c r="E4" s="1"/>
      <c r="G4" s="41"/>
      <c r="H4" s="40" t="s">
        <v>92</v>
      </c>
    </row>
    <row r="5" spans="1:8" ht="30" customHeight="1" thickBot="1" x14ac:dyDescent="0.25">
      <c r="A5" s="86" t="s">
        <v>47</v>
      </c>
      <c r="B5" s="88" t="s">
        <v>48</v>
      </c>
      <c r="C5" s="88" t="s">
        <v>45</v>
      </c>
      <c r="D5" s="87" t="s">
        <v>8</v>
      </c>
      <c r="E5" s="91" t="s">
        <v>98</v>
      </c>
    </row>
    <row r="6" spans="1:8" ht="15" customHeight="1" thickBot="1" x14ac:dyDescent="0.25">
      <c r="A6" s="65"/>
      <c r="B6" s="66"/>
      <c r="C6" s="106" t="s">
        <v>99</v>
      </c>
      <c r="D6" s="107">
        <f>SUM(D7:D104)</f>
        <v>966</v>
      </c>
      <c r="E6" s="108">
        <f>AVERAGE(E7:E104)</f>
        <v>47.903198423725129</v>
      </c>
    </row>
    <row r="7" spans="1:8" ht="15" customHeight="1" x14ac:dyDescent="0.25">
      <c r="A7" s="6">
        <v>1</v>
      </c>
      <c r="B7" s="11" t="s">
        <v>2</v>
      </c>
      <c r="C7" s="28" t="s">
        <v>65</v>
      </c>
      <c r="D7" s="11">
        <v>15</v>
      </c>
      <c r="E7" s="12">
        <v>74.3</v>
      </c>
    </row>
    <row r="8" spans="1:8" ht="15" customHeight="1" x14ac:dyDescent="0.25">
      <c r="A8" s="7">
        <v>2</v>
      </c>
      <c r="B8" s="10" t="s">
        <v>1</v>
      </c>
      <c r="C8" s="422" t="s">
        <v>136</v>
      </c>
      <c r="D8" s="14">
        <v>1</v>
      </c>
      <c r="E8" s="16">
        <v>74</v>
      </c>
    </row>
    <row r="9" spans="1:8" ht="15" customHeight="1" x14ac:dyDescent="0.25">
      <c r="A9" s="7">
        <v>3</v>
      </c>
      <c r="B9" s="14" t="s">
        <v>1</v>
      </c>
      <c r="C9" s="29" t="s">
        <v>165</v>
      </c>
      <c r="D9" s="14">
        <v>7</v>
      </c>
      <c r="E9" s="16">
        <v>66.714285714285708</v>
      </c>
    </row>
    <row r="10" spans="1:8" ht="15" customHeight="1" x14ac:dyDescent="0.25">
      <c r="A10" s="7">
        <v>4</v>
      </c>
      <c r="B10" s="14" t="s">
        <v>1</v>
      </c>
      <c r="C10" s="29" t="s">
        <v>15</v>
      </c>
      <c r="D10" s="14">
        <v>2</v>
      </c>
      <c r="E10" s="16">
        <v>66.5</v>
      </c>
    </row>
    <row r="11" spans="1:8" ht="15" customHeight="1" x14ac:dyDescent="0.25">
      <c r="A11" s="7">
        <v>5</v>
      </c>
      <c r="B11" s="10" t="s">
        <v>1</v>
      </c>
      <c r="C11" s="422" t="s">
        <v>140</v>
      </c>
      <c r="D11" s="10">
        <v>58</v>
      </c>
      <c r="E11" s="20">
        <v>66</v>
      </c>
    </row>
    <row r="12" spans="1:8" ht="15" customHeight="1" x14ac:dyDescent="0.25">
      <c r="A12" s="7">
        <v>6</v>
      </c>
      <c r="B12" s="14" t="s">
        <v>1</v>
      </c>
      <c r="C12" s="29" t="s">
        <v>11</v>
      </c>
      <c r="D12" s="14">
        <v>29</v>
      </c>
      <c r="E12" s="16">
        <v>65.67</v>
      </c>
    </row>
    <row r="13" spans="1:8" ht="15" customHeight="1" x14ac:dyDescent="0.25">
      <c r="A13" s="7">
        <v>7</v>
      </c>
      <c r="B13" s="14" t="s">
        <v>6</v>
      </c>
      <c r="C13" s="244" t="s">
        <v>53</v>
      </c>
      <c r="D13" s="14">
        <v>9</v>
      </c>
      <c r="E13" s="81">
        <v>63.9</v>
      </c>
    </row>
    <row r="14" spans="1:8" ht="15" customHeight="1" x14ac:dyDescent="0.25">
      <c r="A14" s="7">
        <v>8</v>
      </c>
      <c r="B14" s="14" t="s">
        <v>3</v>
      </c>
      <c r="C14" s="29" t="s">
        <v>120</v>
      </c>
      <c r="D14" s="14">
        <v>6</v>
      </c>
      <c r="E14" s="16">
        <v>63.8</v>
      </c>
    </row>
    <row r="15" spans="1:8" ht="15" customHeight="1" x14ac:dyDescent="0.25">
      <c r="A15" s="7">
        <v>9</v>
      </c>
      <c r="B15" s="14" t="s">
        <v>3</v>
      </c>
      <c r="C15" s="29" t="s">
        <v>128</v>
      </c>
      <c r="D15" s="14">
        <v>34</v>
      </c>
      <c r="E15" s="16">
        <v>62</v>
      </c>
    </row>
    <row r="16" spans="1:8" ht="15" customHeight="1" thickBot="1" x14ac:dyDescent="0.3">
      <c r="A16" s="8">
        <v>10</v>
      </c>
      <c r="B16" s="75" t="s">
        <v>2</v>
      </c>
      <c r="C16" s="104" t="s">
        <v>67</v>
      </c>
      <c r="D16" s="75">
        <v>8</v>
      </c>
      <c r="E16" s="121">
        <v>62</v>
      </c>
    </row>
    <row r="17" spans="1:6" ht="15" customHeight="1" x14ac:dyDescent="0.25">
      <c r="A17" s="82">
        <v>11</v>
      </c>
      <c r="B17" s="11" t="s">
        <v>2</v>
      </c>
      <c r="C17" s="28" t="s">
        <v>73</v>
      </c>
      <c r="D17" s="11">
        <v>4</v>
      </c>
      <c r="E17" s="12">
        <v>62</v>
      </c>
    </row>
    <row r="18" spans="1:6" ht="15" customHeight="1" x14ac:dyDescent="0.25">
      <c r="A18" s="84">
        <v>12</v>
      </c>
      <c r="B18" s="14" t="s">
        <v>1</v>
      </c>
      <c r="C18" s="29" t="s">
        <v>167</v>
      </c>
      <c r="D18" s="14">
        <v>5</v>
      </c>
      <c r="E18" s="16">
        <v>62</v>
      </c>
    </row>
    <row r="19" spans="1:6" ht="15" customHeight="1" x14ac:dyDescent="0.25">
      <c r="A19" s="84">
        <v>13</v>
      </c>
      <c r="B19" s="14" t="s">
        <v>1</v>
      </c>
      <c r="C19" s="29" t="s">
        <v>74</v>
      </c>
      <c r="D19" s="14">
        <v>5</v>
      </c>
      <c r="E19" s="16">
        <v>61.2</v>
      </c>
    </row>
    <row r="20" spans="1:6" ht="15" customHeight="1" x14ac:dyDescent="0.25">
      <c r="A20" s="84">
        <v>14</v>
      </c>
      <c r="B20" s="306" t="s">
        <v>3</v>
      </c>
      <c r="C20" s="29" t="s">
        <v>60</v>
      </c>
      <c r="D20" s="14">
        <v>35</v>
      </c>
      <c r="E20" s="16">
        <v>60.5</v>
      </c>
    </row>
    <row r="21" spans="1:6" ht="15" customHeight="1" x14ac:dyDescent="0.25">
      <c r="A21" s="84">
        <v>15</v>
      </c>
      <c r="B21" s="249" t="s">
        <v>0</v>
      </c>
      <c r="C21" s="29" t="s">
        <v>76</v>
      </c>
      <c r="D21" s="14">
        <v>17</v>
      </c>
      <c r="E21" s="16">
        <v>59.6</v>
      </c>
    </row>
    <row r="22" spans="1:6" ht="15" customHeight="1" x14ac:dyDescent="0.25">
      <c r="A22" s="84">
        <v>16</v>
      </c>
      <c r="B22" s="306" t="s">
        <v>0</v>
      </c>
      <c r="C22" s="29" t="s">
        <v>75</v>
      </c>
      <c r="D22" s="14">
        <v>10</v>
      </c>
      <c r="E22" s="16">
        <v>59.3</v>
      </c>
    </row>
    <row r="23" spans="1:6" ht="15" customHeight="1" x14ac:dyDescent="0.25">
      <c r="A23" s="84">
        <v>17</v>
      </c>
      <c r="B23" s="14" t="s">
        <v>5</v>
      </c>
      <c r="C23" s="29" t="s">
        <v>123</v>
      </c>
      <c r="D23" s="14">
        <v>1</v>
      </c>
      <c r="E23" s="16">
        <v>58</v>
      </c>
      <c r="F23" s="158"/>
    </row>
    <row r="24" spans="1:6" ht="15" customHeight="1" x14ac:dyDescent="0.25">
      <c r="A24" s="84">
        <v>18</v>
      </c>
      <c r="B24" s="14" t="s">
        <v>5</v>
      </c>
      <c r="C24" s="29" t="s">
        <v>38</v>
      </c>
      <c r="D24" s="14">
        <v>9</v>
      </c>
      <c r="E24" s="16">
        <v>57.6</v>
      </c>
    </row>
    <row r="25" spans="1:6" ht="15" customHeight="1" x14ac:dyDescent="0.25">
      <c r="A25" s="84">
        <v>19</v>
      </c>
      <c r="B25" s="14" t="s">
        <v>4</v>
      </c>
      <c r="C25" s="15" t="s">
        <v>33</v>
      </c>
      <c r="D25" s="14">
        <v>5</v>
      </c>
      <c r="E25" s="16">
        <v>57.6</v>
      </c>
    </row>
    <row r="26" spans="1:6" ht="15" customHeight="1" thickBot="1" x14ac:dyDescent="0.3">
      <c r="A26" s="85">
        <v>20</v>
      </c>
      <c r="B26" s="17" t="s">
        <v>2</v>
      </c>
      <c r="C26" s="30" t="s">
        <v>157</v>
      </c>
      <c r="D26" s="17">
        <v>8</v>
      </c>
      <c r="E26" s="18">
        <v>57.5</v>
      </c>
    </row>
    <row r="27" spans="1:6" ht="15" customHeight="1" x14ac:dyDescent="0.25">
      <c r="A27" s="82">
        <v>21</v>
      </c>
      <c r="B27" s="11" t="s">
        <v>5</v>
      </c>
      <c r="C27" s="28" t="s">
        <v>42</v>
      </c>
      <c r="D27" s="11">
        <v>11</v>
      </c>
      <c r="E27" s="12">
        <v>56.8</v>
      </c>
    </row>
    <row r="28" spans="1:6" ht="15" customHeight="1" x14ac:dyDescent="0.25">
      <c r="A28" s="84">
        <v>22</v>
      </c>
      <c r="B28" s="14" t="s">
        <v>2</v>
      </c>
      <c r="C28" s="29" t="s">
        <v>66</v>
      </c>
      <c r="D28" s="14">
        <v>6</v>
      </c>
      <c r="E28" s="16">
        <v>56</v>
      </c>
    </row>
    <row r="29" spans="1:6" ht="15" customHeight="1" x14ac:dyDescent="0.25">
      <c r="A29" s="84">
        <v>23</v>
      </c>
      <c r="B29" s="14" t="s">
        <v>1</v>
      </c>
      <c r="C29" s="101" t="s">
        <v>14</v>
      </c>
      <c r="D29" s="14">
        <v>4</v>
      </c>
      <c r="E29" s="16">
        <v>55.75</v>
      </c>
    </row>
    <row r="30" spans="1:6" ht="15" customHeight="1" x14ac:dyDescent="0.25">
      <c r="A30" s="84">
        <v>24</v>
      </c>
      <c r="B30" s="14" t="s">
        <v>0</v>
      </c>
      <c r="C30" s="29" t="s">
        <v>77</v>
      </c>
      <c r="D30" s="14">
        <v>15</v>
      </c>
      <c r="E30" s="16">
        <v>55.1</v>
      </c>
    </row>
    <row r="31" spans="1:6" ht="15" customHeight="1" x14ac:dyDescent="0.25">
      <c r="A31" s="84">
        <v>25</v>
      </c>
      <c r="B31" s="270" t="s">
        <v>3</v>
      </c>
      <c r="C31" s="155" t="s">
        <v>23</v>
      </c>
      <c r="D31" s="181">
        <v>4</v>
      </c>
      <c r="E31" s="182">
        <v>54.8</v>
      </c>
    </row>
    <row r="32" spans="1:6" ht="15" customHeight="1" x14ac:dyDescent="0.25">
      <c r="A32" s="84">
        <v>26</v>
      </c>
      <c r="B32" s="14" t="s">
        <v>5</v>
      </c>
      <c r="C32" s="29" t="s">
        <v>148</v>
      </c>
      <c r="D32" s="10">
        <v>6</v>
      </c>
      <c r="E32" s="20">
        <v>54.3</v>
      </c>
    </row>
    <row r="33" spans="1:5" ht="15" customHeight="1" x14ac:dyDescent="0.25">
      <c r="A33" s="84">
        <v>27</v>
      </c>
      <c r="B33" s="14" t="s">
        <v>1</v>
      </c>
      <c r="C33" s="29" t="s">
        <v>139</v>
      </c>
      <c r="D33" s="10">
        <v>9</v>
      </c>
      <c r="E33" s="20">
        <v>54.125</v>
      </c>
    </row>
    <row r="34" spans="1:5" ht="15" customHeight="1" x14ac:dyDescent="0.25">
      <c r="A34" s="84">
        <v>28</v>
      </c>
      <c r="B34" s="270" t="s">
        <v>4</v>
      </c>
      <c r="C34" s="29" t="s">
        <v>56</v>
      </c>
      <c r="D34" s="14">
        <v>22</v>
      </c>
      <c r="E34" s="16">
        <v>53.4</v>
      </c>
    </row>
    <row r="35" spans="1:5" ht="15" customHeight="1" x14ac:dyDescent="0.25">
      <c r="A35" s="84">
        <v>29</v>
      </c>
      <c r="B35" s="14" t="s">
        <v>4</v>
      </c>
      <c r="C35" s="159" t="s">
        <v>152</v>
      </c>
      <c r="D35" s="14">
        <v>4</v>
      </c>
      <c r="E35" s="16">
        <v>53.3</v>
      </c>
    </row>
    <row r="36" spans="1:5" ht="15" customHeight="1" thickBot="1" x14ac:dyDescent="0.3">
      <c r="A36" s="85">
        <v>30</v>
      </c>
      <c r="B36" s="17" t="s">
        <v>1</v>
      </c>
      <c r="C36" s="30" t="s">
        <v>109</v>
      </c>
      <c r="D36" s="17">
        <v>10</v>
      </c>
      <c r="E36" s="18">
        <v>53.3</v>
      </c>
    </row>
    <row r="37" spans="1:5" ht="15" customHeight="1" x14ac:dyDescent="0.25">
      <c r="A37" s="82">
        <v>31</v>
      </c>
      <c r="B37" s="11" t="s">
        <v>3</v>
      </c>
      <c r="C37" s="102" t="s">
        <v>129</v>
      </c>
      <c r="D37" s="11">
        <v>9</v>
      </c>
      <c r="E37" s="12">
        <v>53.2</v>
      </c>
    </row>
    <row r="38" spans="1:5" ht="15" customHeight="1" x14ac:dyDescent="0.25">
      <c r="A38" s="84">
        <v>32</v>
      </c>
      <c r="B38" s="14" t="s">
        <v>1</v>
      </c>
      <c r="C38" s="29" t="s">
        <v>13</v>
      </c>
      <c r="D38" s="14">
        <v>3</v>
      </c>
      <c r="E38" s="16">
        <v>53</v>
      </c>
    </row>
    <row r="39" spans="1:5" ht="15" customHeight="1" x14ac:dyDescent="0.25">
      <c r="A39" s="84">
        <v>33</v>
      </c>
      <c r="B39" s="157" t="s">
        <v>5</v>
      </c>
      <c r="C39" s="155" t="s">
        <v>40</v>
      </c>
      <c r="D39" s="14">
        <v>9</v>
      </c>
      <c r="E39" s="16">
        <v>52.6</v>
      </c>
    </row>
    <row r="40" spans="1:5" ht="15" customHeight="1" x14ac:dyDescent="0.25">
      <c r="A40" s="84">
        <v>34</v>
      </c>
      <c r="B40" s="14" t="s">
        <v>3</v>
      </c>
      <c r="C40" s="29" t="s">
        <v>27</v>
      </c>
      <c r="D40" s="14">
        <v>4</v>
      </c>
      <c r="E40" s="16">
        <v>52.3</v>
      </c>
    </row>
    <row r="41" spans="1:5" ht="15" customHeight="1" x14ac:dyDescent="0.25">
      <c r="A41" s="84">
        <v>35</v>
      </c>
      <c r="B41" s="270" t="s">
        <v>3</v>
      </c>
      <c r="C41" s="29" t="s">
        <v>62</v>
      </c>
      <c r="D41" s="14">
        <v>19</v>
      </c>
      <c r="E41" s="16">
        <v>52.2</v>
      </c>
    </row>
    <row r="42" spans="1:5" ht="15" customHeight="1" x14ac:dyDescent="0.25">
      <c r="A42" s="84">
        <v>36</v>
      </c>
      <c r="B42" s="14" t="s">
        <v>2</v>
      </c>
      <c r="C42" s="29" t="s">
        <v>20</v>
      </c>
      <c r="D42" s="14">
        <v>7</v>
      </c>
      <c r="E42" s="16">
        <v>52</v>
      </c>
    </row>
    <row r="43" spans="1:5" ht="15" customHeight="1" x14ac:dyDescent="0.25">
      <c r="A43" s="84">
        <v>37</v>
      </c>
      <c r="B43" s="14" t="s">
        <v>1</v>
      </c>
      <c r="C43" s="29" t="s">
        <v>132</v>
      </c>
      <c r="D43" s="14">
        <v>18</v>
      </c>
      <c r="E43" s="16">
        <v>51.722222222222221</v>
      </c>
    </row>
    <row r="44" spans="1:5" ht="15" customHeight="1" x14ac:dyDescent="0.25">
      <c r="A44" s="84">
        <v>38</v>
      </c>
      <c r="B44" s="14" t="s">
        <v>6</v>
      </c>
      <c r="C44" s="244" t="s">
        <v>54</v>
      </c>
      <c r="D44" s="10">
        <v>18</v>
      </c>
      <c r="E44" s="80">
        <v>51</v>
      </c>
    </row>
    <row r="45" spans="1:5" ht="15" customHeight="1" x14ac:dyDescent="0.25">
      <c r="A45" s="84">
        <v>39</v>
      </c>
      <c r="B45" s="14" t="s">
        <v>3</v>
      </c>
      <c r="C45" s="29" t="s">
        <v>30</v>
      </c>
      <c r="D45" s="14">
        <v>7</v>
      </c>
      <c r="E45" s="16">
        <v>50.7</v>
      </c>
    </row>
    <row r="46" spans="1:5" ht="15" customHeight="1" thickBot="1" x14ac:dyDescent="0.3">
      <c r="A46" s="85">
        <v>40</v>
      </c>
      <c r="B46" s="17" t="s">
        <v>2</v>
      </c>
      <c r="C46" s="30" t="s">
        <v>156</v>
      </c>
      <c r="D46" s="17">
        <v>6</v>
      </c>
      <c r="E46" s="18">
        <v>50</v>
      </c>
    </row>
    <row r="47" spans="1:5" ht="15" customHeight="1" x14ac:dyDescent="0.25">
      <c r="A47" s="82">
        <v>41</v>
      </c>
      <c r="B47" s="11" t="s">
        <v>6</v>
      </c>
      <c r="C47" s="245" t="s">
        <v>52</v>
      </c>
      <c r="D47" s="11">
        <v>12</v>
      </c>
      <c r="E47" s="156">
        <v>49.6</v>
      </c>
    </row>
    <row r="48" spans="1:5" ht="15" customHeight="1" x14ac:dyDescent="0.25">
      <c r="A48" s="84">
        <v>42</v>
      </c>
      <c r="B48" s="14" t="s">
        <v>1</v>
      </c>
      <c r="C48" s="29" t="s">
        <v>131</v>
      </c>
      <c r="D48" s="14">
        <v>11</v>
      </c>
      <c r="E48" s="16">
        <v>49.272727272727273</v>
      </c>
    </row>
    <row r="49" spans="1:5" ht="15" customHeight="1" x14ac:dyDescent="0.25">
      <c r="A49" s="84">
        <v>43</v>
      </c>
      <c r="B49" s="14" t="s">
        <v>1</v>
      </c>
      <c r="C49" s="29" t="s">
        <v>110</v>
      </c>
      <c r="D49" s="14">
        <v>11</v>
      </c>
      <c r="E49" s="16">
        <v>48.727272727272727</v>
      </c>
    </row>
    <row r="50" spans="1:5" ht="15" customHeight="1" x14ac:dyDescent="0.25">
      <c r="A50" s="84">
        <v>44</v>
      </c>
      <c r="B50" s="14" t="s">
        <v>1</v>
      </c>
      <c r="C50" s="29" t="s">
        <v>111</v>
      </c>
      <c r="D50" s="14">
        <v>29</v>
      </c>
      <c r="E50" s="16">
        <v>48</v>
      </c>
    </row>
    <row r="51" spans="1:5" ht="15" customHeight="1" x14ac:dyDescent="0.25">
      <c r="A51" s="84">
        <v>45</v>
      </c>
      <c r="B51" s="14" t="s">
        <v>4</v>
      </c>
      <c r="C51" s="155" t="s">
        <v>59</v>
      </c>
      <c r="D51" s="14">
        <v>10</v>
      </c>
      <c r="E51" s="16">
        <v>47.7</v>
      </c>
    </row>
    <row r="52" spans="1:5" ht="15" customHeight="1" x14ac:dyDescent="0.25">
      <c r="A52" s="84">
        <v>46</v>
      </c>
      <c r="B52" s="14" t="s">
        <v>2</v>
      </c>
      <c r="C52" s="29" t="s">
        <v>161</v>
      </c>
      <c r="D52" s="14">
        <v>20</v>
      </c>
      <c r="E52" s="16">
        <v>47.6</v>
      </c>
    </row>
    <row r="53" spans="1:5" ht="15" customHeight="1" x14ac:dyDescent="0.25">
      <c r="A53" s="84">
        <v>47</v>
      </c>
      <c r="B53" s="270" t="s">
        <v>0</v>
      </c>
      <c r="C53" s="155" t="s">
        <v>122</v>
      </c>
      <c r="D53" s="181">
        <v>16</v>
      </c>
      <c r="E53" s="182">
        <v>47.5625</v>
      </c>
    </row>
    <row r="54" spans="1:5" ht="15" customHeight="1" x14ac:dyDescent="0.25">
      <c r="A54" s="84">
        <v>48</v>
      </c>
      <c r="B54" s="14" t="s">
        <v>4</v>
      </c>
      <c r="C54" s="59" t="s">
        <v>31</v>
      </c>
      <c r="D54" s="14">
        <v>12</v>
      </c>
      <c r="E54" s="16">
        <v>47.5</v>
      </c>
    </row>
    <row r="55" spans="1:5" ht="15" customHeight="1" x14ac:dyDescent="0.25">
      <c r="A55" s="84">
        <v>49</v>
      </c>
      <c r="B55" s="14" t="s">
        <v>2</v>
      </c>
      <c r="C55" s="29" t="s">
        <v>154</v>
      </c>
      <c r="D55" s="14">
        <v>3</v>
      </c>
      <c r="E55" s="16">
        <v>47.3</v>
      </c>
    </row>
    <row r="56" spans="1:5" ht="15" customHeight="1" thickBot="1" x14ac:dyDescent="0.3">
      <c r="A56" s="85">
        <v>50</v>
      </c>
      <c r="B56" s="17" t="s">
        <v>1</v>
      </c>
      <c r="C56" s="30" t="s">
        <v>133</v>
      </c>
      <c r="D56" s="17">
        <v>5</v>
      </c>
      <c r="E56" s="18">
        <v>46.8</v>
      </c>
    </row>
    <row r="57" spans="1:5" ht="15" customHeight="1" x14ac:dyDescent="0.25">
      <c r="A57" s="83">
        <v>51</v>
      </c>
      <c r="B57" s="10" t="s">
        <v>5</v>
      </c>
      <c r="C57" s="63" t="s">
        <v>124</v>
      </c>
      <c r="D57" s="10">
        <v>5</v>
      </c>
      <c r="E57" s="20">
        <v>46.6</v>
      </c>
    </row>
    <row r="58" spans="1:5" ht="15" customHeight="1" x14ac:dyDescent="0.25">
      <c r="A58" s="84">
        <v>52</v>
      </c>
      <c r="B58" s="14" t="s">
        <v>1</v>
      </c>
      <c r="C58" s="29" t="s">
        <v>134</v>
      </c>
      <c r="D58" s="14">
        <v>10</v>
      </c>
      <c r="E58" s="16">
        <v>46.3</v>
      </c>
    </row>
    <row r="59" spans="1:5" ht="15" customHeight="1" x14ac:dyDescent="0.25">
      <c r="A59" s="84">
        <v>53</v>
      </c>
      <c r="B59" s="14" t="s">
        <v>6</v>
      </c>
      <c r="C59" s="244" t="s">
        <v>55</v>
      </c>
      <c r="D59" s="14">
        <v>9</v>
      </c>
      <c r="E59" s="81">
        <v>46</v>
      </c>
    </row>
    <row r="60" spans="1:5" ht="15" customHeight="1" x14ac:dyDescent="0.25">
      <c r="A60" s="84">
        <v>54</v>
      </c>
      <c r="B60" s="14" t="s">
        <v>5</v>
      </c>
      <c r="C60" s="29" t="s">
        <v>151</v>
      </c>
      <c r="D60" s="14">
        <v>3</v>
      </c>
      <c r="E60" s="16">
        <v>46</v>
      </c>
    </row>
    <row r="61" spans="1:5" ht="15" customHeight="1" x14ac:dyDescent="0.25">
      <c r="A61" s="84">
        <v>55</v>
      </c>
      <c r="B61" s="14" t="s">
        <v>1</v>
      </c>
      <c r="C61" s="29" t="s">
        <v>166</v>
      </c>
      <c r="D61" s="14">
        <v>5</v>
      </c>
      <c r="E61" s="16">
        <v>46</v>
      </c>
    </row>
    <row r="62" spans="1:5" ht="15" customHeight="1" x14ac:dyDescent="0.25">
      <c r="A62" s="84">
        <v>56</v>
      </c>
      <c r="B62" s="14" t="s">
        <v>1</v>
      </c>
      <c r="C62" s="29" t="s">
        <v>130</v>
      </c>
      <c r="D62" s="14">
        <v>9</v>
      </c>
      <c r="E62" s="16">
        <v>45.444444444444443</v>
      </c>
    </row>
    <row r="63" spans="1:5" ht="15" customHeight="1" x14ac:dyDescent="0.25">
      <c r="A63" s="84">
        <v>57</v>
      </c>
      <c r="B63" s="14" t="s">
        <v>1</v>
      </c>
      <c r="C63" s="29" t="s">
        <v>108</v>
      </c>
      <c r="D63" s="14">
        <v>17</v>
      </c>
      <c r="E63" s="16">
        <v>45.411764705882355</v>
      </c>
    </row>
    <row r="64" spans="1:5" ht="15" customHeight="1" x14ac:dyDescent="0.25">
      <c r="A64" s="84">
        <v>58</v>
      </c>
      <c r="B64" s="14" t="s">
        <v>1</v>
      </c>
      <c r="C64" s="29" t="s">
        <v>119</v>
      </c>
      <c r="D64" s="14">
        <v>14</v>
      </c>
      <c r="E64" s="16">
        <v>45.153846153846153</v>
      </c>
    </row>
    <row r="65" spans="1:5" ht="15" customHeight="1" x14ac:dyDescent="0.25">
      <c r="A65" s="84">
        <v>59</v>
      </c>
      <c r="B65" s="14" t="s">
        <v>2</v>
      </c>
      <c r="C65" s="29" t="s">
        <v>158</v>
      </c>
      <c r="D65" s="23">
        <v>1</v>
      </c>
      <c r="E65" s="24">
        <v>45</v>
      </c>
    </row>
    <row r="66" spans="1:5" ht="15" customHeight="1" thickBot="1" x14ac:dyDescent="0.3">
      <c r="A66" s="85">
        <v>60</v>
      </c>
      <c r="B66" s="17" t="s">
        <v>0</v>
      </c>
      <c r="C66" s="30" t="s">
        <v>78</v>
      </c>
      <c r="D66" s="17">
        <v>6</v>
      </c>
      <c r="E66" s="18">
        <v>45</v>
      </c>
    </row>
    <row r="67" spans="1:5" ht="15" customHeight="1" x14ac:dyDescent="0.25">
      <c r="A67" s="82">
        <v>61</v>
      </c>
      <c r="B67" s="11" t="s">
        <v>1</v>
      </c>
      <c r="C67" s="28" t="s">
        <v>163</v>
      </c>
      <c r="D67" s="11">
        <v>4</v>
      </c>
      <c r="E67" s="12">
        <v>44.25</v>
      </c>
    </row>
    <row r="68" spans="1:5" ht="15" customHeight="1" x14ac:dyDescent="0.25">
      <c r="A68" s="84">
        <v>62</v>
      </c>
      <c r="B68" s="14" t="s">
        <v>0</v>
      </c>
      <c r="C68" s="29" t="s">
        <v>117</v>
      </c>
      <c r="D68" s="14">
        <v>43</v>
      </c>
      <c r="E68" s="16">
        <v>44.1</v>
      </c>
    </row>
    <row r="69" spans="1:5" ht="15" customHeight="1" x14ac:dyDescent="0.25">
      <c r="A69" s="84">
        <v>63</v>
      </c>
      <c r="B69" s="306" t="s">
        <v>5</v>
      </c>
      <c r="C69" s="244" t="s">
        <v>43</v>
      </c>
      <c r="D69" s="14">
        <v>24</v>
      </c>
      <c r="E69" s="81">
        <v>44</v>
      </c>
    </row>
    <row r="70" spans="1:5" ht="15" customHeight="1" x14ac:dyDescent="0.25">
      <c r="A70" s="84">
        <v>64</v>
      </c>
      <c r="B70" s="14" t="s">
        <v>1</v>
      </c>
      <c r="C70" s="29" t="s">
        <v>137</v>
      </c>
      <c r="D70" s="14">
        <v>12</v>
      </c>
      <c r="E70" s="16">
        <v>43.666666666666664</v>
      </c>
    </row>
    <row r="71" spans="1:5" ht="15" customHeight="1" x14ac:dyDescent="0.25">
      <c r="A71" s="84">
        <v>65</v>
      </c>
      <c r="B71" s="270" t="s">
        <v>3</v>
      </c>
      <c r="C71" s="155" t="s">
        <v>28</v>
      </c>
      <c r="D71" s="14">
        <v>3</v>
      </c>
      <c r="E71" s="16">
        <v>43.3</v>
      </c>
    </row>
    <row r="72" spans="1:5" ht="15" customHeight="1" x14ac:dyDescent="0.25">
      <c r="A72" s="84">
        <v>66</v>
      </c>
      <c r="B72" s="14" t="s">
        <v>4</v>
      </c>
      <c r="C72" s="29" t="s">
        <v>57</v>
      </c>
      <c r="D72" s="14">
        <v>6</v>
      </c>
      <c r="E72" s="16">
        <v>43.2</v>
      </c>
    </row>
    <row r="73" spans="1:5" ht="15" customHeight="1" x14ac:dyDescent="0.25">
      <c r="A73" s="84">
        <v>67</v>
      </c>
      <c r="B73" s="14" t="s">
        <v>6</v>
      </c>
      <c r="C73" s="244" t="s">
        <v>143</v>
      </c>
      <c r="D73" s="72">
        <v>5</v>
      </c>
      <c r="E73" s="16">
        <v>42.8</v>
      </c>
    </row>
    <row r="74" spans="1:5" ht="15" customHeight="1" x14ac:dyDescent="0.25">
      <c r="A74" s="84">
        <v>68</v>
      </c>
      <c r="B74" s="14" t="s">
        <v>1</v>
      </c>
      <c r="C74" s="29" t="s">
        <v>135</v>
      </c>
      <c r="D74" s="10">
        <v>12</v>
      </c>
      <c r="E74" s="20">
        <v>42.583333333333336</v>
      </c>
    </row>
    <row r="75" spans="1:5" ht="15" customHeight="1" x14ac:dyDescent="0.25">
      <c r="A75" s="84">
        <v>69</v>
      </c>
      <c r="B75" s="14" t="s">
        <v>1</v>
      </c>
      <c r="C75" s="29" t="s">
        <v>12</v>
      </c>
      <c r="D75" s="10">
        <v>15</v>
      </c>
      <c r="E75" s="20">
        <v>42</v>
      </c>
    </row>
    <row r="76" spans="1:5" ht="15" customHeight="1" thickBot="1" x14ac:dyDescent="0.3">
      <c r="A76" s="85">
        <v>70</v>
      </c>
      <c r="B76" s="17" t="s">
        <v>1</v>
      </c>
      <c r="C76" s="305" t="s">
        <v>170</v>
      </c>
      <c r="D76" s="17">
        <v>13</v>
      </c>
      <c r="E76" s="18">
        <v>41.769230769230766</v>
      </c>
    </row>
    <row r="77" spans="1:5" ht="15" customHeight="1" x14ac:dyDescent="0.25">
      <c r="A77" s="82">
        <v>71</v>
      </c>
      <c r="B77" s="11" t="s">
        <v>2</v>
      </c>
      <c r="C77" s="28" t="s">
        <v>160</v>
      </c>
      <c r="D77" s="11">
        <v>11</v>
      </c>
      <c r="E77" s="12">
        <v>41.2</v>
      </c>
    </row>
    <row r="78" spans="1:5" ht="15" customHeight="1" x14ac:dyDescent="0.25">
      <c r="A78" s="84">
        <v>72</v>
      </c>
      <c r="B78" s="14" t="s">
        <v>3</v>
      </c>
      <c r="C78" s="29" t="s">
        <v>29</v>
      </c>
      <c r="D78" s="14">
        <v>8</v>
      </c>
      <c r="E78" s="16">
        <v>41</v>
      </c>
    </row>
    <row r="79" spans="1:5" ht="15" customHeight="1" x14ac:dyDescent="0.25">
      <c r="A79" s="84">
        <v>73</v>
      </c>
      <c r="B79" s="157" t="s">
        <v>5</v>
      </c>
      <c r="C79" s="155" t="s">
        <v>149</v>
      </c>
      <c r="D79" s="14">
        <v>2</v>
      </c>
      <c r="E79" s="16">
        <v>40.5</v>
      </c>
    </row>
    <row r="80" spans="1:5" ht="15" customHeight="1" x14ac:dyDescent="0.25">
      <c r="A80" s="84">
        <v>74</v>
      </c>
      <c r="B80" s="14" t="s">
        <v>4</v>
      </c>
      <c r="C80" s="15" t="s">
        <v>32</v>
      </c>
      <c r="D80" s="14">
        <v>6</v>
      </c>
      <c r="E80" s="16">
        <v>40.200000000000003</v>
      </c>
    </row>
    <row r="81" spans="1:5" ht="15" customHeight="1" x14ac:dyDescent="0.25">
      <c r="A81" s="84">
        <v>75</v>
      </c>
      <c r="B81" s="14" t="s">
        <v>1</v>
      </c>
      <c r="C81" s="90" t="s">
        <v>164</v>
      </c>
      <c r="D81" s="14">
        <v>11</v>
      </c>
      <c r="E81" s="16">
        <v>40.18181818181818</v>
      </c>
    </row>
    <row r="82" spans="1:5" ht="15" customHeight="1" x14ac:dyDescent="0.25">
      <c r="A82" s="84">
        <v>76</v>
      </c>
      <c r="B82" s="14" t="s">
        <v>6</v>
      </c>
      <c r="C82" s="244" t="s">
        <v>142</v>
      </c>
      <c r="D82" s="14">
        <v>14</v>
      </c>
      <c r="E82" s="81">
        <v>40.1</v>
      </c>
    </row>
    <row r="83" spans="1:5" ht="15" customHeight="1" x14ac:dyDescent="0.25">
      <c r="A83" s="84">
        <v>77</v>
      </c>
      <c r="B83" s="14" t="s">
        <v>3</v>
      </c>
      <c r="C83" s="29" t="s">
        <v>61</v>
      </c>
      <c r="D83" s="23">
        <v>6</v>
      </c>
      <c r="E83" s="24">
        <v>40</v>
      </c>
    </row>
    <row r="84" spans="1:5" ht="15" customHeight="1" x14ac:dyDescent="0.25">
      <c r="A84" s="84">
        <v>78</v>
      </c>
      <c r="B84" s="14" t="s">
        <v>2</v>
      </c>
      <c r="C84" s="29" t="s">
        <v>159</v>
      </c>
      <c r="D84" s="14">
        <v>5</v>
      </c>
      <c r="E84" s="16">
        <v>40</v>
      </c>
    </row>
    <row r="85" spans="1:5" ht="15" customHeight="1" x14ac:dyDescent="0.25">
      <c r="A85" s="84">
        <v>79</v>
      </c>
      <c r="B85" s="14" t="s">
        <v>4</v>
      </c>
      <c r="C85" s="29" t="s">
        <v>125</v>
      </c>
      <c r="D85" s="14">
        <v>5</v>
      </c>
      <c r="E85" s="16">
        <v>39.200000000000003</v>
      </c>
    </row>
    <row r="86" spans="1:5" ht="15" customHeight="1" thickBot="1" x14ac:dyDescent="0.3">
      <c r="A86" s="85">
        <v>80</v>
      </c>
      <c r="B86" s="17" t="s">
        <v>3</v>
      </c>
      <c r="C86" s="30" t="s">
        <v>64</v>
      </c>
      <c r="D86" s="17">
        <v>3</v>
      </c>
      <c r="E86" s="18">
        <v>38.9</v>
      </c>
    </row>
    <row r="87" spans="1:5" ht="15" customHeight="1" x14ac:dyDescent="0.25">
      <c r="A87" s="82">
        <v>81</v>
      </c>
      <c r="B87" s="11" t="s">
        <v>5</v>
      </c>
      <c r="C87" s="28" t="s">
        <v>41</v>
      </c>
      <c r="D87" s="11">
        <v>4</v>
      </c>
      <c r="E87" s="12">
        <v>38</v>
      </c>
    </row>
    <row r="88" spans="1:5" ht="15" customHeight="1" x14ac:dyDescent="0.25">
      <c r="A88" s="84">
        <v>82</v>
      </c>
      <c r="B88" s="14" t="s">
        <v>3</v>
      </c>
      <c r="C88" s="29" t="s">
        <v>96</v>
      </c>
      <c r="D88" s="14">
        <v>11</v>
      </c>
      <c r="E88" s="16">
        <v>37.6</v>
      </c>
    </row>
    <row r="89" spans="1:5" ht="15" customHeight="1" x14ac:dyDescent="0.25">
      <c r="A89" s="84">
        <v>83</v>
      </c>
      <c r="B89" s="14" t="s">
        <v>4</v>
      </c>
      <c r="C89" s="29" t="s">
        <v>58</v>
      </c>
      <c r="D89" s="14">
        <v>4</v>
      </c>
      <c r="E89" s="16">
        <v>36.299999999999997</v>
      </c>
    </row>
    <row r="90" spans="1:5" ht="15" customHeight="1" x14ac:dyDescent="0.25">
      <c r="A90" s="84">
        <v>84</v>
      </c>
      <c r="B90" s="14" t="s">
        <v>6</v>
      </c>
      <c r="C90" s="244" t="s">
        <v>144</v>
      </c>
      <c r="D90" s="14">
        <v>5</v>
      </c>
      <c r="E90" s="81">
        <v>36</v>
      </c>
    </row>
    <row r="91" spans="1:5" ht="15" customHeight="1" x14ac:dyDescent="0.25">
      <c r="A91" s="84">
        <v>85</v>
      </c>
      <c r="B91" s="14" t="s">
        <v>1</v>
      </c>
      <c r="C91" s="304" t="s">
        <v>169</v>
      </c>
      <c r="D91" s="14">
        <v>8</v>
      </c>
      <c r="E91" s="16">
        <v>35.875</v>
      </c>
    </row>
    <row r="92" spans="1:5" ht="15" customHeight="1" x14ac:dyDescent="0.25">
      <c r="A92" s="84">
        <v>86</v>
      </c>
      <c r="B92" s="14" t="s">
        <v>4</v>
      </c>
      <c r="C92" s="29" t="s">
        <v>127</v>
      </c>
      <c r="D92" s="14">
        <v>4</v>
      </c>
      <c r="E92" s="16">
        <v>35.5</v>
      </c>
    </row>
    <row r="93" spans="1:5" ht="15" customHeight="1" x14ac:dyDescent="0.25">
      <c r="A93" s="84">
        <v>87</v>
      </c>
      <c r="B93" s="14" t="s">
        <v>4</v>
      </c>
      <c r="C93" s="90" t="s">
        <v>97</v>
      </c>
      <c r="D93" s="14">
        <v>3</v>
      </c>
      <c r="E93" s="16">
        <v>35</v>
      </c>
    </row>
    <row r="94" spans="1:5" ht="15" customHeight="1" x14ac:dyDescent="0.25">
      <c r="A94" s="84">
        <v>88</v>
      </c>
      <c r="B94" s="14" t="s">
        <v>3</v>
      </c>
      <c r="C94" s="29" t="s">
        <v>153</v>
      </c>
      <c r="D94" s="14">
        <v>4</v>
      </c>
      <c r="E94" s="16">
        <v>35</v>
      </c>
    </row>
    <row r="95" spans="1:5" ht="15" customHeight="1" x14ac:dyDescent="0.25">
      <c r="A95" s="84">
        <v>89</v>
      </c>
      <c r="B95" s="14" t="s">
        <v>2</v>
      </c>
      <c r="C95" s="29" t="s">
        <v>155</v>
      </c>
      <c r="D95" s="14">
        <v>5</v>
      </c>
      <c r="E95" s="16">
        <v>35</v>
      </c>
    </row>
    <row r="96" spans="1:5" ht="15" customHeight="1" thickBot="1" x14ac:dyDescent="0.3">
      <c r="A96" s="85">
        <v>90</v>
      </c>
      <c r="B96" s="17" t="s">
        <v>1</v>
      </c>
      <c r="C96" s="30" t="s">
        <v>162</v>
      </c>
      <c r="D96" s="17">
        <v>3</v>
      </c>
      <c r="E96" s="18">
        <v>35</v>
      </c>
    </row>
    <row r="97" spans="1:5" ht="15" customHeight="1" x14ac:dyDescent="0.25">
      <c r="A97" s="82">
        <v>91</v>
      </c>
      <c r="B97" s="11" t="s">
        <v>3</v>
      </c>
      <c r="C97" s="28" t="s">
        <v>24</v>
      </c>
      <c r="D97" s="11">
        <v>3</v>
      </c>
      <c r="E97" s="12">
        <v>34</v>
      </c>
    </row>
    <row r="98" spans="1:5" ht="15" customHeight="1" x14ac:dyDescent="0.25">
      <c r="A98" s="84">
        <v>92</v>
      </c>
      <c r="B98" s="14" t="s">
        <v>5</v>
      </c>
      <c r="C98" s="29" t="s">
        <v>150</v>
      </c>
      <c r="D98" s="14">
        <v>4</v>
      </c>
      <c r="E98" s="16">
        <v>33.799999999999997</v>
      </c>
    </row>
    <row r="99" spans="1:5" ht="15" customHeight="1" x14ac:dyDescent="0.25">
      <c r="A99" s="84">
        <v>93</v>
      </c>
      <c r="B99" s="270" t="s">
        <v>4</v>
      </c>
      <c r="C99" s="90" t="s">
        <v>34</v>
      </c>
      <c r="D99" s="14">
        <v>7</v>
      </c>
      <c r="E99" s="16">
        <v>32.6</v>
      </c>
    </row>
    <row r="100" spans="1:5" ht="15" customHeight="1" x14ac:dyDescent="0.25">
      <c r="A100" s="84">
        <v>94</v>
      </c>
      <c r="B100" s="157" t="s">
        <v>4</v>
      </c>
      <c r="C100" s="155" t="s">
        <v>126</v>
      </c>
      <c r="D100" s="14">
        <v>6</v>
      </c>
      <c r="E100" s="16">
        <v>30.2</v>
      </c>
    </row>
    <row r="101" spans="1:5" ht="15" customHeight="1" x14ac:dyDescent="0.25">
      <c r="A101" s="83">
        <v>95</v>
      </c>
      <c r="B101" s="10" t="s">
        <v>1</v>
      </c>
      <c r="C101" s="63" t="s">
        <v>138</v>
      </c>
      <c r="D101" s="10">
        <v>9</v>
      </c>
      <c r="E101" s="20">
        <v>29.333333333333332</v>
      </c>
    </row>
    <row r="102" spans="1:5" ht="15" customHeight="1" x14ac:dyDescent="0.25">
      <c r="A102" s="84">
        <v>96</v>
      </c>
      <c r="B102" s="14" t="s">
        <v>0</v>
      </c>
      <c r="C102" s="304" t="s">
        <v>168</v>
      </c>
      <c r="D102" s="14">
        <v>6</v>
      </c>
      <c r="E102" s="16">
        <v>29.3</v>
      </c>
    </row>
    <row r="103" spans="1:5" ht="15" customHeight="1" x14ac:dyDescent="0.25">
      <c r="A103" s="84">
        <v>97</v>
      </c>
      <c r="B103" s="14" t="s">
        <v>4</v>
      </c>
      <c r="C103" s="155" t="s">
        <v>36</v>
      </c>
      <c r="D103" s="14">
        <v>3</v>
      </c>
      <c r="E103" s="16">
        <v>27.3</v>
      </c>
    </row>
    <row r="104" spans="1:5" ht="15" customHeight="1" thickBot="1" x14ac:dyDescent="0.3">
      <c r="A104" s="85">
        <v>98</v>
      </c>
      <c r="B104" s="420" t="s">
        <v>3</v>
      </c>
      <c r="C104" s="421" t="s">
        <v>26</v>
      </c>
      <c r="D104" s="423">
        <v>2</v>
      </c>
      <c r="E104" s="424">
        <v>23</v>
      </c>
    </row>
    <row r="105" spans="1:5" ht="15" customHeight="1" x14ac:dyDescent="0.25">
      <c r="D105" s="93" t="s">
        <v>84</v>
      </c>
      <c r="E105" s="79">
        <f>AVERAGE(E7:E104)</f>
        <v>47.903198423725129</v>
      </c>
    </row>
    <row r="106" spans="1:5" ht="15" x14ac:dyDescent="0.25">
      <c r="D106" s="89" t="s">
        <v>49</v>
      </c>
      <c r="E106" s="269">
        <v>50.52</v>
      </c>
    </row>
  </sheetData>
  <mergeCells count="1">
    <mergeCell ref="C2:D2"/>
  </mergeCells>
  <conditionalFormatting sqref="E6:E106">
    <cfRule type="cellIs" dxfId="7" priority="1" stopIfTrue="1" operator="lessThan">
      <formula>50</formula>
    </cfRule>
    <cfRule type="cellIs" dxfId="6" priority="523" stopIfTrue="1" operator="between">
      <formula>50</formula>
      <formula>50.004</formula>
    </cfRule>
    <cfRule type="cellIs" dxfId="5" priority="524" stopIfTrue="1" operator="between">
      <formula>74.99</formula>
      <formula>50</formula>
    </cfRule>
    <cfRule type="cellIs" dxfId="4" priority="525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zoomScale="90" zoomScaleNormal="9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ColWidth="9.140625" defaultRowHeight="12.75" x14ac:dyDescent="0.2"/>
  <cols>
    <col min="1" max="1" width="4.7109375" style="1" customWidth="1"/>
    <col min="2" max="2" width="10.5703125" style="2" customWidth="1"/>
    <col min="3" max="3" width="31.7109375" style="2" customWidth="1"/>
    <col min="4" max="4" width="8.7109375" style="2" customWidth="1"/>
    <col min="5" max="9" width="6.7109375" style="2" customWidth="1"/>
    <col min="10" max="10" width="8.7109375" style="2" customWidth="1"/>
    <col min="11" max="11" width="6.7109375" style="1" customWidth="1"/>
    <col min="12" max="16384" width="9.140625" style="1"/>
  </cols>
  <sheetData>
    <row r="1" spans="1:13" ht="15" x14ac:dyDescent="0.25">
      <c r="L1" s="78"/>
      <c r="M1" s="40" t="s">
        <v>89</v>
      </c>
    </row>
    <row r="2" spans="1:13" ht="15.75" x14ac:dyDescent="0.25">
      <c r="C2" s="364" t="s">
        <v>79</v>
      </c>
      <c r="D2" s="364"/>
      <c r="E2" s="52"/>
      <c r="F2" s="52"/>
      <c r="G2" s="52"/>
      <c r="J2" s="31">
        <v>2023</v>
      </c>
      <c r="L2" s="99"/>
      <c r="M2" s="40" t="s">
        <v>90</v>
      </c>
    </row>
    <row r="3" spans="1:13" ht="15.75" thickBot="1" x14ac:dyDescent="0.3">
      <c r="L3" s="303"/>
      <c r="M3" s="40" t="s">
        <v>91</v>
      </c>
    </row>
    <row r="4" spans="1:13" ht="15" customHeight="1" x14ac:dyDescent="0.25">
      <c r="A4" s="353" t="s">
        <v>47</v>
      </c>
      <c r="B4" s="383" t="s">
        <v>50</v>
      </c>
      <c r="C4" s="383" t="s">
        <v>45</v>
      </c>
      <c r="D4" s="385" t="s">
        <v>8</v>
      </c>
      <c r="E4" s="377" t="s">
        <v>116</v>
      </c>
      <c r="F4" s="378"/>
      <c r="G4" s="378"/>
      <c r="H4" s="378"/>
      <c r="I4" s="379"/>
      <c r="J4" s="351" t="s">
        <v>98</v>
      </c>
      <c r="L4" s="41"/>
      <c r="M4" s="40" t="s">
        <v>92</v>
      </c>
    </row>
    <row r="5" spans="1:13" ht="28.5" customHeight="1" thickBot="1" x14ac:dyDescent="0.25">
      <c r="A5" s="354"/>
      <c r="B5" s="384" t="s">
        <v>51</v>
      </c>
      <c r="C5" s="384"/>
      <c r="D5" s="386"/>
      <c r="E5" s="153" t="s">
        <v>44</v>
      </c>
      <c r="F5" s="153" t="s">
        <v>114</v>
      </c>
      <c r="G5" s="153" t="s">
        <v>115</v>
      </c>
      <c r="H5" s="154" t="s">
        <v>7</v>
      </c>
      <c r="I5" s="154">
        <v>100</v>
      </c>
      <c r="J5" s="352"/>
    </row>
    <row r="6" spans="1:13" ht="15" customHeight="1" thickBot="1" x14ac:dyDescent="0.25">
      <c r="A6" s="49"/>
      <c r="B6" s="50"/>
      <c r="C6" s="67" t="s">
        <v>99</v>
      </c>
      <c r="D6" s="68">
        <f t="shared" ref="D6:I6" si="0">D7+D15+D27+D42+D59+D73+D104</f>
        <v>966</v>
      </c>
      <c r="E6" s="67">
        <f t="shared" si="0"/>
        <v>210</v>
      </c>
      <c r="F6" s="67">
        <f t="shared" si="0"/>
        <v>605</v>
      </c>
      <c r="G6" s="67">
        <f t="shared" si="0"/>
        <v>103</v>
      </c>
      <c r="H6" s="68">
        <f t="shared" si="0"/>
        <v>48</v>
      </c>
      <c r="I6" s="68">
        <f t="shared" si="0"/>
        <v>0</v>
      </c>
      <c r="J6" s="267">
        <v>50.52</v>
      </c>
    </row>
    <row r="7" spans="1:13" ht="15" customHeight="1" thickBot="1" x14ac:dyDescent="0.25">
      <c r="A7" s="65"/>
      <c r="B7" s="66"/>
      <c r="C7" s="73" t="s">
        <v>100</v>
      </c>
      <c r="D7" s="74">
        <f t="shared" ref="D7:I7" si="1">SUM(D8:D14)</f>
        <v>72</v>
      </c>
      <c r="E7" s="73">
        <f t="shared" si="1"/>
        <v>20</v>
      </c>
      <c r="F7" s="73">
        <f t="shared" si="1"/>
        <v>43</v>
      </c>
      <c r="G7" s="73">
        <f t="shared" si="1"/>
        <v>6</v>
      </c>
      <c r="H7" s="74">
        <f t="shared" si="1"/>
        <v>3</v>
      </c>
      <c r="I7" s="74">
        <f t="shared" si="1"/>
        <v>0</v>
      </c>
      <c r="J7" s="76">
        <f>AVERAGE(J8:J14)</f>
        <v>47.057142857142857</v>
      </c>
    </row>
    <row r="8" spans="1:13" ht="15" customHeight="1" x14ac:dyDescent="0.25">
      <c r="A8" s="13">
        <v>1</v>
      </c>
      <c r="B8" s="54">
        <v>10002</v>
      </c>
      <c r="C8" s="244" t="s">
        <v>142</v>
      </c>
      <c r="D8" s="14">
        <v>14</v>
      </c>
      <c r="E8" s="14">
        <v>6</v>
      </c>
      <c r="F8" s="14">
        <v>7</v>
      </c>
      <c r="G8" s="14">
        <v>1</v>
      </c>
      <c r="H8" s="14"/>
      <c r="I8" s="14"/>
      <c r="J8" s="81">
        <v>40.1</v>
      </c>
    </row>
    <row r="9" spans="1:13" ht="15" customHeight="1" x14ac:dyDescent="0.25">
      <c r="A9" s="13">
        <v>2</v>
      </c>
      <c r="B9" s="54">
        <v>10090</v>
      </c>
      <c r="C9" s="244" t="s">
        <v>54</v>
      </c>
      <c r="D9" s="14">
        <v>18</v>
      </c>
      <c r="E9" s="14">
        <v>2</v>
      </c>
      <c r="F9" s="14">
        <v>15</v>
      </c>
      <c r="G9" s="14">
        <v>1</v>
      </c>
      <c r="H9" s="14"/>
      <c r="I9" s="14"/>
      <c r="J9" s="81">
        <v>51</v>
      </c>
    </row>
    <row r="10" spans="1:13" ht="15" customHeight="1" x14ac:dyDescent="0.25">
      <c r="A10" s="13">
        <v>3</v>
      </c>
      <c r="B10" s="54">
        <v>10004</v>
      </c>
      <c r="C10" s="244" t="s">
        <v>53</v>
      </c>
      <c r="D10" s="14">
        <v>9</v>
      </c>
      <c r="E10" s="14">
        <v>1</v>
      </c>
      <c r="F10" s="14">
        <v>4</v>
      </c>
      <c r="G10" s="14">
        <v>2</v>
      </c>
      <c r="H10" s="14">
        <v>2</v>
      </c>
      <c r="I10" s="14"/>
      <c r="J10" s="81">
        <v>63.9</v>
      </c>
    </row>
    <row r="11" spans="1:13" ht="15" customHeight="1" x14ac:dyDescent="0.25">
      <c r="A11" s="13">
        <v>4</v>
      </c>
      <c r="B11" s="56">
        <v>10001</v>
      </c>
      <c r="C11" s="248" t="s">
        <v>52</v>
      </c>
      <c r="D11" s="10">
        <v>12</v>
      </c>
      <c r="E11" s="10">
        <v>4</v>
      </c>
      <c r="F11" s="10">
        <v>6</v>
      </c>
      <c r="G11" s="10">
        <v>1</v>
      </c>
      <c r="H11" s="10">
        <v>1</v>
      </c>
      <c r="I11" s="10"/>
      <c r="J11" s="80">
        <v>49.6</v>
      </c>
    </row>
    <row r="12" spans="1:13" ht="15" customHeight="1" x14ac:dyDescent="0.25">
      <c r="A12" s="13">
        <v>5</v>
      </c>
      <c r="B12" s="54">
        <v>10120</v>
      </c>
      <c r="C12" s="244" t="s">
        <v>143</v>
      </c>
      <c r="D12" s="14">
        <v>5</v>
      </c>
      <c r="E12" s="14">
        <v>1</v>
      </c>
      <c r="F12" s="14">
        <v>4</v>
      </c>
      <c r="G12" s="14"/>
      <c r="H12" s="14"/>
      <c r="I12" s="14"/>
      <c r="J12" s="81">
        <v>42.8</v>
      </c>
    </row>
    <row r="13" spans="1:13" ht="15" customHeight="1" x14ac:dyDescent="0.25">
      <c r="A13" s="13">
        <v>6</v>
      </c>
      <c r="B13" s="54">
        <v>10190</v>
      </c>
      <c r="C13" s="244" t="s">
        <v>144</v>
      </c>
      <c r="D13" s="14">
        <v>5</v>
      </c>
      <c r="E13" s="14">
        <v>3</v>
      </c>
      <c r="F13" s="14">
        <v>2</v>
      </c>
      <c r="G13" s="14"/>
      <c r="H13" s="14"/>
      <c r="I13" s="14"/>
      <c r="J13" s="81">
        <v>36</v>
      </c>
    </row>
    <row r="14" spans="1:13" ht="15" customHeight="1" thickBot="1" x14ac:dyDescent="0.3">
      <c r="A14" s="13">
        <v>7</v>
      </c>
      <c r="B14" s="54">
        <v>10320</v>
      </c>
      <c r="C14" s="244" t="s">
        <v>55</v>
      </c>
      <c r="D14" s="14">
        <v>9</v>
      </c>
      <c r="E14" s="14">
        <v>3</v>
      </c>
      <c r="F14" s="14">
        <v>5</v>
      </c>
      <c r="G14" s="14">
        <v>1</v>
      </c>
      <c r="H14" s="14"/>
      <c r="I14" s="14"/>
      <c r="J14" s="81">
        <v>46</v>
      </c>
    </row>
    <row r="15" spans="1:13" ht="15" customHeight="1" thickBot="1" x14ac:dyDescent="0.3">
      <c r="A15" s="64"/>
      <c r="B15" s="62"/>
      <c r="C15" s="69" t="s">
        <v>101</v>
      </c>
      <c r="D15" s="70">
        <f t="shared" ref="D15:I15" si="2">SUM(D16:D26)</f>
        <v>78</v>
      </c>
      <c r="E15" s="70">
        <f t="shared" si="2"/>
        <v>17</v>
      </c>
      <c r="F15" s="70">
        <f t="shared" si="2"/>
        <v>55</v>
      </c>
      <c r="G15" s="70">
        <f t="shared" si="2"/>
        <v>4</v>
      </c>
      <c r="H15" s="70">
        <f t="shared" si="2"/>
        <v>2</v>
      </c>
      <c r="I15" s="70">
        <f t="shared" si="2"/>
        <v>0</v>
      </c>
      <c r="J15" s="71">
        <f>AVERAGE(J16:J26)</f>
        <v>48.018181818181823</v>
      </c>
    </row>
    <row r="16" spans="1:13" ht="15" customHeight="1" x14ac:dyDescent="0.25">
      <c r="A16" s="19">
        <v>1</v>
      </c>
      <c r="B16" s="56">
        <v>20040</v>
      </c>
      <c r="C16" s="63" t="s">
        <v>43</v>
      </c>
      <c r="D16" s="10">
        <v>24</v>
      </c>
      <c r="E16" s="10">
        <v>10</v>
      </c>
      <c r="F16" s="10">
        <v>13</v>
      </c>
      <c r="G16" s="10">
        <v>1</v>
      </c>
      <c r="H16" s="10"/>
      <c r="I16" s="10"/>
      <c r="J16" s="20">
        <v>44</v>
      </c>
    </row>
    <row r="17" spans="1:10" ht="15" customHeight="1" x14ac:dyDescent="0.25">
      <c r="A17" s="21">
        <v>2</v>
      </c>
      <c r="B17" s="54">
        <v>20061</v>
      </c>
      <c r="C17" s="29" t="s">
        <v>41</v>
      </c>
      <c r="D17" s="14">
        <v>4</v>
      </c>
      <c r="E17" s="14">
        <v>2</v>
      </c>
      <c r="F17" s="14">
        <v>2</v>
      </c>
      <c r="G17" s="14"/>
      <c r="H17" s="14"/>
      <c r="I17" s="14"/>
      <c r="J17" s="16">
        <v>38</v>
      </c>
    </row>
    <row r="18" spans="1:10" ht="15" customHeight="1" x14ac:dyDescent="0.25">
      <c r="A18" s="21">
        <v>3</v>
      </c>
      <c r="B18" s="54">
        <v>21020</v>
      </c>
      <c r="C18" s="29" t="s">
        <v>38</v>
      </c>
      <c r="D18" s="14">
        <v>9</v>
      </c>
      <c r="E18" s="14"/>
      <c r="F18" s="14">
        <v>7</v>
      </c>
      <c r="G18" s="14">
        <v>1</v>
      </c>
      <c r="H18" s="14">
        <v>1</v>
      </c>
      <c r="I18" s="14"/>
      <c r="J18" s="16">
        <v>57.6</v>
      </c>
    </row>
    <row r="19" spans="1:10" ht="15" customHeight="1" x14ac:dyDescent="0.25">
      <c r="A19" s="21">
        <v>4</v>
      </c>
      <c r="B19" s="54">
        <v>20060</v>
      </c>
      <c r="C19" s="29" t="s">
        <v>42</v>
      </c>
      <c r="D19" s="14">
        <v>11</v>
      </c>
      <c r="E19" s="14">
        <v>1</v>
      </c>
      <c r="F19" s="14">
        <v>8</v>
      </c>
      <c r="G19" s="14">
        <v>2</v>
      </c>
      <c r="H19" s="14"/>
      <c r="I19" s="14"/>
      <c r="J19" s="16">
        <v>56.8</v>
      </c>
    </row>
    <row r="20" spans="1:10" ht="15" customHeight="1" x14ac:dyDescent="0.25">
      <c r="A20" s="21">
        <v>5</v>
      </c>
      <c r="B20" s="54">
        <v>20400</v>
      </c>
      <c r="C20" s="29" t="s">
        <v>40</v>
      </c>
      <c r="D20" s="14">
        <v>9</v>
      </c>
      <c r="E20" s="14">
        <v>1</v>
      </c>
      <c r="F20" s="14">
        <v>7</v>
      </c>
      <c r="G20" s="14"/>
      <c r="H20" s="14">
        <v>1</v>
      </c>
      <c r="I20" s="14"/>
      <c r="J20" s="16">
        <v>52.6</v>
      </c>
    </row>
    <row r="21" spans="1:10" ht="15" customHeight="1" x14ac:dyDescent="0.25">
      <c r="A21" s="21">
        <v>6</v>
      </c>
      <c r="B21" s="54">
        <v>20080</v>
      </c>
      <c r="C21" s="244" t="s">
        <v>123</v>
      </c>
      <c r="D21" s="14">
        <v>1</v>
      </c>
      <c r="E21" s="14"/>
      <c r="F21" s="14">
        <v>1</v>
      </c>
      <c r="G21" s="14"/>
      <c r="H21" s="14"/>
      <c r="I21" s="14"/>
      <c r="J21" s="16">
        <v>58</v>
      </c>
    </row>
    <row r="22" spans="1:10" ht="15" customHeight="1" x14ac:dyDescent="0.25">
      <c r="A22" s="21">
        <v>7</v>
      </c>
      <c r="B22" s="54">
        <v>20460</v>
      </c>
      <c r="C22" s="304" t="s">
        <v>148</v>
      </c>
      <c r="D22" s="14">
        <v>6</v>
      </c>
      <c r="E22" s="14"/>
      <c r="F22" s="14">
        <v>6</v>
      </c>
      <c r="G22" s="14"/>
      <c r="H22" s="14"/>
      <c r="I22" s="14"/>
      <c r="J22" s="16">
        <v>54.3</v>
      </c>
    </row>
    <row r="23" spans="1:10" ht="15" customHeight="1" x14ac:dyDescent="0.25">
      <c r="A23" s="21">
        <v>8</v>
      </c>
      <c r="B23" s="54">
        <v>20550</v>
      </c>
      <c r="C23" s="304" t="s">
        <v>150</v>
      </c>
      <c r="D23" s="14">
        <v>4</v>
      </c>
      <c r="E23" s="14">
        <v>2</v>
      </c>
      <c r="F23" s="14">
        <v>2</v>
      </c>
      <c r="G23" s="14"/>
      <c r="H23" s="14"/>
      <c r="I23" s="14"/>
      <c r="J23" s="16">
        <v>33.799999999999997</v>
      </c>
    </row>
    <row r="24" spans="1:10" ht="15" customHeight="1" x14ac:dyDescent="0.25">
      <c r="A24" s="21">
        <v>9</v>
      </c>
      <c r="B24" s="54">
        <v>20630</v>
      </c>
      <c r="C24" s="304" t="s">
        <v>151</v>
      </c>
      <c r="D24" s="14">
        <v>3</v>
      </c>
      <c r="E24" s="14"/>
      <c r="F24" s="14">
        <v>3</v>
      </c>
      <c r="G24" s="14"/>
      <c r="H24" s="14"/>
      <c r="I24" s="14"/>
      <c r="J24" s="16">
        <v>46</v>
      </c>
    </row>
    <row r="25" spans="1:10" ht="15" customHeight="1" x14ac:dyDescent="0.25">
      <c r="A25" s="21">
        <v>10</v>
      </c>
      <c r="B25" s="54">
        <v>20900</v>
      </c>
      <c r="C25" s="244" t="s">
        <v>124</v>
      </c>
      <c r="D25" s="14">
        <v>5</v>
      </c>
      <c r="E25" s="14">
        <v>1</v>
      </c>
      <c r="F25" s="14">
        <v>4</v>
      </c>
      <c r="G25" s="14"/>
      <c r="H25" s="14"/>
      <c r="I25" s="14"/>
      <c r="J25" s="16">
        <v>46.6</v>
      </c>
    </row>
    <row r="26" spans="1:10" ht="15" customHeight="1" thickBot="1" x14ac:dyDescent="0.3">
      <c r="A26" s="21">
        <v>11</v>
      </c>
      <c r="B26" s="54">
        <v>21349</v>
      </c>
      <c r="C26" s="155" t="s">
        <v>149</v>
      </c>
      <c r="D26" s="14">
        <v>2</v>
      </c>
      <c r="E26" s="14"/>
      <c r="F26" s="14">
        <v>2</v>
      </c>
      <c r="G26" s="14"/>
      <c r="H26" s="14"/>
      <c r="I26" s="14"/>
      <c r="J26" s="16">
        <v>40.5</v>
      </c>
    </row>
    <row r="27" spans="1:10" ht="15" customHeight="1" thickBot="1" x14ac:dyDescent="0.3">
      <c r="A27" s="61"/>
      <c r="B27" s="62"/>
      <c r="C27" s="69" t="s">
        <v>102</v>
      </c>
      <c r="D27" s="70">
        <f t="shared" ref="D27:I27" si="3">SUM(D28:D41)</f>
        <v>97</v>
      </c>
      <c r="E27" s="70">
        <f t="shared" si="3"/>
        <v>30</v>
      </c>
      <c r="F27" s="70">
        <f t="shared" si="3"/>
        <v>61</v>
      </c>
      <c r="G27" s="70">
        <f t="shared" si="3"/>
        <v>4</v>
      </c>
      <c r="H27" s="70">
        <f t="shared" si="3"/>
        <v>2</v>
      </c>
      <c r="I27" s="70">
        <f t="shared" si="3"/>
        <v>0</v>
      </c>
      <c r="J27" s="71">
        <f>AVERAGE(J28:J41)</f>
        <v>41.357142857142868</v>
      </c>
    </row>
    <row r="28" spans="1:10" ht="15" customHeight="1" x14ac:dyDescent="0.25">
      <c r="A28" s="21">
        <v>1</v>
      </c>
      <c r="B28" s="54">
        <v>30070</v>
      </c>
      <c r="C28" s="29" t="s">
        <v>56</v>
      </c>
      <c r="D28" s="14">
        <v>22</v>
      </c>
      <c r="E28" s="14">
        <v>2</v>
      </c>
      <c r="F28" s="14">
        <v>18</v>
      </c>
      <c r="G28" s="14">
        <v>1</v>
      </c>
      <c r="H28" s="14">
        <v>1</v>
      </c>
      <c r="I28" s="14"/>
      <c r="J28" s="16">
        <v>53.4</v>
      </c>
    </row>
    <row r="29" spans="1:10" ht="15" customHeight="1" x14ac:dyDescent="0.25">
      <c r="A29" s="21">
        <v>2</v>
      </c>
      <c r="B29" s="54">
        <v>30480</v>
      </c>
      <c r="C29" s="90" t="s">
        <v>97</v>
      </c>
      <c r="D29" s="14">
        <v>3</v>
      </c>
      <c r="E29" s="14">
        <v>2</v>
      </c>
      <c r="F29" s="14">
        <v>1</v>
      </c>
      <c r="G29" s="14"/>
      <c r="H29" s="14"/>
      <c r="I29" s="14"/>
      <c r="J29" s="16">
        <v>35</v>
      </c>
    </row>
    <row r="30" spans="1:10" ht="15" customHeight="1" x14ac:dyDescent="0.25">
      <c r="A30" s="21">
        <v>3</v>
      </c>
      <c r="B30" s="54">
        <v>30460</v>
      </c>
      <c r="C30" s="29" t="s">
        <v>57</v>
      </c>
      <c r="D30" s="14">
        <v>6</v>
      </c>
      <c r="E30" s="14">
        <v>1</v>
      </c>
      <c r="F30" s="14">
        <v>5</v>
      </c>
      <c r="G30" s="14"/>
      <c r="H30" s="14"/>
      <c r="I30" s="14"/>
      <c r="J30" s="16">
        <v>43.2</v>
      </c>
    </row>
    <row r="31" spans="1:10" ht="15" customHeight="1" x14ac:dyDescent="0.25">
      <c r="A31" s="21">
        <v>4</v>
      </c>
      <c r="B31" s="56">
        <v>30030</v>
      </c>
      <c r="C31" s="246" t="s">
        <v>125</v>
      </c>
      <c r="D31" s="10">
        <v>5</v>
      </c>
      <c r="E31" s="10">
        <v>2</v>
      </c>
      <c r="F31" s="10">
        <v>3</v>
      </c>
      <c r="G31" s="10"/>
      <c r="H31" s="10"/>
      <c r="I31" s="10"/>
      <c r="J31" s="20">
        <v>39.200000000000003</v>
      </c>
    </row>
    <row r="32" spans="1:10" ht="15" customHeight="1" x14ac:dyDescent="0.25">
      <c r="A32" s="21">
        <v>5</v>
      </c>
      <c r="B32" s="54">
        <v>31000</v>
      </c>
      <c r="C32" s="29" t="s">
        <v>59</v>
      </c>
      <c r="D32" s="14">
        <v>10</v>
      </c>
      <c r="E32" s="14">
        <v>3</v>
      </c>
      <c r="F32" s="14">
        <v>6</v>
      </c>
      <c r="G32" s="14"/>
      <c r="H32" s="14">
        <v>1</v>
      </c>
      <c r="I32" s="14"/>
      <c r="J32" s="16">
        <v>47.7</v>
      </c>
    </row>
    <row r="33" spans="1:10" ht="15" customHeight="1" x14ac:dyDescent="0.25">
      <c r="A33" s="21">
        <v>6</v>
      </c>
      <c r="B33" s="54">
        <v>30130</v>
      </c>
      <c r="C33" s="268" t="s">
        <v>36</v>
      </c>
      <c r="D33" s="14">
        <v>3</v>
      </c>
      <c r="E33" s="14">
        <v>3</v>
      </c>
      <c r="F33" s="14"/>
      <c r="G33" s="14"/>
      <c r="H33" s="14"/>
      <c r="I33" s="14"/>
      <c r="J33" s="16">
        <v>27.3</v>
      </c>
    </row>
    <row r="34" spans="1:10" ht="15" customHeight="1" x14ac:dyDescent="0.25">
      <c r="A34" s="21">
        <v>7</v>
      </c>
      <c r="B34" s="54">
        <v>30440</v>
      </c>
      <c r="C34" s="247" t="s">
        <v>34</v>
      </c>
      <c r="D34" s="14">
        <v>7</v>
      </c>
      <c r="E34" s="14">
        <v>4</v>
      </c>
      <c r="F34" s="14">
        <v>3</v>
      </c>
      <c r="G34" s="14"/>
      <c r="H34" s="14"/>
      <c r="I34" s="14"/>
      <c r="J34" s="16">
        <v>32.6</v>
      </c>
    </row>
    <row r="35" spans="1:10" ht="15" customHeight="1" x14ac:dyDescent="0.25">
      <c r="A35" s="21">
        <v>8</v>
      </c>
      <c r="B35" s="54">
        <v>30530</v>
      </c>
      <c r="C35" s="244" t="s">
        <v>126</v>
      </c>
      <c r="D35" s="14">
        <v>6</v>
      </c>
      <c r="E35" s="14">
        <v>5</v>
      </c>
      <c r="F35" s="14">
        <v>1</v>
      </c>
      <c r="G35" s="14"/>
      <c r="H35" s="14"/>
      <c r="I35" s="14"/>
      <c r="J35" s="16">
        <v>30.2</v>
      </c>
    </row>
    <row r="36" spans="1:10" ht="15" customHeight="1" x14ac:dyDescent="0.25">
      <c r="A36" s="21">
        <v>9</v>
      </c>
      <c r="B36" s="54">
        <v>30640</v>
      </c>
      <c r="C36" s="29" t="s">
        <v>33</v>
      </c>
      <c r="D36" s="14">
        <v>5</v>
      </c>
      <c r="E36" s="14"/>
      <c r="F36" s="14">
        <v>3</v>
      </c>
      <c r="G36" s="14">
        <v>2</v>
      </c>
      <c r="H36" s="14"/>
      <c r="I36" s="14"/>
      <c r="J36" s="16">
        <v>57.6</v>
      </c>
    </row>
    <row r="37" spans="1:10" ht="15" customHeight="1" x14ac:dyDescent="0.25">
      <c r="A37" s="21">
        <v>10</v>
      </c>
      <c r="B37" s="54">
        <v>30650</v>
      </c>
      <c r="C37" s="304" t="s">
        <v>152</v>
      </c>
      <c r="D37" s="14">
        <v>4</v>
      </c>
      <c r="E37" s="14"/>
      <c r="F37" s="14">
        <v>4</v>
      </c>
      <c r="G37" s="14"/>
      <c r="H37" s="14"/>
      <c r="I37" s="14"/>
      <c r="J37" s="16">
        <v>53.3</v>
      </c>
    </row>
    <row r="38" spans="1:10" ht="15" customHeight="1" x14ac:dyDescent="0.25">
      <c r="A38" s="21">
        <v>11</v>
      </c>
      <c r="B38" s="54">
        <v>30790</v>
      </c>
      <c r="C38" s="244" t="s">
        <v>58</v>
      </c>
      <c r="D38" s="14">
        <v>4</v>
      </c>
      <c r="E38" s="14">
        <v>2</v>
      </c>
      <c r="F38" s="14">
        <v>2</v>
      </c>
      <c r="G38" s="14"/>
      <c r="H38" s="14"/>
      <c r="I38" s="14"/>
      <c r="J38" s="16">
        <v>36.299999999999997</v>
      </c>
    </row>
    <row r="39" spans="1:10" ht="15" customHeight="1" x14ac:dyDescent="0.25">
      <c r="A39" s="21">
        <v>12</v>
      </c>
      <c r="B39" s="54">
        <v>30890</v>
      </c>
      <c r="C39" s="29" t="s">
        <v>127</v>
      </c>
      <c r="D39" s="14">
        <v>4</v>
      </c>
      <c r="E39" s="14">
        <v>2</v>
      </c>
      <c r="F39" s="14">
        <v>2</v>
      </c>
      <c r="G39" s="14"/>
      <c r="H39" s="14"/>
      <c r="I39" s="14"/>
      <c r="J39" s="16">
        <v>35.5</v>
      </c>
    </row>
    <row r="40" spans="1:10" ht="15" customHeight="1" x14ac:dyDescent="0.25">
      <c r="A40" s="21">
        <v>13</v>
      </c>
      <c r="B40" s="54">
        <v>30940</v>
      </c>
      <c r="C40" s="29" t="s">
        <v>32</v>
      </c>
      <c r="D40" s="14">
        <v>6</v>
      </c>
      <c r="E40" s="14">
        <v>2</v>
      </c>
      <c r="F40" s="14">
        <v>4</v>
      </c>
      <c r="G40" s="14"/>
      <c r="H40" s="14"/>
      <c r="I40" s="14"/>
      <c r="J40" s="16">
        <v>40.200000000000003</v>
      </c>
    </row>
    <row r="41" spans="1:10" ht="15" customHeight="1" thickBot="1" x14ac:dyDescent="0.3">
      <c r="A41" s="21">
        <v>14</v>
      </c>
      <c r="B41" s="55">
        <v>31480</v>
      </c>
      <c r="C41" s="30" t="s">
        <v>31</v>
      </c>
      <c r="D41" s="17">
        <v>12</v>
      </c>
      <c r="E41" s="17">
        <v>2</v>
      </c>
      <c r="F41" s="17">
        <v>9</v>
      </c>
      <c r="G41" s="17">
        <v>1</v>
      </c>
      <c r="H41" s="17"/>
      <c r="I41" s="17"/>
      <c r="J41" s="18">
        <v>47.5</v>
      </c>
    </row>
    <row r="42" spans="1:10" ht="15" customHeight="1" thickBot="1" x14ac:dyDescent="0.3">
      <c r="A42" s="61"/>
      <c r="B42" s="62"/>
      <c r="C42" s="69" t="s">
        <v>103</v>
      </c>
      <c r="D42" s="70">
        <f t="shared" ref="D42:I42" si="4">SUM(D43:D58)</f>
        <v>158</v>
      </c>
      <c r="E42" s="70">
        <f t="shared" si="4"/>
        <v>30</v>
      </c>
      <c r="F42" s="70">
        <f t="shared" si="4"/>
        <v>95</v>
      </c>
      <c r="G42" s="70">
        <f t="shared" si="4"/>
        <v>24</v>
      </c>
      <c r="H42" s="70">
        <f t="shared" si="4"/>
        <v>9</v>
      </c>
      <c r="I42" s="70">
        <f t="shared" si="4"/>
        <v>0</v>
      </c>
      <c r="J42" s="71">
        <f>AVERAGE(J43:J58)</f>
        <v>46.39374999999999</v>
      </c>
    </row>
    <row r="43" spans="1:10" ht="15" customHeight="1" x14ac:dyDescent="0.25">
      <c r="A43" s="19">
        <v>1</v>
      </c>
      <c r="B43" s="56">
        <v>40010</v>
      </c>
      <c r="C43" s="63" t="s">
        <v>60</v>
      </c>
      <c r="D43" s="10">
        <v>35</v>
      </c>
      <c r="E43" s="10">
        <v>5</v>
      </c>
      <c r="F43" s="10">
        <v>18</v>
      </c>
      <c r="G43" s="10">
        <v>8</v>
      </c>
      <c r="H43" s="10">
        <v>4</v>
      </c>
      <c r="I43" s="10"/>
      <c r="J43" s="20">
        <v>60.5</v>
      </c>
    </row>
    <row r="44" spans="1:10" ht="15" customHeight="1" x14ac:dyDescent="0.25">
      <c r="A44" s="19">
        <v>2</v>
      </c>
      <c r="B44" s="54">
        <v>40030</v>
      </c>
      <c r="C44" s="185" t="s">
        <v>120</v>
      </c>
      <c r="D44" s="14">
        <v>6</v>
      </c>
      <c r="E44" s="14"/>
      <c r="F44" s="14">
        <v>4</v>
      </c>
      <c r="G44" s="14">
        <v>1</v>
      </c>
      <c r="H44" s="14">
        <v>1</v>
      </c>
      <c r="I44" s="14"/>
      <c r="J44" s="16">
        <v>63.8</v>
      </c>
    </row>
    <row r="45" spans="1:10" ht="15" customHeight="1" x14ac:dyDescent="0.25">
      <c r="A45" s="19">
        <v>3</v>
      </c>
      <c r="B45" s="54">
        <v>40410</v>
      </c>
      <c r="C45" s="29" t="s">
        <v>62</v>
      </c>
      <c r="D45" s="14">
        <v>19</v>
      </c>
      <c r="E45" s="14">
        <v>3</v>
      </c>
      <c r="F45" s="14">
        <v>12</v>
      </c>
      <c r="G45" s="14">
        <v>3</v>
      </c>
      <c r="H45" s="14">
        <v>1</v>
      </c>
      <c r="I45" s="14"/>
      <c r="J45" s="16">
        <v>52.2</v>
      </c>
    </row>
    <row r="46" spans="1:10" ht="15" customHeight="1" x14ac:dyDescent="0.25">
      <c r="A46" s="21">
        <v>4</v>
      </c>
      <c r="B46" s="54">
        <v>40011</v>
      </c>
      <c r="C46" s="244" t="s">
        <v>128</v>
      </c>
      <c r="D46" s="14">
        <v>34</v>
      </c>
      <c r="E46" s="14"/>
      <c r="F46" s="14">
        <v>24</v>
      </c>
      <c r="G46" s="14">
        <v>7</v>
      </c>
      <c r="H46" s="14">
        <v>3</v>
      </c>
      <c r="I46" s="14"/>
      <c r="J46" s="16">
        <v>62</v>
      </c>
    </row>
    <row r="47" spans="1:10" ht="15" customHeight="1" x14ac:dyDescent="0.25">
      <c r="A47" s="21">
        <v>5</v>
      </c>
      <c r="B47" s="54">
        <v>40080</v>
      </c>
      <c r="C47" s="29" t="s">
        <v>29</v>
      </c>
      <c r="D47" s="14">
        <v>8</v>
      </c>
      <c r="E47" s="14">
        <v>3</v>
      </c>
      <c r="F47" s="14">
        <v>4</v>
      </c>
      <c r="G47" s="14">
        <v>1</v>
      </c>
      <c r="H47" s="14"/>
      <c r="I47" s="14"/>
      <c r="J47" s="16">
        <v>41</v>
      </c>
    </row>
    <row r="48" spans="1:10" ht="15" customHeight="1" x14ac:dyDescent="0.25">
      <c r="A48" s="21">
        <v>6</v>
      </c>
      <c r="B48" s="54">
        <v>40100</v>
      </c>
      <c r="C48" s="29" t="s">
        <v>28</v>
      </c>
      <c r="D48" s="14">
        <v>3</v>
      </c>
      <c r="E48" s="14">
        <v>1</v>
      </c>
      <c r="F48" s="14">
        <v>2</v>
      </c>
      <c r="G48" s="14"/>
      <c r="H48" s="14"/>
      <c r="I48" s="14"/>
      <c r="J48" s="16">
        <v>43.3</v>
      </c>
    </row>
    <row r="49" spans="1:10" ht="15" customHeight="1" x14ac:dyDescent="0.25">
      <c r="A49" s="21">
        <v>7</v>
      </c>
      <c r="B49" s="54">
        <v>40020</v>
      </c>
      <c r="C49" s="244" t="s">
        <v>129</v>
      </c>
      <c r="D49" s="14">
        <v>9</v>
      </c>
      <c r="E49" s="14">
        <v>1</v>
      </c>
      <c r="F49" s="14">
        <v>5</v>
      </c>
      <c r="G49" s="14">
        <v>3</v>
      </c>
      <c r="H49" s="14"/>
      <c r="I49" s="14"/>
      <c r="J49" s="16">
        <v>53.2</v>
      </c>
    </row>
    <row r="50" spans="1:10" ht="15" customHeight="1" x14ac:dyDescent="0.25">
      <c r="A50" s="21">
        <v>8</v>
      </c>
      <c r="B50" s="54">
        <v>40031</v>
      </c>
      <c r="C50" s="29" t="s">
        <v>30</v>
      </c>
      <c r="D50" s="14">
        <v>7</v>
      </c>
      <c r="E50" s="14">
        <v>1</v>
      </c>
      <c r="F50" s="14">
        <v>5</v>
      </c>
      <c r="G50" s="14">
        <v>1</v>
      </c>
      <c r="H50" s="14"/>
      <c r="I50" s="14"/>
      <c r="J50" s="16">
        <v>50.7</v>
      </c>
    </row>
    <row r="51" spans="1:10" ht="15" customHeight="1" x14ac:dyDescent="0.25">
      <c r="A51" s="21">
        <v>9</v>
      </c>
      <c r="B51" s="54">
        <v>40210</v>
      </c>
      <c r="C51" s="268" t="s">
        <v>61</v>
      </c>
      <c r="D51" s="14">
        <v>6</v>
      </c>
      <c r="E51" s="14">
        <v>2</v>
      </c>
      <c r="F51" s="14">
        <v>4</v>
      </c>
      <c r="G51" s="14"/>
      <c r="H51" s="14"/>
      <c r="I51" s="14"/>
      <c r="J51" s="16">
        <v>40</v>
      </c>
    </row>
    <row r="52" spans="1:10" ht="15" customHeight="1" x14ac:dyDescent="0.25">
      <c r="A52" s="21">
        <v>10</v>
      </c>
      <c r="B52" s="54">
        <v>40360</v>
      </c>
      <c r="C52" s="268" t="s">
        <v>26</v>
      </c>
      <c r="D52" s="14">
        <v>2</v>
      </c>
      <c r="E52" s="14">
        <v>2</v>
      </c>
      <c r="F52" s="14"/>
      <c r="G52" s="14"/>
      <c r="H52" s="14"/>
      <c r="I52" s="14"/>
      <c r="J52" s="16">
        <v>23</v>
      </c>
    </row>
    <row r="53" spans="1:10" ht="15" customHeight="1" x14ac:dyDescent="0.25">
      <c r="A53" s="21">
        <v>11</v>
      </c>
      <c r="B53" s="54">
        <v>40720</v>
      </c>
      <c r="C53" s="90" t="s">
        <v>96</v>
      </c>
      <c r="D53" s="14">
        <v>11</v>
      </c>
      <c r="E53" s="14">
        <v>6</v>
      </c>
      <c r="F53" s="14">
        <v>5</v>
      </c>
      <c r="G53" s="14"/>
      <c r="H53" s="14"/>
      <c r="I53" s="14"/>
      <c r="J53" s="16">
        <v>37.6</v>
      </c>
    </row>
    <row r="54" spans="1:10" ht="15" customHeight="1" x14ac:dyDescent="0.25">
      <c r="A54" s="21">
        <v>12</v>
      </c>
      <c r="B54" s="54">
        <v>40820</v>
      </c>
      <c r="C54" s="304" t="s">
        <v>153</v>
      </c>
      <c r="D54" s="14">
        <v>4</v>
      </c>
      <c r="E54" s="14">
        <v>2</v>
      </c>
      <c r="F54" s="14">
        <v>2</v>
      </c>
      <c r="G54" s="14"/>
      <c r="H54" s="14"/>
      <c r="I54" s="14"/>
      <c r="J54" s="16">
        <v>35</v>
      </c>
    </row>
    <row r="55" spans="1:10" ht="15" customHeight="1" x14ac:dyDescent="0.25">
      <c r="A55" s="21">
        <v>13</v>
      </c>
      <c r="B55" s="54">
        <v>40840</v>
      </c>
      <c r="C55" s="29" t="s">
        <v>24</v>
      </c>
      <c r="D55" s="14">
        <v>3</v>
      </c>
      <c r="E55" s="14">
        <v>2</v>
      </c>
      <c r="F55" s="14">
        <v>1</v>
      </c>
      <c r="G55" s="14"/>
      <c r="H55" s="14"/>
      <c r="I55" s="14"/>
      <c r="J55" s="16">
        <v>34</v>
      </c>
    </row>
    <row r="56" spans="1:10" ht="15" customHeight="1" x14ac:dyDescent="0.25">
      <c r="A56" s="21">
        <v>14</v>
      </c>
      <c r="B56" s="54">
        <v>40950</v>
      </c>
      <c r="C56" s="268" t="s">
        <v>64</v>
      </c>
      <c r="D56" s="14">
        <v>3</v>
      </c>
      <c r="E56" s="14">
        <v>1</v>
      </c>
      <c r="F56" s="14">
        <v>2</v>
      </c>
      <c r="G56" s="14"/>
      <c r="H56" s="14"/>
      <c r="I56" s="14"/>
      <c r="J56" s="16">
        <v>38.9</v>
      </c>
    </row>
    <row r="57" spans="1:10" ht="15" customHeight="1" x14ac:dyDescent="0.25">
      <c r="A57" s="21">
        <v>15</v>
      </c>
      <c r="B57" s="54">
        <v>40990</v>
      </c>
      <c r="C57" s="29" t="s">
        <v>23</v>
      </c>
      <c r="D57" s="14">
        <v>4</v>
      </c>
      <c r="E57" s="14"/>
      <c r="F57" s="14">
        <v>4</v>
      </c>
      <c r="G57" s="14"/>
      <c r="H57" s="14"/>
      <c r="I57" s="14"/>
      <c r="J57" s="16">
        <v>54.8</v>
      </c>
    </row>
    <row r="58" spans="1:10" ht="15" customHeight="1" thickBot="1" x14ac:dyDescent="0.3">
      <c r="A58" s="21">
        <v>16</v>
      </c>
      <c r="B58" s="54">
        <v>40133</v>
      </c>
      <c r="C58" s="29" t="s">
        <v>27</v>
      </c>
      <c r="D58" s="14">
        <v>4</v>
      </c>
      <c r="E58" s="14">
        <v>1</v>
      </c>
      <c r="F58" s="14">
        <v>3</v>
      </c>
      <c r="G58" s="14"/>
      <c r="H58" s="14"/>
      <c r="I58" s="14"/>
      <c r="J58" s="16">
        <v>52.3</v>
      </c>
    </row>
    <row r="59" spans="1:10" ht="15" customHeight="1" thickBot="1" x14ac:dyDescent="0.3">
      <c r="A59" s="61"/>
      <c r="B59" s="62"/>
      <c r="C59" s="69" t="s">
        <v>104</v>
      </c>
      <c r="D59" s="70">
        <f t="shared" ref="D59:I59" si="5">SUM(D60:D72)</f>
        <v>99</v>
      </c>
      <c r="E59" s="70">
        <f t="shared" si="5"/>
        <v>17</v>
      </c>
      <c r="F59" s="70">
        <f t="shared" si="5"/>
        <v>60</v>
      </c>
      <c r="G59" s="70">
        <f t="shared" si="5"/>
        <v>11</v>
      </c>
      <c r="H59" s="70">
        <f t="shared" si="5"/>
        <v>11</v>
      </c>
      <c r="I59" s="70">
        <f t="shared" si="5"/>
        <v>0</v>
      </c>
      <c r="J59" s="71">
        <f>AVERAGE(J60:J72)</f>
        <v>51.530769230769231</v>
      </c>
    </row>
    <row r="60" spans="1:10" ht="15" customHeight="1" x14ac:dyDescent="0.25">
      <c r="A60" s="25">
        <v>1</v>
      </c>
      <c r="B60" s="54">
        <v>50040</v>
      </c>
      <c r="C60" s="29" t="s">
        <v>66</v>
      </c>
      <c r="D60" s="14">
        <v>6</v>
      </c>
      <c r="E60" s="14"/>
      <c r="F60" s="14">
        <v>4</v>
      </c>
      <c r="G60" s="14">
        <v>2</v>
      </c>
      <c r="H60" s="14"/>
      <c r="I60" s="14"/>
      <c r="J60" s="16">
        <v>56</v>
      </c>
    </row>
    <row r="61" spans="1:10" ht="15" customHeight="1" x14ac:dyDescent="0.25">
      <c r="A61" s="21">
        <v>2</v>
      </c>
      <c r="B61" s="54">
        <v>50003</v>
      </c>
      <c r="C61" s="29" t="s">
        <v>65</v>
      </c>
      <c r="D61" s="14">
        <v>15</v>
      </c>
      <c r="E61" s="14"/>
      <c r="F61" s="14">
        <v>5</v>
      </c>
      <c r="G61" s="14">
        <v>4</v>
      </c>
      <c r="H61" s="14">
        <v>6</v>
      </c>
      <c r="I61" s="14"/>
      <c r="J61" s="16">
        <v>74.3</v>
      </c>
    </row>
    <row r="62" spans="1:10" ht="15" customHeight="1" x14ac:dyDescent="0.25">
      <c r="A62" s="21">
        <v>3</v>
      </c>
      <c r="B62" s="54">
        <v>50060</v>
      </c>
      <c r="C62" s="304" t="s">
        <v>157</v>
      </c>
      <c r="D62" s="14">
        <v>8</v>
      </c>
      <c r="E62" s="14"/>
      <c r="F62" s="14">
        <v>8</v>
      </c>
      <c r="G62" s="14"/>
      <c r="H62" s="14"/>
      <c r="I62" s="14"/>
      <c r="J62" s="16">
        <v>57.5</v>
      </c>
    </row>
    <row r="63" spans="1:10" ht="15" customHeight="1" x14ac:dyDescent="0.25">
      <c r="A63" s="21">
        <v>4</v>
      </c>
      <c r="B63" s="54">
        <v>50170</v>
      </c>
      <c r="C63" s="304" t="s">
        <v>158</v>
      </c>
      <c r="D63" s="14">
        <v>1</v>
      </c>
      <c r="E63" s="14"/>
      <c r="F63" s="14">
        <v>1</v>
      </c>
      <c r="G63" s="14"/>
      <c r="H63" s="14"/>
      <c r="I63" s="14"/>
      <c r="J63" s="16">
        <v>45</v>
      </c>
    </row>
    <row r="64" spans="1:10" ht="15" customHeight="1" x14ac:dyDescent="0.25">
      <c r="A64" s="21">
        <v>5</v>
      </c>
      <c r="B64" s="54">
        <v>50230</v>
      </c>
      <c r="C64" s="29" t="s">
        <v>67</v>
      </c>
      <c r="D64" s="14">
        <v>8</v>
      </c>
      <c r="E64" s="14"/>
      <c r="F64" s="14">
        <v>5</v>
      </c>
      <c r="G64" s="14">
        <v>3</v>
      </c>
      <c r="H64" s="14"/>
      <c r="I64" s="14"/>
      <c r="J64" s="16">
        <v>62</v>
      </c>
    </row>
    <row r="65" spans="1:10" ht="15" customHeight="1" x14ac:dyDescent="0.25">
      <c r="A65" s="21">
        <v>6</v>
      </c>
      <c r="B65" s="54">
        <v>50420</v>
      </c>
      <c r="C65" s="304" t="s">
        <v>159</v>
      </c>
      <c r="D65" s="14">
        <v>5</v>
      </c>
      <c r="E65" s="14">
        <v>2</v>
      </c>
      <c r="F65" s="14">
        <v>3</v>
      </c>
      <c r="G65" s="14"/>
      <c r="H65" s="14"/>
      <c r="I65" s="14"/>
      <c r="J65" s="16">
        <v>40</v>
      </c>
    </row>
    <row r="66" spans="1:10" ht="15" customHeight="1" x14ac:dyDescent="0.25">
      <c r="A66" s="21">
        <v>7</v>
      </c>
      <c r="B66" s="54">
        <v>50450</v>
      </c>
      <c r="C66" s="304" t="s">
        <v>160</v>
      </c>
      <c r="D66" s="14">
        <v>11</v>
      </c>
      <c r="E66" s="14">
        <v>3</v>
      </c>
      <c r="F66" s="14">
        <v>8</v>
      </c>
      <c r="G66" s="14"/>
      <c r="H66" s="14"/>
      <c r="I66" s="14"/>
      <c r="J66" s="16">
        <v>41.2</v>
      </c>
    </row>
    <row r="67" spans="1:10" ht="15" customHeight="1" x14ac:dyDescent="0.25">
      <c r="A67" s="21">
        <v>8</v>
      </c>
      <c r="B67" s="54">
        <v>50620</v>
      </c>
      <c r="C67" s="268" t="s">
        <v>20</v>
      </c>
      <c r="D67" s="14">
        <v>7</v>
      </c>
      <c r="E67" s="14">
        <v>2</v>
      </c>
      <c r="F67" s="14">
        <v>3</v>
      </c>
      <c r="G67" s="14"/>
      <c r="H67" s="14">
        <v>2</v>
      </c>
      <c r="I67" s="14"/>
      <c r="J67" s="16">
        <v>52</v>
      </c>
    </row>
    <row r="68" spans="1:10" ht="15" customHeight="1" x14ac:dyDescent="0.25">
      <c r="A68" s="21">
        <v>9</v>
      </c>
      <c r="B68" s="54">
        <v>50760</v>
      </c>
      <c r="C68" s="304" t="s">
        <v>156</v>
      </c>
      <c r="D68" s="14">
        <v>6</v>
      </c>
      <c r="E68" s="14">
        <v>2</v>
      </c>
      <c r="F68" s="14">
        <v>3</v>
      </c>
      <c r="G68" s="14"/>
      <c r="H68" s="14">
        <v>1</v>
      </c>
      <c r="I68" s="14"/>
      <c r="J68" s="16">
        <v>50</v>
      </c>
    </row>
    <row r="69" spans="1:10" ht="15" customHeight="1" x14ac:dyDescent="0.25">
      <c r="A69" s="21">
        <v>10</v>
      </c>
      <c r="B69" s="54">
        <v>50780</v>
      </c>
      <c r="C69" s="304" t="s">
        <v>155</v>
      </c>
      <c r="D69" s="14">
        <v>5</v>
      </c>
      <c r="E69" s="14">
        <v>2</v>
      </c>
      <c r="F69" s="14">
        <v>3</v>
      </c>
      <c r="G69" s="14"/>
      <c r="H69" s="14"/>
      <c r="I69" s="14"/>
      <c r="J69" s="16">
        <v>35</v>
      </c>
    </row>
    <row r="70" spans="1:10" ht="15" customHeight="1" x14ac:dyDescent="0.25">
      <c r="A70" s="21">
        <v>11</v>
      </c>
      <c r="B70" s="54">
        <v>50930</v>
      </c>
      <c r="C70" s="304" t="s">
        <v>154</v>
      </c>
      <c r="D70" s="14">
        <v>3</v>
      </c>
      <c r="E70" s="14"/>
      <c r="F70" s="14">
        <v>3</v>
      </c>
      <c r="G70" s="14"/>
      <c r="H70" s="14"/>
      <c r="I70" s="14"/>
      <c r="J70" s="16">
        <v>47.3</v>
      </c>
    </row>
    <row r="71" spans="1:10" ht="15" customHeight="1" x14ac:dyDescent="0.25">
      <c r="A71" s="21">
        <v>12</v>
      </c>
      <c r="B71" s="57">
        <v>51370</v>
      </c>
      <c r="C71" s="60" t="s">
        <v>73</v>
      </c>
      <c r="D71" s="14">
        <v>4</v>
      </c>
      <c r="E71" s="14">
        <v>1</v>
      </c>
      <c r="F71" s="14">
        <v>1</v>
      </c>
      <c r="G71" s="14"/>
      <c r="H71" s="14">
        <v>2</v>
      </c>
      <c r="I71" s="14"/>
      <c r="J71" s="16">
        <v>62</v>
      </c>
    </row>
    <row r="72" spans="1:10" ht="15" customHeight="1" thickBot="1" x14ac:dyDescent="0.3">
      <c r="A72" s="21">
        <v>13</v>
      </c>
      <c r="B72" s="55">
        <v>52580</v>
      </c>
      <c r="C72" s="305" t="s">
        <v>161</v>
      </c>
      <c r="D72" s="14">
        <v>20</v>
      </c>
      <c r="E72" s="14">
        <v>5</v>
      </c>
      <c r="F72" s="14">
        <v>13</v>
      </c>
      <c r="G72" s="14">
        <v>2</v>
      </c>
      <c r="H72" s="14"/>
      <c r="I72" s="14"/>
      <c r="J72" s="16">
        <v>47.6</v>
      </c>
    </row>
    <row r="73" spans="1:10" ht="15" customHeight="1" thickBot="1" x14ac:dyDescent="0.3">
      <c r="A73" s="61"/>
      <c r="B73" s="62"/>
      <c r="C73" s="69" t="s">
        <v>105</v>
      </c>
      <c r="D73" s="70">
        <f t="shared" ref="D73:I73" si="6">SUM(D74:D103)</f>
        <v>349</v>
      </c>
      <c r="E73" s="70">
        <f t="shared" si="6"/>
        <v>72</v>
      </c>
      <c r="F73" s="70">
        <f t="shared" si="6"/>
        <v>219</v>
      </c>
      <c r="G73" s="70">
        <f t="shared" si="6"/>
        <v>40</v>
      </c>
      <c r="H73" s="70">
        <f t="shared" si="6"/>
        <v>18</v>
      </c>
      <c r="I73" s="70">
        <f t="shared" si="6"/>
        <v>0</v>
      </c>
      <c r="J73" s="71">
        <f>AVERAGE(J74:J103)</f>
        <v>50.191698184168779</v>
      </c>
    </row>
    <row r="74" spans="1:10" ht="15" customHeight="1" x14ac:dyDescent="0.25">
      <c r="A74" s="25">
        <v>1</v>
      </c>
      <c r="B74" s="54">
        <v>60010</v>
      </c>
      <c r="C74" s="244" t="s">
        <v>130</v>
      </c>
      <c r="D74" s="14">
        <v>9</v>
      </c>
      <c r="E74" s="14">
        <v>1</v>
      </c>
      <c r="F74" s="14">
        <v>8</v>
      </c>
      <c r="G74" s="14"/>
      <c r="H74" s="14"/>
      <c r="I74" s="14"/>
      <c r="J74" s="16">
        <v>45.444444444444443</v>
      </c>
    </row>
    <row r="75" spans="1:10" ht="15" customHeight="1" x14ac:dyDescent="0.25">
      <c r="A75" s="21">
        <v>2</v>
      </c>
      <c r="B75" s="54">
        <v>60020</v>
      </c>
      <c r="C75" s="304" t="s">
        <v>162</v>
      </c>
      <c r="D75" s="14">
        <v>3</v>
      </c>
      <c r="E75" s="14">
        <v>1</v>
      </c>
      <c r="F75" s="14">
        <v>2</v>
      </c>
      <c r="G75" s="14"/>
      <c r="H75" s="14"/>
      <c r="I75" s="14"/>
      <c r="J75" s="16">
        <v>35</v>
      </c>
    </row>
    <row r="76" spans="1:10" ht="15" customHeight="1" x14ac:dyDescent="0.25">
      <c r="A76" s="21">
        <v>3</v>
      </c>
      <c r="B76" s="54">
        <v>60050</v>
      </c>
      <c r="C76" s="304" t="s">
        <v>164</v>
      </c>
      <c r="D76" s="14">
        <v>11</v>
      </c>
      <c r="E76" s="14">
        <v>3</v>
      </c>
      <c r="F76" s="14">
        <v>8</v>
      </c>
      <c r="G76" s="14"/>
      <c r="H76" s="14"/>
      <c r="I76" s="14"/>
      <c r="J76" s="16">
        <v>40.18181818181818</v>
      </c>
    </row>
    <row r="77" spans="1:10" ht="15" customHeight="1" x14ac:dyDescent="0.25">
      <c r="A77" s="21">
        <v>4</v>
      </c>
      <c r="B77" s="54">
        <v>60070</v>
      </c>
      <c r="C77" s="244" t="s">
        <v>131</v>
      </c>
      <c r="D77" s="14">
        <v>11</v>
      </c>
      <c r="E77" s="14">
        <v>2</v>
      </c>
      <c r="F77" s="14">
        <v>7</v>
      </c>
      <c r="G77" s="14">
        <v>2</v>
      </c>
      <c r="H77" s="14"/>
      <c r="I77" s="14"/>
      <c r="J77" s="16">
        <v>49.272727272727273</v>
      </c>
    </row>
    <row r="78" spans="1:10" ht="15" customHeight="1" x14ac:dyDescent="0.25">
      <c r="A78" s="21">
        <v>5</v>
      </c>
      <c r="B78" s="54">
        <v>60180</v>
      </c>
      <c r="C78" s="304" t="s">
        <v>165</v>
      </c>
      <c r="D78" s="14">
        <v>7</v>
      </c>
      <c r="E78" s="14"/>
      <c r="F78" s="14">
        <v>4</v>
      </c>
      <c r="G78" s="14">
        <v>1</v>
      </c>
      <c r="H78" s="14">
        <v>2</v>
      </c>
      <c r="I78" s="14"/>
      <c r="J78" s="16">
        <v>66.714285714285708</v>
      </c>
    </row>
    <row r="79" spans="1:10" ht="15" customHeight="1" x14ac:dyDescent="0.25">
      <c r="A79" s="21">
        <v>6</v>
      </c>
      <c r="B79" s="54">
        <v>60240</v>
      </c>
      <c r="C79" s="244" t="s">
        <v>132</v>
      </c>
      <c r="D79" s="14">
        <v>18</v>
      </c>
      <c r="E79" s="14">
        <v>3</v>
      </c>
      <c r="F79" s="14">
        <v>11</v>
      </c>
      <c r="G79" s="14">
        <v>3</v>
      </c>
      <c r="H79" s="14">
        <v>1</v>
      </c>
      <c r="I79" s="14"/>
      <c r="J79" s="16">
        <v>51.722222222222221</v>
      </c>
    </row>
    <row r="80" spans="1:10" ht="15" customHeight="1" x14ac:dyDescent="0.25">
      <c r="A80" s="21">
        <v>7</v>
      </c>
      <c r="B80" s="54">
        <v>60560</v>
      </c>
      <c r="C80" s="304" t="s">
        <v>163</v>
      </c>
      <c r="D80" s="14">
        <v>4</v>
      </c>
      <c r="E80" s="14">
        <v>1</v>
      </c>
      <c r="F80" s="14">
        <v>3</v>
      </c>
      <c r="G80" s="14"/>
      <c r="H80" s="14"/>
      <c r="I80" s="14"/>
      <c r="J80" s="16">
        <v>44.25</v>
      </c>
    </row>
    <row r="81" spans="1:10" ht="15" customHeight="1" x14ac:dyDescent="0.25">
      <c r="A81" s="21">
        <v>8</v>
      </c>
      <c r="B81" s="54">
        <v>60660</v>
      </c>
      <c r="C81" s="304" t="s">
        <v>166</v>
      </c>
      <c r="D81" s="14">
        <v>5</v>
      </c>
      <c r="E81" s="14">
        <v>1</v>
      </c>
      <c r="F81" s="14">
        <v>3</v>
      </c>
      <c r="G81" s="14">
        <v>1</v>
      </c>
      <c r="H81" s="14"/>
      <c r="I81" s="14"/>
      <c r="J81" s="16">
        <v>46</v>
      </c>
    </row>
    <row r="82" spans="1:10" ht="15" customHeight="1" x14ac:dyDescent="0.25">
      <c r="A82" s="21">
        <v>9</v>
      </c>
      <c r="B82" s="54">
        <v>60001</v>
      </c>
      <c r="C82" s="304" t="s">
        <v>167</v>
      </c>
      <c r="D82" s="14">
        <v>5</v>
      </c>
      <c r="E82" s="14"/>
      <c r="F82" s="14">
        <v>3</v>
      </c>
      <c r="G82" s="14">
        <v>2</v>
      </c>
      <c r="H82" s="14"/>
      <c r="I82" s="14"/>
      <c r="J82" s="16">
        <v>62</v>
      </c>
    </row>
    <row r="83" spans="1:10" ht="15" customHeight="1" x14ac:dyDescent="0.25">
      <c r="A83" s="21">
        <v>10</v>
      </c>
      <c r="B83" s="54">
        <v>60850</v>
      </c>
      <c r="C83" s="180" t="s">
        <v>133</v>
      </c>
      <c r="D83" s="14">
        <v>5</v>
      </c>
      <c r="E83" s="14">
        <v>1</v>
      </c>
      <c r="F83" s="14">
        <v>3</v>
      </c>
      <c r="G83" s="14">
        <v>1</v>
      </c>
      <c r="H83" s="14"/>
      <c r="I83" s="14"/>
      <c r="J83" s="16">
        <v>46.8</v>
      </c>
    </row>
    <row r="84" spans="1:10" ht="15" customHeight="1" x14ac:dyDescent="0.25">
      <c r="A84" s="21">
        <v>11</v>
      </c>
      <c r="B84" s="54">
        <v>60910</v>
      </c>
      <c r="C84" s="244" t="s">
        <v>15</v>
      </c>
      <c r="D84" s="14">
        <v>2</v>
      </c>
      <c r="E84" s="14"/>
      <c r="F84" s="14">
        <v>1</v>
      </c>
      <c r="G84" s="14"/>
      <c r="H84" s="14">
        <v>1</v>
      </c>
      <c r="I84" s="14"/>
      <c r="J84" s="16">
        <v>66.5</v>
      </c>
    </row>
    <row r="85" spans="1:10" ht="15" customHeight="1" x14ac:dyDescent="0.25">
      <c r="A85" s="21">
        <v>12</v>
      </c>
      <c r="B85" s="54">
        <v>60980</v>
      </c>
      <c r="C85" s="29" t="s">
        <v>14</v>
      </c>
      <c r="D85" s="14">
        <v>4</v>
      </c>
      <c r="E85" s="14"/>
      <c r="F85" s="14">
        <v>3</v>
      </c>
      <c r="G85" s="14">
        <v>1</v>
      </c>
      <c r="H85" s="14"/>
      <c r="I85" s="14"/>
      <c r="J85" s="16">
        <v>55.75</v>
      </c>
    </row>
    <row r="86" spans="1:10" ht="15" customHeight="1" x14ac:dyDescent="0.25">
      <c r="A86" s="21">
        <v>13</v>
      </c>
      <c r="B86" s="54">
        <v>61080</v>
      </c>
      <c r="C86" s="29" t="s">
        <v>134</v>
      </c>
      <c r="D86" s="14">
        <v>10</v>
      </c>
      <c r="E86" s="14">
        <v>3</v>
      </c>
      <c r="F86" s="14">
        <v>6</v>
      </c>
      <c r="G86" s="14"/>
      <c r="H86" s="14">
        <v>1</v>
      </c>
      <c r="I86" s="14"/>
      <c r="J86" s="16">
        <v>46.3</v>
      </c>
    </row>
    <row r="87" spans="1:10" ht="15" customHeight="1" x14ac:dyDescent="0.25">
      <c r="A87" s="21">
        <v>14</v>
      </c>
      <c r="B87" s="54">
        <v>61150</v>
      </c>
      <c r="C87" s="244" t="s">
        <v>135</v>
      </c>
      <c r="D87" s="14">
        <v>12</v>
      </c>
      <c r="E87" s="14">
        <v>5</v>
      </c>
      <c r="F87" s="14">
        <v>6</v>
      </c>
      <c r="G87" s="14">
        <v>1</v>
      </c>
      <c r="H87" s="14"/>
      <c r="I87" s="14"/>
      <c r="J87" s="16">
        <v>42.583333333333336</v>
      </c>
    </row>
    <row r="88" spans="1:10" ht="15" customHeight="1" x14ac:dyDescent="0.25">
      <c r="A88" s="21">
        <v>15</v>
      </c>
      <c r="B88" s="54">
        <v>61210</v>
      </c>
      <c r="C88" s="244" t="s">
        <v>136</v>
      </c>
      <c r="D88" s="14">
        <v>1</v>
      </c>
      <c r="E88" s="14"/>
      <c r="F88" s="14"/>
      <c r="G88" s="14">
        <v>1</v>
      </c>
      <c r="H88" s="14"/>
      <c r="I88" s="14"/>
      <c r="J88" s="16">
        <v>74</v>
      </c>
    </row>
    <row r="89" spans="1:10" ht="15" customHeight="1" x14ac:dyDescent="0.25">
      <c r="A89" s="21">
        <v>16</v>
      </c>
      <c r="B89" s="54">
        <v>61290</v>
      </c>
      <c r="C89" s="244" t="s">
        <v>13</v>
      </c>
      <c r="D89" s="14">
        <v>3</v>
      </c>
      <c r="E89" s="14"/>
      <c r="F89" s="14">
        <v>3</v>
      </c>
      <c r="G89" s="14"/>
      <c r="H89" s="14"/>
      <c r="I89" s="14"/>
      <c r="J89" s="16">
        <v>53</v>
      </c>
    </row>
    <row r="90" spans="1:10" ht="15" customHeight="1" x14ac:dyDescent="0.25">
      <c r="A90" s="21">
        <v>17</v>
      </c>
      <c r="B90" s="54">
        <v>61340</v>
      </c>
      <c r="C90" s="29" t="s">
        <v>137</v>
      </c>
      <c r="D90" s="14">
        <v>12</v>
      </c>
      <c r="E90" s="14">
        <v>3</v>
      </c>
      <c r="F90" s="14">
        <v>9</v>
      </c>
      <c r="G90" s="14"/>
      <c r="H90" s="14"/>
      <c r="I90" s="14"/>
      <c r="J90" s="16">
        <v>43.666666666666664</v>
      </c>
    </row>
    <row r="91" spans="1:10" ht="15" customHeight="1" x14ac:dyDescent="0.25">
      <c r="A91" s="21">
        <v>18</v>
      </c>
      <c r="B91" s="54">
        <v>61390</v>
      </c>
      <c r="C91" s="244" t="s">
        <v>138</v>
      </c>
      <c r="D91" s="14">
        <v>9</v>
      </c>
      <c r="E91" s="14">
        <v>7</v>
      </c>
      <c r="F91" s="14">
        <v>2</v>
      </c>
      <c r="G91" s="14"/>
      <c r="H91" s="14"/>
      <c r="I91" s="14"/>
      <c r="J91" s="16">
        <v>29.333333333333332</v>
      </c>
    </row>
    <row r="92" spans="1:10" ht="15" customHeight="1" x14ac:dyDescent="0.25">
      <c r="A92" s="21">
        <v>19</v>
      </c>
      <c r="B92" s="54">
        <v>61410</v>
      </c>
      <c r="C92" s="244" t="s">
        <v>139</v>
      </c>
      <c r="D92" s="14">
        <v>9</v>
      </c>
      <c r="E92" s="14">
        <v>2</v>
      </c>
      <c r="F92" s="14">
        <v>5</v>
      </c>
      <c r="G92" s="14">
        <v>1</v>
      </c>
      <c r="H92" s="14">
        <v>1</v>
      </c>
      <c r="I92" s="14"/>
      <c r="J92" s="16">
        <v>54.125</v>
      </c>
    </row>
    <row r="93" spans="1:10" ht="15" customHeight="1" x14ac:dyDescent="0.25">
      <c r="A93" s="21">
        <v>20</v>
      </c>
      <c r="B93" s="54">
        <v>61430</v>
      </c>
      <c r="C93" s="244" t="s">
        <v>108</v>
      </c>
      <c r="D93" s="14">
        <v>17</v>
      </c>
      <c r="E93" s="14">
        <v>4</v>
      </c>
      <c r="F93" s="14">
        <v>11</v>
      </c>
      <c r="G93" s="14">
        <v>2</v>
      </c>
      <c r="H93" s="14"/>
      <c r="I93" s="14"/>
      <c r="J93" s="16">
        <v>45.411764705882355</v>
      </c>
    </row>
    <row r="94" spans="1:10" ht="15" customHeight="1" x14ac:dyDescent="0.25">
      <c r="A94" s="21">
        <v>21</v>
      </c>
      <c r="B94" s="54">
        <v>61440</v>
      </c>
      <c r="C94" s="101" t="s">
        <v>140</v>
      </c>
      <c r="D94" s="14">
        <v>58</v>
      </c>
      <c r="E94" s="14">
        <v>1</v>
      </c>
      <c r="F94" s="14">
        <v>34</v>
      </c>
      <c r="G94" s="14">
        <v>15</v>
      </c>
      <c r="H94" s="14">
        <v>8</v>
      </c>
      <c r="I94" s="14"/>
      <c r="J94" s="16">
        <v>66</v>
      </c>
    </row>
    <row r="95" spans="1:10" ht="15" customHeight="1" x14ac:dyDescent="0.25">
      <c r="A95" s="21">
        <v>22</v>
      </c>
      <c r="B95" s="54">
        <v>61450</v>
      </c>
      <c r="C95" s="244" t="s">
        <v>109</v>
      </c>
      <c r="D95" s="14">
        <v>10</v>
      </c>
      <c r="E95" s="14">
        <v>2</v>
      </c>
      <c r="F95" s="14">
        <v>6</v>
      </c>
      <c r="G95" s="14">
        <v>1</v>
      </c>
      <c r="H95" s="14">
        <v>1</v>
      </c>
      <c r="I95" s="14"/>
      <c r="J95" s="16">
        <v>53.3</v>
      </c>
    </row>
    <row r="96" spans="1:10" ht="15" customHeight="1" x14ac:dyDescent="0.25">
      <c r="A96" s="21">
        <v>23</v>
      </c>
      <c r="B96" s="54">
        <v>61470</v>
      </c>
      <c r="C96" s="101" t="s">
        <v>12</v>
      </c>
      <c r="D96" s="14">
        <v>15</v>
      </c>
      <c r="E96" s="14">
        <v>7</v>
      </c>
      <c r="F96" s="14">
        <v>7</v>
      </c>
      <c r="G96" s="14">
        <v>1</v>
      </c>
      <c r="H96" s="14"/>
      <c r="I96" s="14"/>
      <c r="J96" s="16">
        <v>42</v>
      </c>
    </row>
    <row r="97" spans="1:10" ht="15" customHeight="1" x14ac:dyDescent="0.25">
      <c r="A97" s="21">
        <v>24</v>
      </c>
      <c r="B97" s="54">
        <v>61490</v>
      </c>
      <c r="C97" s="29" t="s">
        <v>110</v>
      </c>
      <c r="D97" s="14">
        <v>11</v>
      </c>
      <c r="E97" s="14"/>
      <c r="F97" s="14">
        <v>11</v>
      </c>
      <c r="G97" s="14"/>
      <c r="H97" s="14"/>
      <c r="I97" s="14"/>
      <c r="J97" s="16">
        <v>48.727272727272727</v>
      </c>
    </row>
    <row r="98" spans="1:10" ht="15" customHeight="1" x14ac:dyDescent="0.25">
      <c r="A98" s="21">
        <v>25</v>
      </c>
      <c r="B98" s="54">
        <v>61500</v>
      </c>
      <c r="C98" s="101" t="s">
        <v>111</v>
      </c>
      <c r="D98" s="14">
        <v>29</v>
      </c>
      <c r="E98" s="14">
        <v>8</v>
      </c>
      <c r="F98" s="14">
        <v>19</v>
      </c>
      <c r="G98" s="14">
        <v>1</v>
      </c>
      <c r="H98" s="14">
        <v>1</v>
      </c>
      <c r="I98" s="14"/>
      <c r="J98" s="16">
        <v>48</v>
      </c>
    </row>
    <row r="99" spans="1:10" ht="15" customHeight="1" x14ac:dyDescent="0.25">
      <c r="A99" s="21">
        <v>26</v>
      </c>
      <c r="B99" s="54">
        <v>61510</v>
      </c>
      <c r="C99" s="101" t="s">
        <v>11</v>
      </c>
      <c r="D99" s="14">
        <v>29</v>
      </c>
      <c r="E99" s="14">
        <v>3</v>
      </c>
      <c r="F99" s="14">
        <v>20</v>
      </c>
      <c r="G99" s="14">
        <v>4</v>
      </c>
      <c r="H99" s="14">
        <v>2</v>
      </c>
      <c r="I99" s="14"/>
      <c r="J99" s="16">
        <v>65.67</v>
      </c>
    </row>
    <row r="100" spans="1:10" ht="15" customHeight="1" x14ac:dyDescent="0.25">
      <c r="A100" s="21">
        <v>27</v>
      </c>
      <c r="B100" s="54">
        <v>61520</v>
      </c>
      <c r="C100" s="29" t="s">
        <v>74</v>
      </c>
      <c r="D100" s="14">
        <v>5</v>
      </c>
      <c r="E100" s="14"/>
      <c r="F100" s="14">
        <v>5</v>
      </c>
      <c r="G100" s="14"/>
      <c r="H100" s="14"/>
      <c r="I100" s="27"/>
      <c r="J100" s="16">
        <v>61.2</v>
      </c>
    </row>
    <row r="101" spans="1:10" ht="15" customHeight="1" x14ac:dyDescent="0.25">
      <c r="A101" s="21">
        <v>28</v>
      </c>
      <c r="B101" s="57">
        <v>61540</v>
      </c>
      <c r="C101" s="60" t="s">
        <v>119</v>
      </c>
      <c r="D101" s="14">
        <v>14</v>
      </c>
      <c r="E101" s="14">
        <v>4</v>
      </c>
      <c r="F101" s="14">
        <v>9</v>
      </c>
      <c r="G101" s="14">
        <v>1</v>
      </c>
      <c r="H101" s="14"/>
      <c r="I101" s="14"/>
      <c r="J101" s="16">
        <v>45.153846153846153</v>
      </c>
    </row>
    <row r="102" spans="1:10" ht="15" customHeight="1" x14ac:dyDescent="0.25">
      <c r="A102" s="21">
        <v>29</v>
      </c>
      <c r="B102" s="57">
        <v>61560</v>
      </c>
      <c r="C102" s="307" t="s">
        <v>169</v>
      </c>
      <c r="D102" s="23">
        <v>8</v>
      </c>
      <c r="E102" s="23">
        <v>4</v>
      </c>
      <c r="F102" s="23">
        <v>4</v>
      </c>
      <c r="G102" s="23"/>
      <c r="H102" s="23"/>
      <c r="I102" s="23"/>
      <c r="J102" s="24">
        <v>35.875</v>
      </c>
    </row>
    <row r="103" spans="1:10" ht="15" customHeight="1" thickBot="1" x14ac:dyDescent="0.3">
      <c r="A103" s="21">
        <v>30</v>
      </c>
      <c r="B103" s="57">
        <v>61570</v>
      </c>
      <c r="C103" s="307" t="s">
        <v>170</v>
      </c>
      <c r="D103" s="23">
        <v>13</v>
      </c>
      <c r="E103" s="23">
        <v>6</v>
      </c>
      <c r="F103" s="23">
        <v>6</v>
      </c>
      <c r="G103" s="23">
        <v>1</v>
      </c>
      <c r="H103" s="23"/>
      <c r="I103" s="23"/>
      <c r="J103" s="24">
        <v>41.769230769230766</v>
      </c>
    </row>
    <row r="104" spans="1:10" ht="15" customHeight="1" thickBot="1" x14ac:dyDescent="0.3">
      <c r="A104" s="61"/>
      <c r="B104" s="62"/>
      <c r="C104" s="69" t="s">
        <v>106</v>
      </c>
      <c r="D104" s="70">
        <f t="shared" ref="D104:I104" si="7">SUM(D105:D111)</f>
        <v>113</v>
      </c>
      <c r="E104" s="70">
        <f t="shared" si="7"/>
        <v>24</v>
      </c>
      <c r="F104" s="70">
        <f t="shared" si="7"/>
        <v>72</v>
      </c>
      <c r="G104" s="70">
        <f t="shared" si="7"/>
        <v>14</v>
      </c>
      <c r="H104" s="70">
        <f t="shared" si="7"/>
        <v>3</v>
      </c>
      <c r="I104" s="70">
        <f t="shared" si="7"/>
        <v>0</v>
      </c>
      <c r="J104" s="71">
        <f>AVERAGE(J105:J111)</f>
        <v>48.566071428571433</v>
      </c>
    </row>
    <row r="105" spans="1:10" ht="15" customHeight="1" x14ac:dyDescent="0.25">
      <c r="A105" s="25">
        <v>1</v>
      </c>
      <c r="B105" s="53">
        <v>70020</v>
      </c>
      <c r="C105" s="245" t="s">
        <v>75</v>
      </c>
      <c r="D105" s="11">
        <v>10</v>
      </c>
      <c r="E105" s="11"/>
      <c r="F105" s="11">
        <v>6</v>
      </c>
      <c r="G105" s="11">
        <v>4</v>
      </c>
      <c r="H105" s="11"/>
      <c r="I105" s="11"/>
      <c r="J105" s="12">
        <v>59.3</v>
      </c>
    </row>
    <row r="106" spans="1:10" ht="15" customHeight="1" x14ac:dyDescent="0.25">
      <c r="A106" s="19">
        <v>2</v>
      </c>
      <c r="B106" s="54">
        <v>70110</v>
      </c>
      <c r="C106" s="244" t="s">
        <v>77</v>
      </c>
      <c r="D106" s="14">
        <v>15</v>
      </c>
      <c r="E106" s="14">
        <v>1</v>
      </c>
      <c r="F106" s="14">
        <v>9</v>
      </c>
      <c r="G106" s="14">
        <v>5</v>
      </c>
      <c r="H106" s="14"/>
      <c r="I106" s="14"/>
      <c r="J106" s="16">
        <v>55.1</v>
      </c>
    </row>
    <row r="107" spans="1:10" ht="15" customHeight="1" x14ac:dyDescent="0.25">
      <c r="A107" s="21">
        <v>3</v>
      </c>
      <c r="B107" s="54">
        <v>70021</v>
      </c>
      <c r="C107" s="244" t="s">
        <v>76</v>
      </c>
      <c r="D107" s="14">
        <v>17</v>
      </c>
      <c r="E107" s="14"/>
      <c r="F107" s="14">
        <v>13</v>
      </c>
      <c r="G107" s="14">
        <v>2</v>
      </c>
      <c r="H107" s="14">
        <v>2</v>
      </c>
      <c r="I107" s="14"/>
      <c r="J107" s="16">
        <v>59.6</v>
      </c>
    </row>
    <row r="108" spans="1:10" ht="15" customHeight="1" x14ac:dyDescent="0.25">
      <c r="A108" s="21">
        <v>4</v>
      </c>
      <c r="B108" s="54">
        <v>70100</v>
      </c>
      <c r="C108" s="244" t="s">
        <v>122</v>
      </c>
      <c r="D108" s="14">
        <v>16</v>
      </c>
      <c r="E108" s="14">
        <v>5</v>
      </c>
      <c r="F108" s="14">
        <v>10</v>
      </c>
      <c r="G108" s="14">
        <v>1</v>
      </c>
      <c r="H108" s="14"/>
      <c r="I108" s="14"/>
      <c r="J108" s="16">
        <v>47.5625</v>
      </c>
    </row>
    <row r="109" spans="1:10" ht="15" customHeight="1" x14ac:dyDescent="0.25">
      <c r="A109" s="21">
        <v>5</v>
      </c>
      <c r="B109" s="54">
        <v>70270</v>
      </c>
      <c r="C109" s="244" t="s">
        <v>78</v>
      </c>
      <c r="D109" s="14">
        <v>6</v>
      </c>
      <c r="E109" s="14">
        <v>2</v>
      </c>
      <c r="F109" s="14">
        <v>4</v>
      </c>
      <c r="G109" s="14"/>
      <c r="H109" s="14"/>
      <c r="I109" s="14"/>
      <c r="J109" s="16">
        <v>45</v>
      </c>
    </row>
    <row r="110" spans="1:10" ht="15" customHeight="1" x14ac:dyDescent="0.25">
      <c r="A110" s="22">
        <v>6</v>
      </c>
      <c r="B110" s="57">
        <v>10880</v>
      </c>
      <c r="C110" s="60" t="s">
        <v>117</v>
      </c>
      <c r="D110" s="23">
        <v>43</v>
      </c>
      <c r="E110" s="23">
        <v>12</v>
      </c>
      <c r="F110" s="23">
        <v>28</v>
      </c>
      <c r="G110" s="23">
        <v>2</v>
      </c>
      <c r="H110" s="23">
        <v>1</v>
      </c>
      <c r="I110" s="23"/>
      <c r="J110" s="24">
        <v>44.1</v>
      </c>
    </row>
    <row r="111" spans="1:10" ht="15" customHeight="1" thickBot="1" x14ac:dyDescent="0.3">
      <c r="A111" s="26">
        <v>7</v>
      </c>
      <c r="B111" s="55">
        <v>10890</v>
      </c>
      <c r="C111" s="305" t="s">
        <v>168</v>
      </c>
      <c r="D111" s="17">
        <v>6</v>
      </c>
      <c r="E111" s="17">
        <v>4</v>
      </c>
      <c r="F111" s="17">
        <v>2</v>
      </c>
      <c r="G111" s="17"/>
      <c r="H111" s="17"/>
      <c r="I111" s="17"/>
      <c r="J111" s="18">
        <v>29.3</v>
      </c>
    </row>
    <row r="112" spans="1:10" ht="15" x14ac:dyDescent="0.2">
      <c r="D112" s="380" t="s">
        <v>107</v>
      </c>
      <c r="E112" s="380"/>
      <c r="F112" s="380"/>
      <c r="G112" s="380"/>
      <c r="H112" s="380"/>
      <c r="I112" s="380"/>
      <c r="J112" s="100">
        <f>AVERAGE(J8:J14,J16:J26,J28:J41,J43:J58,J60:J72,J74:J103,J105:J111)</f>
        <v>47.903198423725151</v>
      </c>
    </row>
    <row r="113" spans="4:12" ht="15" x14ac:dyDescent="0.25">
      <c r="D113" s="381"/>
      <c r="E113" s="381"/>
      <c r="F113" s="381"/>
      <c r="G113" s="381"/>
      <c r="H113" s="381"/>
      <c r="I113" s="382"/>
      <c r="J113" s="58"/>
    </row>
    <row r="116" spans="4:12" ht="15" x14ac:dyDescent="0.25">
      <c r="L116"/>
    </row>
  </sheetData>
  <mergeCells count="9">
    <mergeCell ref="D113:I113"/>
    <mergeCell ref="B4:B5"/>
    <mergeCell ref="C4:C5"/>
    <mergeCell ref="D4:D5"/>
    <mergeCell ref="J4:J5"/>
    <mergeCell ref="E4:I4"/>
    <mergeCell ref="C2:D2"/>
    <mergeCell ref="A4:A5"/>
    <mergeCell ref="D112:I112"/>
  </mergeCells>
  <conditionalFormatting sqref="J6:J112">
    <cfRule type="cellIs" dxfId="3" priority="2208" stopIfTrue="1" operator="lessThan">
      <formula>50</formula>
    </cfRule>
    <cfRule type="cellIs" dxfId="2" priority="2209" stopIfTrue="1" operator="between">
      <formula>50</formula>
      <formula>50.005</formula>
    </cfRule>
    <cfRule type="cellIs" dxfId="1" priority="2210" stopIfTrue="1" operator="between">
      <formula>74.99</formula>
      <formula>50</formula>
    </cfRule>
    <cfRule type="cellIs" dxfId="0" priority="2211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Биолог-11 диаграмма по районам</vt:lpstr>
      <vt:lpstr>Биолог-11 диаграмма</vt:lpstr>
      <vt:lpstr>Рейтинги 2021-2023</vt:lpstr>
      <vt:lpstr>Рейтинг по местам</vt:lpstr>
      <vt:lpstr>биология-11 2023 Итоги</vt:lpstr>
      <vt:lpstr>биология-11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2023-09-04T06:01:27Z</dcterms:modified>
</cp:coreProperties>
</file>