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160" windowHeight="7890" tabRatio="669"/>
  </bookViews>
  <sheets>
    <sheet name="Англ.яз-11 диаграмма по районам" sheetId="13" r:id="rId1"/>
    <sheet name="Англ.яз-11 диаграмма" sheetId="11" r:id="rId2"/>
    <sheet name="Рейтинги 2021-2023" sheetId="15" r:id="rId3"/>
    <sheet name="Рейтинг по сумме мест" sheetId="14" r:id="rId4"/>
    <sheet name="Англ. язык-11 2023 Итоги" sheetId="12" r:id="rId5"/>
    <sheet name="Англ. язык-11 2023 расклад" sheetId="7" r:id="rId6"/>
  </sheets>
  <externalReferences>
    <externalReference r:id="rId7"/>
  </externalReferences>
  <definedNames>
    <definedName name="_xlnm._FilterDatabase" localSheetId="0" hidden="1">'Англ.яз-11 диаграмма по районам'!#REF!</definedName>
    <definedName name="_xlnm._FilterDatabase" localSheetId="2" hidden="1">'Рейтинги 2021-2023'!#REF!</definedName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3" l="1"/>
  <c r="O23" i="13"/>
  <c r="O22" i="13"/>
  <c r="O40" i="13"/>
  <c r="O39" i="13"/>
  <c r="O38" i="13"/>
  <c r="O58" i="13"/>
  <c r="O57" i="13"/>
  <c r="O56" i="13"/>
  <c r="O73" i="13"/>
  <c r="O104" i="13"/>
  <c r="O115" i="13"/>
  <c r="O114" i="13"/>
  <c r="O113" i="13"/>
  <c r="O112" i="13"/>
  <c r="O111" i="13"/>
  <c r="O110" i="13"/>
  <c r="O109" i="13"/>
  <c r="O108" i="13"/>
  <c r="O107" i="13"/>
  <c r="O105" i="13"/>
  <c r="O103" i="13"/>
  <c r="O102" i="13"/>
  <c r="O101" i="13"/>
  <c r="O100" i="13"/>
  <c r="O99" i="13"/>
  <c r="O98" i="13"/>
  <c r="O97" i="13"/>
  <c r="O96" i="13"/>
  <c r="O95" i="13"/>
  <c r="O94" i="13"/>
  <c r="O93" i="13"/>
  <c r="O92" i="13"/>
  <c r="O91" i="13"/>
  <c r="O90" i="13"/>
  <c r="O89" i="13"/>
  <c r="O88" i="13"/>
  <c r="O87" i="13"/>
  <c r="O86" i="13"/>
  <c r="O85" i="13"/>
  <c r="O84" i="13"/>
  <c r="O83" i="13"/>
  <c r="O82" i="13"/>
  <c r="O81" i="13"/>
  <c r="O80" i="13"/>
  <c r="O79" i="13"/>
  <c r="O78" i="13"/>
  <c r="O77" i="13"/>
  <c r="O76" i="13"/>
  <c r="O74" i="13"/>
  <c r="O72" i="13"/>
  <c r="O71" i="13"/>
  <c r="O70" i="13"/>
  <c r="O69" i="13"/>
  <c r="O68" i="13"/>
  <c r="O67" i="13"/>
  <c r="O66" i="13"/>
  <c r="O65" i="13"/>
  <c r="O64" i="13"/>
  <c r="O63" i="13"/>
  <c r="O62" i="13"/>
  <c r="O61" i="13"/>
  <c r="O59" i="13"/>
  <c r="O55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1" i="13"/>
  <c r="O37" i="13"/>
  <c r="O36" i="13"/>
  <c r="O35" i="13"/>
  <c r="O34" i="13"/>
  <c r="O33" i="13"/>
  <c r="O32" i="13"/>
  <c r="O31" i="13"/>
  <c r="O30" i="13"/>
  <c r="O29" i="13"/>
  <c r="O28" i="13"/>
  <c r="O27" i="13"/>
  <c r="O25" i="13"/>
  <c r="O21" i="13"/>
  <c r="O20" i="13"/>
  <c r="O19" i="13"/>
  <c r="O18" i="13"/>
  <c r="O17" i="13"/>
  <c r="O16" i="13"/>
  <c r="O15" i="13"/>
  <c r="O13" i="13"/>
  <c r="O12" i="13"/>
  <c r="O11" i="13"/>
  <c r="O10" i="13"/>
  <c r="O9" i="13"/>
  <c r="O8" i="13"/>
  <c r="O7" i="13"/>
  <c r="O6" i="13"/>
  <c r="H116" i="13"/>
  <c r="H106" i="13"/>
  <c r="G106" i="13"/>
  <c r="H75" i="13"/>
  <c r="G75" i="13"/>
  <c r="H60" i="13"/>
  <c r="G60" i="13"/>
  <c r="H42" i="13"/>
  <c r="G42" i="13"/>
  <c r="H26" i="13"/>
  <c r="G26" i="13"/>
  <c r="H14" i="13"/>
  <c r="G14" i="13"/>
  <c r="H5" i="13"/>
  <c r="G5" i="13"/>
  <c r="H4" i="13"/>
  <c r="G4" i="13"/>
  <c r="D116" i="13"/>
  <c r="D106" i="13"/>
  <c r="C106" i="13"/>
  <c r="D75" i="13"/>
  <c r="C75" i="13"/>
  <c r="D60" i="13"/>
  <c r="C60" i="13"/>
  <c r="D42" i="13"/>
  <c r="C42" i="13"/>
  <c r="D26" i="13"/>
  <c r="C26" i="13"/>
  <c r="D14" i="13"/>
  <c r="C14" i="13"/>
  <c r="D5" i="13"/>
  <c r="C5" i="13"/>
  <c r="D4" i="13"/>
  <c r="C4" i="13"/>
  <c r="O73" i="11"/>
  <c r="C75" i="11"/>
  <c r="D75" i="11"/>
  <c r="G75" i="11"/>
  <c r="H75" i="11"/>
  <c r="K75" i="11"/>
  <c r="L75" i="11"/>
  <c r="O40" i="11"/>
  <c r="C42" i="11"/>
  <c r="D42" i="11"/>
  <c r="G42" i="11"/>
  <c r="H42" i="11"/>
  <c r="K42" i="11"/>
  <c r="L42" i="11"/>
  <c r="D4" i="11"/>
  <c r="O24" i="11"/>
  <c r="O23" i="11"/>
  <c r="O22" i="11"/>
  <c r="O13" i="11"/>
  <c r="O58" i="11"/>
  <c r="O57" i="11"/>
  <c r="O56" i="11"/>
  <c r="O38" i="11"/>
  <c r="O37" i="11"/>
  <c r="O104" i="11"/>
  <c r="O114" i="11"/>
  <c r="O113" i="11"/>
  <c r="O112" i="11"/>
  <c r="O111" i="11"/>
  <c r="O110" i="11"/>
  <c r="O109" i="11"/>
  <c r="O108" i="11"/>
  <c r="O107" i="11"/>
  <c r="O105" i="11"/>
  <c r="O103" i="11"/>
  <c r="O102" i="11"/>
  <c r="O101" i="11"/>
  <c r="O100" i="11"/>
  <c r="O99" i="11"/>
  <c r="O98" i="11"/>
  <c r="O97" i="11"/>
  <c r="O96" i="11"/>
  <c r="O95" i="11"/>
  <c r="O94" i="11"/>
  <c r="O93" i="11"/>
  <c r="O92" i="11"/>
  <c r="O91" i="11"/>
  <c r="O90" i="11"/>
  <c r="O89" i="11"/>
  <c r="O88" i="11"/>
  <c r="O87" i="11"/>
  <c r="O86" i="11"/>
  <c r="O85" i="11"/>
  <c r="O84" i="11"/>
  <c r="O83" i="11"/>
  <c r="O82" i="11"/>
  <c r="O81" i="11"/>
  <c r="O80" i="11"/>
  <c r="O79" i="11"/>
  <c r="O78" i="11"/>
  <c r="O77" i="11"/>
  <c r="O76" i="11"/>
  <c r="O74" i="11"/>
  <c r="O72" i="11"/>
  <c r="O71" i="11"/>
  <c r="O70" i="11"/>
  <c r="O69" i="11"/>
  <c r="O68" i="11"/>
  <c r="O67" i="11"/>
  <c r="O66" i="11"/>
  <c r="O65" i="11"/>
  <c r="O64" i="11"/>
  <c r="O63" i="11"/>
  <c r="O62" i="11"/>
  <c r="O61" i="11"/>
  <c r="O59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1" i="11"/>
  <c r="O39" i="11"/>
  <c r="O36" i="11"/>
  <c r="O35" i="11"/>
  <c r="O34" i="11"/>
  <c r="O33" i="11"/>
  <c r="O32" i="11"/>
  <c r="O31" i="11"/>
  <c r="O30" i="11"/>
  <c r="O29" i="11"/>
  <c r="O28" i="11"/>
  <c r="O27" i="11"/>
  <c r="O25" i="11"/>
  <c r="O21" i="11"/>
  <c r="O20" i="11"/>
  <c r="O19" i="11"/>
  <c r="O18" i="11"/>
  <c r="O17" i="11"/>
  <c r="O16" i="11"/>
  <c r="O15" i="11"/>
  <c r="O12" i="11"/>
  <c r="O11" i="11"/>
  <c r="O10" i="11"/>
  <c r="O9" i="11"/>
  <c r="O8" i="11"/>
  <c r="O7" i="11"/>
  <c r="O6" i="11"/>
  <c r="O115" i="11"/>
  <c r="H116" i="11"/>
  <c r="H106" i="11"/>
  <c r="G106" i="11"/>
  <c r="H60" i="11"/>
  <c r="G60" i="11"/>
  <c r="H26" i="11"/>
  <c r="G26" i="11"/>
  <c r="H14" i="11"/>
  <c r="G14" i="11"/>
  <c r="H5" i="11"/>
  <c r="G5" i="11"/>
  <c r="H4" i="11"/>
  <c r="G4" i="11"/>
  <c r="D116" i="11"/>
  <c r="D106" i="11"/>
  <c r="C106" i="11"/>
  <c r="D60" i="11"/>
  <c r="C60" i="11"/>
  <c r="D26" i="11"/>
  <c r="C26" i="11"/>
  <c r="D14" i="11"/>
  <c r="C14" i="11"/>
  <c r="D5" i="11"/>
  <c r="C5" i="11"/>
  <c r="C4" i="11"/>
  <c r="P98" i="14"/>
  <c r="P101" i="14"/>
  <c r="P108" i="14"/>
  <c r="P110" i="14"/>
  <c r="P93" i="14"/>
  <c r="P82" i="14"/>
  <c r="P104" i="14"/>
  <c r="P105" i="14"/>
  <c r="P109" i="14"/>
  <c r="P91" i="14"/>
  <c r="P75" i="14"/>
  <c r="P90" i="14"/>
  <c r="P41" i="14"/>
  <c r="P84" i="14"/>
  <c r="P106" i="14"/>
  <c r="P49" i="14"/>
  <c r="P55" i="14"/>
  <c r="P85" i="14"/>
  <c r="P94" i="14"/>
  <c r="P107" i="14"/>
  <c r="P95" i="14"/>
  <c r="P73" i="14"/>
  <c r="P103" i="14"/>
  <c r="P100" i="14"/>
  <c r="P29" i="14"/>
  <c r="P34" i="14"/>
  <c r="P63" i="14"/>
  <c r="P96" i="14"/>
  <c r="P66" i="14"/>
  <c r="P99" i="14"/>
  <c r="P54" i="14"/>
  <c r="P45" i="14"/>
  <c r="P51" i="14"/>
  <c r="P67" i="14"/>
  <c r="P97" i="14"/>
  <c r="P48" i="14"/>
  <c r="P86" i="14"/>
  <c r="P43" i="14"/>
  <c r="P102" i="14"/>
  <c r="P89" i="14"/>
  <c r="P44" i="14"/>
  <c r="P92" i="14"/>
  <c r="P80" i="14"/>
  <c r="P42" i="14"/>
  <c r="P40" i="14"/>
  <c r="P68" i="14"/>
  <c r="P70" i="14"/>
  <c r="P39" i="14"/>
  <c r="P60" i="14"/>
  <c r="P83" i="14"/>
  <c r="P87" i="14"/>
  <c r="P65" i="14"/>
  <c r="P79" i="14"/>
  <c r="P36" i="14"/>
  <c r="P69" i="14"/>
  <c r="P50" i="14"/>
  <c r="P71" i="14"/>
  <c r="P62" i="14"/>
  <c r="P27" i="14"/>
  <c r="P78" i="14"/>
  <c r="P81" i="14"/>
  <c r="P59" i="14"/>
  <c r="P24" i="14"/>
  <c r="P16" i="14"/>
  <c r="P30" i="14"/>
  <c r="P21" i="14"/>
  <c r="P53" i="14"/>
  <c r="P61" i="14"/>
  <c r="P56" i="14"/>
  <c r="P37" i="14"/>
  <c r="P52" i="14"/>
  <c r="P77" i="14"/>
  <c r="P74" i="14"/>
  <c r="P28" i="14"/>
  <c r="P64" i="14"/>
  <c r="P47" i="14"/>
  <c r="P14" i="14"/>
  <c r="P35" i="14"/>
  <c r="P46" i="14"/>
  <c r="P32" i="14"/>
  <c r="P31" i="14"/>
  <c r="P9" i="14"/>
  <c r="P88" i="14"/>
  <c r="P20" i="14"/>
  <c r="P19" i="14"/>
  <c r="P18" i="14"/>
  <c r="P57" i="14"/>
  <c r="P72" i="14"/>
  <c r="P12" i="14"/>
  <c r="P26" i="14"/>
  <c r="P11" i="14"/>
  <c r="P13" i="14"/>
  <c r="P10" i="14"/>
  <c r="P17" i="14"/>
  <c r="P25" i="14"/>
  <c r="P23" i="14"/>
  <c r="P7" i="14"/>
  <c r="P58" i="14"/>
  <c r="P33" i="14"/>
  <c r="P8" i="14"/>
  <c r="P22" i="14"/>
  <c r="P15" i="14"/>
  <c r="P38" i="14"/>
  <c r="P76" i="14"/>
  <c r="H111" i="14"/>
  <c r="E111" i="14"/>
  <c r="I110" i="15" l="1"/>
  <c r="E110" i="15"/>
  <c r="J110" i="7" l="1"/>
  <c r="L116" i="13" l="1"/>
  <c r="L4" i="13"/>
  <c r="L116" i="11"/>
  <c r="L4" i="11"/>
  <c r="D101" i="7" l="1"/>
  <c r="E101" i="7"/>
  <c r="F101" i="7"/>
  <c r="G101" i="7"/>
  <c r="H101" i="7"/>
  <c r="I101" i="7"/>
  <c r="J101" i="7"/>
  <c r="K60" i="11" l="1"/>
  <c r="L60" i="11"/>
  <c r="M110" i="15"/>
  <c r="J40" i="7" l="1"/>
  <c r="L5" i="13" l="1"/>
  <c r="K5" i="13"/>
  <c r="L14" i="13"/>
  <c r="K14" i="13"/>
  <c r="L26" i="13"/>
  <c r="K26" i="13"/>
  <c r="L42" i="13"/>
  <c r="K42" i="13"/>
  <c r="L60" i="13"/>
  <c r="K60" i="13"/>
  <c r="L75" i="13"/>
  <c r="K75" i="13"/>
  <c r="L106" i="13"/>
  <c r="K106" i="13"/>
  <c r="L5" i="11"/>
  <c r="K5" i="11"/>
  <c r="L14" i="11"/>
  <c r="K14" i="11"/>
  <c r="L26" i="11"/>
  <c r="K26" i="11"/>
  <c r="L106" i="11"/>
  <c r="K106" i="11"/>
  <c r="K111" i="14"/>
  <c r="K4" i="13" l="1"/>
  <c r="K4" i="11"/>
  <c r="D6" i="12" l="1"/>
  <c r="E6" i="12"/>
  <c r="J56" i="7" l="1"/>
  <c r="E103" i="12" l="1"/>
  <c r="J70" i="7" l="1"/>
  <c r="J26" i="7"/>
  <c r="J15" i="7"/>
  <c r="J7" i="7"/>
  <c r="I70" i="7"/>
  <c r="H70" i="7"/>
  <c r="G70" i="7"/>
  <c r="F70" i="7"/>
  <c r="E70" i="7"/>
  <c r="D70" i="7"/>
  <c r="I56" i="7"/>
  <c r="H56" i="7"/>
  <c r="G56" i="7"/>
  <c r="F56" i="7"/>
  <c r="E56" i="7"/>
  <c r="D56" i="7"/>
  <c r="I40" i="7"/>
  <c r="H40" i="7"/>
  <c r="G40" i="7"/>
  <c r="F40" i="7"/>
  <c r="E40" i="7"/>
  <c r="D40" i="7"/>
  <c r="I26" i="7"/>
  <c r="H26" i="7"/>
  <c r="G26" i="7"/>
  <c r="F26" i="7"/>
  <c r="E26" i="7"/>
  <c r="D26" i="7"/>
  <c r="I15" i="7"/>
  <c r="H15" i="7"/>
  <c r="G15" i="7"/>
  <c r="F15" i="7"/>
  <c r="E15" i="7"/>
  <c r="D15" i="7"/>
  <c r="I7" i="7"/>
  <c r="I6" i="7" s="1"/>
  <c r="H7" i="7"/>
  <c r="H6" i="7" s="1"/>
  <c r="G7" i="7"/>
  <c r="G6" i="7" s="1"/>
  <c r="F7" i="7"/>
  <c r="F6" i="7" s="1"/>
  <c r="E7" i="7"/>
  <c r="E6" i="7" s="1"/>
  <c r="D7" i="7"/>
  <c r="D6" i="7" s="1"/>
</calcChain>
</file>

<file path=xl/sharedStrings.xml><?xml version="1.0" encoding="utf-8"?>
<sst xmlns="http://schemas.openxmlformats.org/spreadsheetml/2006/main" count="1428" uniqueCount="171">
  <si>
    <t>Центральный</t>
  </si>
  <si>
    <t>Советский</t>
  </si>
  <si>
    <t>МБОУ СШ № 147</t>
  </si>
  <si>
    <t>МБОУ СШ № 69</t>
  </si>
  <si>
    <t>МБОУ СШ № 98</t>
  </si>
  <si>
    <t>МБОУ СШ № 5</t>
  </si>
  <si>
    <t>МБОУ СШ № 18</t>
  </si>
  <si>
    <t>МБОУ СШ № 129</t>
  </si>
  <si>
    <t>МАОУ СШ № 151</t>
  </si>
  <si>
    <t>МБОУ СШ № 91</t>
  </si>
  <si>
    <t>МБОУ СШ № 62</t>
  </si>
  <si>
    <t>Свердловский</t>
  </si>
  <si>
    <t>МБОУ СШ № 6</t>
  </si>
  <si>
    <t>Октябрьский</t>
  </si>
  <si>
    <t>МБОУ СШ № 84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</si>
  <si>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</si>
  <si>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</si>
  <si>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</si>
  <si>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</si>
  <si>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</si>
  <si>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</si>
  <si>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44</t>
  </si>
  <si>
    <t>МБОУ СШ № 13</t>
  </si>
  <si>
    <t>МАОУ СШ № 148</t>
  </si>
  <si>
    <t>МБОУ СШ № 64</t>
  </si>
  <si>
    <t>МБОУ СШ № 135</t>
  </si>
  <si>
    <t>Кировский</t>
  </si>
  <si>
    <t>МАОУ Гимназия № 6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</si>
  <si>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</si>
  <si>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</si>
  <si>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</si>
  <si>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</si>
  <si>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</si>
  <si>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</si>
  <si>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</si>
  <si>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</si>
  <si>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4</t>
  </si>
  <si>
    <t>МБОУ СШ № 36</t>
  </si>
  <si>
    <t>МАОУ Лицей № 12</t>
  </si>
  <si>
    <t>МБОУ Лицей № 3</t>
  </si>
  <si>
    <t>МАОУ Гимназия № 15</t>
  </si>
  <si>
    <t xml:space="preserve">МАОУ Лицей № 7 </t>
  </si>
  <si>
    <t>МБОУ Лицей № 28</t>
  </si>
  <si>
    <t>МБОУ Гимназия № 8</t>
  </si>
  <si>
    <t>МАОУ Гимназия № 9</t>
  </si>
  <si>
    <t>МАОУ СШ № 32</t>
  </si>
  <si>
    <t>МБОУ Гимназия № 7</t>
  </si>
  <si>
    <t>МБОУ СШ № 95</t>
  </si>
  <si>
    <t>МАОУ "КУГ № 1 - Универс"</t>
  </si>
  <si>
    <t>МАОУ Гимназия № 13 "Академ"</t>
  </si>
  <si>
    <t>МАОУ Гимназия № 14</t>
  </si>
  <si>
    <t>МБОУ СШ № 45</t>
  </si>
  <si>
    <t>МБОУ СШ № 34</t>
  </si>
  <si>
    <t>МБОУ Лицей № 2</t>
  </si>
  <si>
    <t>МАОУ Гимназия № 2</t>
  </si>
  <si>
    <t>МБОУ СШ № 27</t>
  </si>
  <si>
    <t>Расчётное среднее значение</t>
  </si>
  <si>
    <t>Среднее значение по городу принято:</t>
  </si>
  <si>
    <t>Среднее значение по городу принято</t>
  </si>
  <si>
    <t>Человек</t>
  </si>
  <si>
    <t>средний балл</t>
  </si>
  <si>
    <t>80-99</t>
  </si>
  <si>
    <t>МБОУ Гимназия  № 16</t>
  </si>
  <si>
    <t>МАОУ Лицей № 1</t>
  </si>
  <si>
    <t>МБОУ Гимназия № 3</t>
  </si>
  <si>
    <t>МАОУ СШ № 23</t>
  </si>
  <si>
    <t>МАОУ СШ № 152</t>
  </si>
  <si>
    <t>Наименование ОУ (кратко)</t>
  </si>
  <si>
    <t>Код ОУ по КИАСУО</t>
  </si>
  <si>
    <t>Код ОУ            (по КИАСУО)</t>
  </si>
  <si>
    <t xml:space="preserve"> менее 22</t>
  </si>
  <si>
    <t>Английский язык 11 кл.</t>
  </si>
  <si>
    <t>отлично - более 75 баллов</t>
  </si>
  <si>
    <t>хорошо - между расчётным средним баллом и 75</t>
  </si>
  <si>
    <t>нормально - между расчётным средним баллом и 50</t>
  </si>
  <si>
    <t>критично - меньше 50 баллов</t>
  </si>
  <si>
    <t>место</t>
  </si>
  <si>
    <t>сумма мест</t>
  </si>
  <si>
    <t>чел.</t>
  </si>
  <si>
    <t>ср.балл по ОУ</t>
  </si>
  <si>
    <t>МАОУ Лицей № 9 "Лидер"</t>
  </si>
  <si>
    <t>Наименование ОУ (кратно)</t>
  </si>
  <si>
    <t>ср.балл по городу</t>
  </si>
  <si>
    <t>ср.балл ОУ</t>
  </si>
  <si>
    <t xml:space="preserve">чел. </t>
  </si>
  <si>
    <t>ср. балл по ОУ</t>
  </si>
  <si>
    <t>ср. балл по городу</t>
  </si>
  <si>
    <t>МБОУ СШ № 56</t>
  </si>
  <si>
    <t>МБОУ СШ № 66</t>
  </si>
  <si>
    <t>22-67</t>
  </si>
  <si>
    <t>68-79</t>
  </si>
  <si>
    <t xml:space="preserve">МАОУ Гимназия № 11 </t>
  </si>
  <si>
    <t xml:space="preserve">МБОУ СШ № 72 </t>
  </si>
  <si>
    <t xml:space="preserve">МБОУ СШ № 10 </t>
  </si>
  <si>
    <t>по городу Красноярску</t>
  </si>
  <si>
    <t>Расчетное среднее значение: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</si>
  <si>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</si>
  <si>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</si>
  <si>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</si>
  <si>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</si>
  <si>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</si>
  <si>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</si>
  <si>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</si>
  <si>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средний балл принят</t>
  </si>
  <si>
    <t>Расчётное среднее значение среднего балла по ОУ</t>
  </si>
  <si>
    <t>Среднее значение среднего балла принято ГУО</t>
  </si>
  <si>
    <t>МБОУ СШ № 86</t>
  </si>
  <si>
    <t>Получено баллов</t>
  </si>
  <si>
    <t>МАОУ СШ "Комплекс Покровский"</t>
  </si>
  <si>
    <t>МАОУ СШ № 149</t>
  </si>
  <si>
    <t>МАОУ СШ № 150</t>
  </si>
  <si>
    <t>МАОУ СШ № 145</t>
  </si>
  <si>
    <t>МАОУ СШ № 143</t>
  </si>
  <si>
    <t>МАОУ СШ № 154</t>
  </si>
  <si>
    <t>МБОУ СШ № 133</t>
  </si>
  <si>
    <t>МАОУ СШ № 12</t>
  </si>
  <si>
    <t>МАОУ СШ № 19</t>
  </si>
  <si>
    <t>МБОУ СШ № 155</t>
  </si>
  <si>
    <t>МАОУ СШ № 90</t>
  </si>
  <si>
    <t>МАОУ СШ № 53</t>
  </si>
  <si>
    <t>МАОУ СШ № 89</t>
  </si>
  <si>
    <t>МАОУ Школа-интернат № 1</t>
  </si>
  <si>
    <t>МАОУ СШ № 76</t>
  </si>
  <si>
    <t>МАОУ СШ № 93</t>
  </si>
  <si>
    <t>МАОУ СШ № 137</t>
  </si>
  <si>
    <t>МАОУ СШ № 42</t>
  </si>
  <si>
    <t>МАОУ СШ № 17</t>
  </si>
  <si>
    <t>МАОУ СШ № 1</t>
  </si>
  <si>
    <t>МАОУ СШ № 7</t>
  </si>
  <si>
    <t>МАОУ СШ № 24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</si>
  <si>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</si>
  <si>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</si>
  <si>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</si>
  <si>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</si>
  <si>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</si>
  <si>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</si>
  <si>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</si>
  <si>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</si>
  <si>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>МБОУ СШ № 156</t>
  </si>
  <si>
    <t>МБОУ СШ № 51</t>
  </si>
  <si>
    <t>МАОУ СШ № 158</t>
  </si>
  <si>
    <t>МБОУ СШ № 157</t>
  </si>
  <si>
    <t>МАОУ СШ № 158 "Грани"</t>
  </si>
  <si>
    <t>МАОУ Гимназия № 8</t>
  </si>
  <si>
    <t>МАОУ СШ № 46</t>
  </si>
  <si>
    <t>МАОУ СШ № 8 "Созидание"</t>
  </si>
  <si>
    <t>МАОУ СШ № 55</t>
  </si>
  <si>
    <t>МБОУ СШ № 63</t>
  </si>
  <si>
    <t>МАОУ СШ № 65</t>
  </si>
  <si>
    <t>МБОУ СШ № 79</t>
  </si>
  <si>
    <t>МБОУ СШ № 21</t>
  </si>
  <si>
    <t xml:space="preserve">МБОУ СШ № 82 </t>
  </si>
  <si>
    <t>МАОУ СШ № 45</t>
  </si>
  <si>
    <t>МАОУ СШ № 78</t>
  </si>
  <si>
    <t>МБОУ СШ № 2</t>
  </si>
  <si>
    <t>МАОУ СШ № 157</t>
  </si>
  <si>
    <t>МАОУ СШ № 156</t>
  </si>
  <si>
    <t>МАОУ СШ № 5</t>
  </si>
  <si>
    <t>МАОУ СШ № 18</t>
  </si>
  <si>
    <t>МАОУ СШ № 66</t>
  </si>
  <si>
    <t>МАОУ СШ № 69</t>
  </si>
  <si>
    <t>МБОУ СШ № 39</t>
  </si>
  <si>
    <t>МБОУ СШ № 16</t>
  </si>
  <si>
    <t>МБОУ СШ № 65</t>
  </si>
  <si>
    <t>МАОУ Лицей № 3</t>
  </si>
  <si>
    <t xml:space="preserve">МАОУ СШ № 82 </t>
  </si>
  <si>
    <t>МАОУ СШ № 155</t>
  </si>
  <si>
    <t>МАОУ СШ № 34</t>
  </si>
  <si>
    <t>МАОУ СШ № 6</t>
  </si>
  <si>
    <t>МАОУ СШ № 135</t>
  </si>
  <si>
    <t>МАОУ СШ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</si>
</sst>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[$-419]General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4" tint="0.79998168889431442"/>
        <bgColor rgb="FF000000"/>
      </patternFill>
    </fill>
  </fills>
  <borders count="7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165" fontId="29" fillId="0" borderId="0" applyBorder="0" applyProtection="0"/>
    <xf numFmtId="0" fontId="29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4" fontId="15" fillId="0" borderId="0" applyFont="0" applyFill="0" applyBorder="0" applyAlignment="0" applyProtection="0"/>
  </cellStyleXfs>
  <cellXfs count="727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4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20" fillId="0" borderId="0" xfId="0" applyFont="1" applyFill="1" applyBorder="1" applyAlignment="1">
      <alignment horizontal="right" vertical="center"/>
    </xf>
    <xf numFmtId="2" fontId="23" fillId="0" borderId="0" xfId="0" applyNumberFormat="1" applyFont="1"/>
    <xf numFmtId="2" fontId="18" fillId="0" borderId="0" xfId="0" applyNumberFormat="1" applyFont="1" applyFill="1" applyBorder="1"/>
    <xf numFmtId="0" fontId="19" fillId="0" borderId="0" xfId="0" applyFont="1" applyFill="1" applyBorder="1" applyAlignment="1">
      <alignment horizontal="right" vertical="center"/>
    </xf>
    <xf numFmtId="0" fontId="0" fillId="0" borderId="0" xfId="0" applyAlignment="1">
      <alignment vertical="top"/>
    </xf>
    <xf numFmtId="0" fontId="0" fillId="0" borderId="4" xfId="0" applyFont="1" applyBorder="1" applyAlignment="1"/>
    <xf numFmtId="0" fontId="16" fillId="0" borderId="0" xfId="0" applyFont="1" applyBorder="1"/>
    <xf numFmtId="2" fontId="0" fillId="0" borderId="3" xfId="0" applyNumberFormat="1" applyFont="1" applyBorder="1" applyAlignment="1"/>
    <xf numFmtId="0" fontId="0" fillId="0" borderId="2" xfId="0" applyFont="1" applyBorder="1" applyAlignment="1"/>
    <xf numFmtId="2" fontId="0" fillId="0" borderId="1" xfId="0" applyNumberFormat="1" applyFont="1" applyBorder="1" applyAlignment="1"/>
    <xf numFmtId="0" fontId="16" fillId="0" borderId="4" xfId="0" applyFont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top"/>
    </xf>
    <xf numFmtId="0" fontId="26" fillId="0" borderId="0" xfId="0" applyFont="1"/>
    <xf numFmtId="0" fontId="26" fillId="4" borderId="0" xfId="0" applyFont="1" applyFill="1"/>
    <xf numFmtId="0" fontId="18" fillId="0" borderId="2" xfId="0" applyFont="1" applyBorder="1" applyAlignment="1">
      <alignment horizontal="center" vertical="center" wrapText="1"/>
    </xf>
    <xf numFmtId="0" fontId="24" fillId="0" borderId="14" xfId="0" applyFont="1" applyBorder="1"/>
    <xf numFmtId="0" fontId="24" fillId="0" borderId="17" xfId="0" applyFont="1" applyBorder="1"/>
    <xf numFmtId="0" fontId="24" fillId="0" borderId="34" xfId="0" applyFont="1" applyBorder="1"/>
    <xf numFmtId="0" fontId="16" fillId="0" borderId="2" xfId="0" applyFont="1" applyBorder="1" applyAlignment="1">
      <alignment horizontal="left" vertical="center"/>
    </xf>
    <xf numFmtId="0" fontId="0" fillId="0" borderId="10" xfId="0" applyFont="1" applyBorder="1" applyAlignment="1"/>
    <xf numFmtId="0" fontId="24" fillId="0" borderId="30" xfId="0" applyFont="1" applyBorder="1"/>
    <xf numFmtId="0" fontId="16" fillId="0" borderId="10" xfId="0" applyFont="1" applyBorder="1" applyAlignment="1">
      <alignment horizontal="left" vertical="center"/>
    </xf>
    <xf numFmtId="0" fontId="24" fillId="0" borderId="13" xfId="0" applyFont="1" applyBorder="1"/>
    <xf numFmtId="0" fontId="16" fillId="0" borderId="6" xfId="0" applyFont="1" applyBorder="1" applyAlignment="1">
      <alignment horizontal="left" vertical="center"/>
    </xf>
    <xf numFmtId="0" fontId="0" fillId="0" borderId="6" xfId="0" applyFont="1" applyBorder="1" applyAlignment="1"/>
    <xf numFmtId="0" fontId="0" fillId="0" borderId="8" xfId="0" applyBorder="1"/>
    <xf numFmtId="0" fontId="0" fillId="0" borderId="6" xfId="0" applyBorder="1"/>
    <xf numFmtId="2" fontId="20" fillId="0" borderId="0" xfId="0" applyNumberFormat="1" applyFont="1" applyFill="1" applyBorder="1" applyAlignment="1">
      <alignment horizontal="right" vertical="center"/>
    </xf>
    <xf numFmtId="2" fontId="0" fillId="0" borderId="7" xfId="0" applyNumberFormat="1" applyFont="1" applyBorder="1" applyAlignment="1"/>
    <xf numFmtId="2" fontId="0" fillId="0" borderId="9" xfId="0" applyNumberFormat="1" applyFont="1" applyBorder="1" applyAlignment="1"/>
    <xf numFmtId="2" fontId="0" fillId="0" borderId="5" xfId="0" applyNumberFormat="1" applyFont="1" applyBorder="1" applyAlignment="1"/>
    <xf numFmtId="0" fontId="26" fillId="6" borderId="0" xfId="0" applyFont="1" applyFill="1"/>
    <xf numFmtId="0" fontId="0" fillId="0" borderId="15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26" fillId="0" borderId="13" xfId="0" applyFont="1" applyBorder="1"/>
    <xf numFmtId="0" fontId="26" fillId="0" borderId="17" xfId="0" applyFont="1" applyBorder="1"/>
    <xf numFmtId="0" fontId="0" fillId="0" borderId="19" xfId="0" applyFont="1" applyBorder="1" applyAlignment="1">
      <alignment wrapText="1"/>
    </xf>
    <xf numFmtId="0" fontId="18" fillId="0" borderId="50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6" fillId="7" borderId="0" xfId="0" applyFont="1" applyFill="1"/>
    <xf numFmtId="0" fontId="26" fillId="8" borderId="0" xfId="0" applyFont="1" applyFill="1"/>
    <xf numFmtId="0" fontId="26" fillId="9" borderId="0" xfId="0" applyFont="1" applyFill="1"/>
    <xf numFmtId="0" fontId="15" fillId="0" borderId="4" xfId="10" applyNumberFormat="1" applyFont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15" fillId="2" borderId="4" xfId="10" applyFont="1" applyFill="1" applyBorder="1" applyAlignment="1">
      <alignment horizontal="center" vertical="center"/>
    </xf>
    <xf numFmtId="0" fontId="26" fillId="0" borderId="4" xfId="0" applyFont="1" applyBorder="1" applyAlignment="1">
      <alignment wrapText="1"/>
    </xf>
    <xf numFmtId="0" fontId="24" fillId="5" borderId="10" xfId="0" applyFont="1" applyFill="1" applyBorder="1" applyAlignment="1">
      <alignment horizontal="center" vertical="center"/>
    </xf>
    <xf numFmtId="0" fontId="24" fillId="5" borderId="52" xfId="0" applyFont="1" applyFill="1" applyBorder="1" applyAlignment="1">
      <alignment horizontal="center" vertical="center"/>
    </xf>
    <xf numFmtId="0" fontId="24" fillId="5" borderId="35" xfId="0" applyFont="1" applyFill="1" applyBorder="1" applyAlignment="1">
      <alignment horizontal="center" vertical="center"/>
    </xf>
    <xf numFmtId="0" fontId="24" fillId="5" borderId="54" xfId="0" applyFont="1" applyFill="1" applyBorder="1" applyAlignment="1">
      <alignment horizontal="center" vertical="center"/>
    </xf>
    <xf numFmtId="0" fontId="0" fillId="0" borderId="0" xfId="0"/>
    <xf numFmtId="0" fontId="0" fillId="0" borderId="21" xfId="0" applyFont="1" applyBorder="1" applyAlignment="1">
      <alignment wrapText="1"/>
    </xf>
    <xf numFmtId="0" fontId="26" fillId="10" borderId="0" xfId="0" applyFont="1" applyFill="1"/>
    <xf numFmtId="0" fontId="0" fillId="0" borderId="0" xfId="0"/>
    <xf numFmtId="0" fontId="25" fillId="0" borderId="0" xfId="0" applyFont="1" applyAlignment="1"/>
    <xf numFmtId="0" fontId="18" fillId="0" borderId="30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4" xfId="1" applyFont="1" applyBorder="1" applyAlignment="1">
      <alignment horizontal="left" vertical="center"/>
    </xf>
    <xf numFmtId="0" fontId="0" fillId="0" borderId="55" xfId="0" applyFont="1" applyBorder="1" applyAlignment="1">
      <alignment horizontal="center"/>
    </xf>
    <xf numFmtId="2" fontId="0" fillId="0" borderId="56" xfId="0" applyNumberFormat="1" applyFont="1" applyBorder="1" applyAlignment="1"/>
    <xf numFmtId="0" fontId="18" fillId="0" borderId="6" xfId="0" applyFont="1" applyBorder="1" applyAlignment="1"/>
    <xf numFmtId="0" fontId="18" fillId="0" borderId="55" xfId="0" applyFont="1" applyBorder="1" applyAlignment="1">
      <alignment horizontal="left"/>
    </xf>
    <xf numFmtId="2" fontId="18" fillId="0" borderId="56" xfId="0" applyNumberFormat="1" applyFont="1" applyBorder="1" applyAlignment="1">
      <alignment horizontal="left"/>
    </xf>
    <xf numFmtId="0" fontId="31" fillId="0" borderId="55" xfId="0" applyFont="1" applyBorder="1" applyAlignment="1">
      <alignment horizontal="center" vertical="center" wrapText="1"/>
    </xf>
    <xf numFmtId="0" fontId="24" fillId="0" borderId="49" xfId="0" applyFont="1" applyBorder="1"/>
    <xf numFmtId="0" fontId="18" fillId="0" borderId="50" xfId="0" applyFont="1" applyBorder="1" applyAlignment="1"/>
    <xf numFmtId="0" fontId="18" fillId="0" borderId="50" xfId="0" applyFont="1" applyBorder="1" applyAlignment="1">
      <alignment horizontal="left"/>
    </xf>
    <xf numFmtId="2" fontId="18" fillId="0" borderId="51" xfId="0" applyNumberFormat="1" applyFont="1" applyBorder="1" applyAlignment="1">
      <alignment horizontal="left"/>
    </xf>
    <xf numFmtId="0" fontId="27" fillId="5" borderId="50" xfId="0" applyFont="1" applyFill="1" applyBorder="1" applyAlignment="1">
      <alignment horizontal="left" vertical="center"/>
    </xf>
    <xf numFmtId="0" fontId="27" fillId="5" borderId="57" xfId="0" applyFont="1" applyFill="1" applyBorder="1" applyAlignment="1">
      <alignment horizontal="left" vertical="center"/>
    </xf>
    <xf numFmtId="0" fontId="24" fillId="0" borderId="53" xfId="0" applyFont="1" applyBorder="1" applyAlignment="1">
      <alignment horizontal="left" vertical="center"/>
    </xf>
    <xf numFmtId="0" fontId="24" fillId="0" borderId="53" xfId="0" applyFont="1" applyBorder="1" applyAlignment="1">
      <alignment horizontal="center"/>
    </xf>
    <xf numFmtId="0" fontId="26" fillId="0" borderId="53" xfId="0" applyFont="1" applyBorder="1" applyAlignment="1">
      <alignment horizontal="center"/>
    </xf>
    <xf numFmtId="2" fontId="24" fillId="10" borderId="3" xfId="0" applyNumberFormat="1" applyFont="1" applyFill="1" applyBorder="1"/>
    <xf numFmtId="0" fontId="15" fillId="0" borderId="10" xfId="10" applyNumberFormat="1" applyFont="1" applyBorder="1" applyAlignment="1">
      <alignment horizontal="center"/>
    </xf>
    <xf numFmtId="0" fontId="18" fillId="0" borderId="50" xfId="0" applyFont="1" applyBorder="1" applyAlignment="1">
      <alignment horizontal="left" vertical="center"/>
    </xf>
    <xf numFmtId="0" fontId="18" fillId="0" borderId="50" xfId="0" applyFont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/>
    </xf>
    <xf numFmtId="0" fontId="15" fillId="0" borderId="8" xfId="10" applyNumberFormat="1" applyFont="1" applyBorder="1" applyAlignment="1">
      <alignment horizontal="center"/>
    </xf>
    <xf numFmtId="0" fontId="15" fillId="2" borderId="8" xfId="10" applyFont="1" applyFill="1" applyBorder="1" applyAlignment="1">
      <alignment horizontal="center" vertical="center"/>
    </xf>
    <xf numFmtId="0" fontId="18" fillId="0" borderId="50" xfId="10" applyNumberFormat="1" applyFont="1" applyBorder="1" applyAlignment="1">
      <alignment horizontal="left"/>
    </xf>
    <xf numFmtId="0" fontId="18" fillId="2" borderId="50" xfId="10" applyFont="1" applyFill="1" applyBorder="1" applyAlignment="1">
      <alignment horizontal="left" vertical="center"/>
    </xf>
    <xf numFmtId="0" fontId="18" fillId="0" borderId="57" xfId="0" applyFont="1" applyBorder="1" applyAlignment="1">
      <alignment horizontal="left"/>
    </xf>
    <xf numFmtId="0" fontId="14" fillId="0" borderId="10" xfId="0" applyFont="1" applyBorder="1" applyAlignment="1">
      <alignment horizontal="left" vertical="center"/>
    </xf>
    <xf numFmtId="2" fontId="18" fillId="0" borderId="51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/>
    </xf>
    <xf numFmtId="0" fontId="31" fillId="0" borderId="50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8" fillId="0" borderId="0" xfId="0" applyFont="1" applyBorder="1" applyAlignment="1">
      <alignment horizontal="right"/>
    </xf>
    <xf numFmtId="0" fontId="0" fillId="0" borderId="16" xfId="0" applyFont="1" applyBorder="1" applyAlignment="1"/>
    <xf numFmtId="0" fontId="0" fillId="0" borderId="17" xfId="0" applyFont="1" applyBorder="1" applyAlignment="1"/>
    <xf numFmtId="0" fontId="16" fillId="2" borderId="2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18" fillId="0" borderId="45" xfId="0" applyFont="1" applyBorder="1" applyAlignment="1">
      <alignment horizontal="center" vertical="center" wrapText="1"/>
    </xf>
    <xf numFmtId="0" fontId="26" fillId="0" borderId="49" xfId="0" applyFont="1" applyBorder="1"/>
    <xf numFmtId="0" fontId="0" fillId="0" borderId="49" xfId="0" applyFont="1" applyBorder="1" applyAlignment="1"/>
    <xf numFmtId="0" fontId="0" fillId="0" borderId="17" xfId="0" applyFont="1" applyBorder="1"/>
    <xf numFmtId="0" fontId="0" fillId="0" borderId="49" xfId="0" applyFont="1" applyBorder="1"/>
    <xf numFmtId="0" fontId="26" fillId="0" borderId="14" xfId="0" applyFont="1" applyBorder="1"/>
    <xf numFmtId="0" fontId="26" fillId="0" borderId="19" xfId="0" applyFont="1" applyBorder="1" applyAlignment="1">
      <alignment wrapText="1"/>
    </xf>
    <xf numFmtId="0" fontId="0" fillId="0" borderId="16" xfId="0" applyFont="1" applyBorder="1"/>
    <xf numFmtId="0" fontId="0" fillId="0" borderId="22" xfId="0" applyFont="1" applyBorder="1" applyAlignment="1">
      <alignment wrapText="1"/>
    </xf>
    <xf numFmtId="0" fontId="0" fillId="0" borderId="0" xfId="0"/>
    <xf numFmtId="0" fontId="18" fillId="0" borderId="57" xfId="0" applyFont="1" applyBorder="1" applyAlignment="1"/>
    <xf numFmtId="0" fontId="25" fillId="0" borderId="58" xfId="0" applyFont="1" applyBorder="1"/>
    <xf numFmtId="0" fontId="32" fillId="0" borderId="58" xfId="0" applyFont="1" applyBorder="1"/>
    <xf numFmtId="0" fontId="24" fillId="0" borderId="15" xfId="0" applyFont="1" applyBorder="1"/>
    <xf numFmtId="0" fontId="24" fillId="0" borderId="16" xfId="0" applyFont="1" applyBorder="1"/>
    <xf numFmtId="0" fontId="0" fillId="0" borderId="0" xfId="0" applyFont="1" applyBorder="1" applyAlignment="1"/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right"/>
    </xf>
    <xf numFmtId="2" fontId="23" fillId="0" borderId="6" xfId="0" applyNumberFormat="1" applyFont="1" applyBorder="1" applyAlignment="1"/>
    <xf numFmtId="0" fontId="20" fillId="0" borderId="0" xfId="0" applyFont="1" applyFill="1" applyBorder="1" applyAlignment="1">
      <alignment horizontal="left" vertical="center"/>
    </xf>
    <xf numFmtId="0" fontId="33" fillId="0" borderId="0" xfId="0" applyFont="1"/>
    <xf numFmtId="2" fontId="20" fillId="0" borderId="0" xfId="0" applyNumberFormat="1" applyFont="1"/>
    <xf numFmtId="0" fontId="34" fillId="0" borderId="0" xfId="0" applyFont="1" applyFill="1" applyBorder="1" applyAlignment="1">
      <alignment horizontal="left" vertical="center"/>
    </xf>
    <xf numFmtId="0" fontId="31" fillId="0" borderId="50" xfId="0" applyFont="1" applyBorder="1" applyAlignment="1">
      <alignment horizontal="center" vertical="center"/>
    </xf>
    <xf numFmtId="2" fontId="31" fillId="0" borderId="51" xfId="0" applyNumberFormat="1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/>
    </xf>
    <xf numFmtId="2" fontId="31" fillId="0" borderId="56" xfId="0" applyNumberFormat="1" applyFont="1" applyBorder="1" applyAlignment="1">
      <alignment horizontal="center" vertical="center" wrapText="1"/>
    </xf>
    <xf numFmtId="0" fontId="0" fillId="0" borderId="0" xfId="0"/>
    <xf numFmtId="0" fontId="13" fillId="0" borderId="13" xfId="0" applyFont="1" applyBorder="1" applyAlignment="1">
      <alignment horizontal="right" vertical="center"/>
    </xf>
    <xf numFmtId="0" fontId="26" fillId="0" borderId="30" xfId="0" applyFont="1" applyFill="1" applyBorder="1"/>
    <xf numFmtId="0" fontId="0" fillId="0" borderId="26" xfId="0" applyFont="1" applyBorder="1"/>
    <xf numFmtId="0" fontId="0" fillId="0" borderId="30" xfId="0" applyFont="1" applyFill="1" applyBorder="1"/>
    <xf numFmtId="0" fontId="0" fillId="0" borderId="0" xfId="0"/>
    <xf numFmtId="0" fontId="26" fillId="2" borderId="0" xfId="0" applyFont="1" applyFill="1"/>
    <xf numFmtId="0" fontId="0" fillId="0" borderId="0" xfId="0"/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2" fillId="0" borderId="4" xfId="0" applyFont="1" applyBorder="1" applyAlignment="1"/>
    <xf numFmtId="0" fontId="12" fillId="0" borderId="8" xfId="0" applyFont="1" applyBorder="1" applyAlignment="1"/>
    <xf numFmtId="0" fontId="12" fillId="0" borderId="6" xfId="0" applyFont="1" applyBorder="1" applyAlignment="1"/>
    <xf numFmtId="0" fontId="12" fillId="0" borderId="2" xfId="0" applyFont="1" applyBorder="1" applyAlignment="1"/>
    <xf numFmtId="0" fontId="12" fillId="0" borderId="4" xfId="0" applyFont="1" applyBorder="1"/>
    <xf numFmtId="0" fontId="26" fillId="11" borderId="0" xfId="0" applyFont="1" applyFill="1"/>
    <xf numFmtId="0" fontId="12" fillId="0" borderId="19" xfId="0" applyFont="1" applyFill="1" applyBorder="1" applyAlignment="1">
      <alignment horizontal="left" vertical="center"/>
    </xf>
    <xf numFmtId="2" fontId="23" fillId="0" borderId="0" xfId="0" applyNumberFormat="1" applyFont="1" applyBorder="1"/>
    <xf numFmtId="0" fontId="12" fillId="0" borderId="19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0" borderId="19" xfId="1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wrapText="1"/>
    </xf>
    <xf numFmtId="0" fontId="12" fillId="3" borderId="19" xfId="1" applyFont="1" applyFill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27" fillId="0" borderId="37" xfId="0" applyFont="1" applyBorder="1" applyAlignment="1">
      <alignment horizontal="center" vertical="center" wrapText="1"/>
    </xf>
    <xf numFmtId="0" fontId="0" fillId="0" borderId="0" xfId="0"/>
    <xf numFmtId="0" fontId="18" fillId="0" borderId="2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35" fillId="0" borderId="4" xfId="0" applyFont="1" applyBorder="1" applyAlignment="1">
      <alignment wrapText="1"/>
    </xf>
    <xf numFmtId="2" fontId="35" fillId="0" borderId="3" xfId="0" applyNumberFormat="1" applyFont="1" applyBorder="1" applyAlignment="1"/>
    <xf numFmtId="2" fontId="35" fillId="0" borderId="9" xfId="0" applyNumberFormat="1" applyFont="1" applyBorder="1" applyAlignment="1"/>
    <xf numFmtId="2" fontId="35" fillId="0" borderId="1" xfId="0" applyNumberFormat="1" applyFont="1" applyBorder="1" applyAlignment="1"/>
    <xf numFmtId="0" fontId="31" fillId="0" borderId="60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2" fontId="0" fillId="0" borderId="3" xfId="0" applyNumberFormat="1" applyFont="1" applyBorder="1" applyAlignment="1">
      <alignment horizontal="right"/>
    </xf>
    <xf numFmtId="0" fontId="15" fillId="0" borderId="4" xfId="10" applyNumberFormat="1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24" fillId="5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24" fillId="0" borderId="24" xfId="0" applyFont="1" applyBorder="1"/>
    <xf numFmtId="0" fontId="0" fillId="0" borderId="2" xfId="0" applyFont="1" applyBorder="1" applyAlignment="1">
      <alignment horizontal="right"/>
    </xf>
    <xf numFmtId="0" fontId="24" fillId="5" borderId="2" xfId="0" applyFont="1" applyFill="1" applyBorder="1" applyAlignment="1">
      <alignment horizontal="right" vertical="center"/>
    </xf>
    <xf numFmtId="2" fontId="0" fillId="0" borderId="27" xfId="0" applyNumberFormat="1" applyFont="1" applyBorder="1" applyAlignment="1"/>
    <xf numFmtId="2" fontId="0" fillId="0" borderId="9" xfId="0" applyNumberFormat="1" applyFont="1" applyBorder="1" applyAlignment="1">
      <alignment horizontal="right"/>
    </xf>
    <xf numFmtId="2" fontId="35" fillId="0" borderId="7" xfId="0" applyNumberFormat="1" applyFont="1" applyBorder="1" applyAlignment="1"/>
    <xf numFmtId="0" fontId="28" fillId="0" borderId="63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wrapText="1"/>
    </xf>
    <xf numFmtId="0" fontId="22" fillId="0" borderId="19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8" fillId="0" borderId="5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left" vertical="center"/>
    </xf>
    <xf numFmtId="0" fontId="19" fillId="0" borderId="0" xfId="0" applyFont="1"/>
    <xf numFmtId="2" fontId="12" fillId="2" borderId="4" xfId="0" applyNumberFormat="1" applyFont="1" applyFill="1" applyBorder="1" applyAlignment="1">
      <alignment vertical="center"/>
    </xf>
    <xf numFmtId="0" fontId="25" fillId="0" borderId="58" xfId="0" applyFont="1" applyBorder="1" applyAlignment="1">
      <alignment vertical="center"/>
    </xf>
    <xf numFmtId="0" fontId="25" fillId="0" borderId="26" xfId="0" applyFont="1" applyBorder="1" applyAlignment="1">
      <alignment horizontal="left" vertical="center"/>
    </xf>
    <xf numFmtId="0" fontId="25" fillId="0" borderId="57" xfId="0" applyFont="1" applyBorder="1" applyAlignment="1">
      <alignment horizontal="left" vertical="center"/>
    </xf>
    <xf numFmtId="0" fontId="25" fillId="0" borderId="45" xfId="0" applyFont="1" applyBorder="1" applyAlignment="1">
      <alignment vertical="center"/>
    </xf>
    <xf numFmtId="0" fontId="32" fillId="0" borderId="58" xfId="0" applyFont="1" applyBorder="1" applyAlignment="1">
      <alignment vertical="center"/>
    </xf>
    <xf numFmtId="0" fontId="32" fillId="0" borderId="26" xfId="0" applyFont="1" applyBorder="1" applyAlignment="1">
      <alignment horizontal="left" vertical="center"/>
    </xf>
    <xf numFmtId="0" fontId="32" fillId="0" borderId="57" xfId="0" applyFont="1" applyBorder="1" applyAlignment="1">
      <alignment horizontal="left" vertical="center"/>
    </xf>
    <xf numFmtId="0" fontId="32" fillId="0" borderId="45" xfId="0" applyFont="1" applyBorder="1" applyAlignment="1">
      <alignment vertical="center"/>
    </xf>
    <xf numFmtId="0" fontId="0" fillId="0" borderId="19" xfId="0" applyFont="1" applyBorder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 wrapText="1"/>
    </xf>
    <xf numFmtId="0" fontId="31" fillId="0" borderId="57" xfId="0" applyFont="1" applyFill="1" applyBorder="1" applyAlignment="1">
      <alignment horizontal="center" vertical="center" wrapText="1"/>
    </xf>
    <xf numFmtId="0" fontId="31" fillId="0" borderId="45" xfId="0" applyFont="1" applyFill="1" applyBorder="1" applyAlignment="1">
      <alignment horizontal="center" vertical="center" wrapText="1"/>
    </xf>
    <xf numFmtId="2" fontId="31" fillId="0" borderId="5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/>
    </xf>
    <xf numFmtId="0" fontId="31" fillId="0" borderId="58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left" wrapText="1"/>
    </xf>
    <xf numFmtId="0" fontId="12" fillId="0" borderId="62" xfId="0" applyFont="1" applyBorder="1" applyAlignment="1">
      <alignment vertical="center"/>
    </xf>
    <xf numFmtId="2" fontId="25" fillId="0" borderId="50" xfId="0" applyNumberFormat="1" applyFont="1" applyBorder="1" applyAlignment="1">
      <alignment horizontal="left" vertical="center"/>
    </xf>
    <xf numFmtId="2" fontId="32" fillId="0" borderId="50" xfId="0" applyNumberFormat="1" applyFont="1" applyBorder="1" applyAlignment="1">
      <alignment horizontal="left" vertical="center"/>
    </xf>
    <xf numFmtId="2" fontId="12" fillId="2" borderId="4" xfId="0" applyNumberFormat="1" applyFont="1" applyFill="1" applyBorder="1" applyAlignment="1">
      <alignment horizontal="right" vertical="center"/>
    </xf>
    <xf numFmtId="0" fontId="0" fillId="0" borderId="62" xfId="0" applyBorder="1"/>
    <xf numFmtId="0" fontId="0" fillId="0" borderId="35" xfId="0" applyBorder="1"/>
    <xf numFmtId="0" fontId="25" fillId="0" borderId="0" xfId="0" applyFont="1" applyAlignment="1">
      <alignment horizontal="center"/>
    </xf>
    <xf numFmtId="2" fontId="12" fillId="2" borderId="8" xfId="0" applyNumberFormat="1" applyFont="1" applyFill="1" applyBorder="1" applyAlignment="1">
      <alignment horizontal="right" vertical="center"/>
    </xf>
    <xf numFmtId="0" fontId="12" fillId="2" borderId="20" xfId="0" applyFont="1" applyFill="1" applyBorder="1" applyAlignment="1">
      <alignment horizontal="left" vertical="center"/>
    </xf>
    <xf numFmtId="0" fontId="0" fillId="0" borderId="25" xfId="0" applyBorder="1"/>
    <xf numFmtId="0" fontId="0" fillId="0" borderId="63" xfId="0" applyBorder="1"/>
    <xf numFmtId="0" fontId="0" fillId="0" borderId="12" xfId="0" applyBorder="1"/>
    <xf numFmtId="0" fontId="0" fillId="0" borderId="10" xfId="0" applyBorder="1"/>
    <xf numFmtId="0" fontId="18" fillId="0" borderId="35" xfId="0" applyFont="1" applyBorder="1" applyAlignment="1">
      <alignment horizontal="center" vertical="center" wrapText="1"/>
    </xf>
    <xf numFmtId="0" fontId="18" fillId="0" borderId="35" xfId="0" applyFont="1" applyBorder="1" applyAlignment="1">
      <alignment vertical="center"/>
    </xf>
    <xf numFmtId="0" fontId="18" fillId="0" borderId="35" xfId="0" applyFont="1" applyBorder="1" applyAlignment="1">
      <alignment horizontal="center" vertical="center"/>
    </xf>
    <xf numFmtId="0" fontId="9" fillId="0" borderId="4" xfId="1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2" fontId="18" fillId="0" borderId="10" xfId="0" applyNumberFormat="1" applyFont="1" applyBorder="1" applyAlignment="1">
      <alignment vertical="top"/>
    </xf>
    <xf numFmtId="2" fontId="0" fillId="0" borderId="5" xfId="0" applyNumberFormat="1" applyFont="1" applyBorder="1" applyAlignment="1">
      <alignment horizontal="right"/>
    </xf>
    <xf numFmtId="2" fontId="12" fillId="0" borderId="12" xfId="0" applyNumberFormat="1" applyFont="1" applyBorder="1" applyAlignment="1">
      <alignment horizontal="right" vertical="center"/>
    </xf>
    <xf numFmtId="2" fontId="12" fillId="0" borderId="4" xfId="0" applyNumberFormat="1" applyFont="1" applyBorder="1" applyAlignment="1">
      <alignment horizontal="right" vertical="center"/>
    </xf>
    <xf numFmtId="2" fontId="0" fillId="0" borderId="4" xfId="0" applyNumberFormat="1" applyFont="1" applyBorder="1" applyAlignment="1">
      <alignment horizontal="right" wrapText="1"/>
    </xf>
    <xf numFmtId="2" fontId="12" fillId="0" borderId="4" xfId="0" applyNumberFormat="1" applyFont="1" applyBorder="1" applyAlignment="1">
      <alignment horizontal="right" vertical="center" wrapText="1"/>
    </xf>
    <xf numFmtId="2" fontId="12" fillId="0" borderId="4" xfId="0" applyNumberFormat="1" applyFont="1" applyFill="1" applyBorder="1" applyAlignment="1">
      <alignment horizontal="right" vertical="center"/>
    </xf>
    <xf numFmtId="2" fontId="10" fillId="0" borderId="4" xfId="0" applyNumberFormat="1" applyFont="1" applyBorder="1" applyAlignment="1">
      <alignment horizontal="right" vertical="center"/>
    </xf>
    <xf numFmtId="2" fontId="26" fillId="0" borderId="4" xfId="0" applyNumberFormat="1" applyFont="1" applyBorder="1" applyAlignment="1">
      <alignment horizontal="right" wrapText="1"/>
    </xf>
    <xf numFmtId="2" fontId="10" fillId="2" borderId="4" xfId="0" applyNumberFormat="1" applyFont="1" applyFill="1" applyBorder="1" applyAlignment="1">
      <alignment horizontal="right" vertical="center"/>
    </xf>
    <xf numFmtId="2" fontId="12" fillId="0" borderId="4" xfId="0" applyNumberFormat="1" applyFont="1" applyBorder="1" applyAlignment="1">
      <alignment horizontal="right" wrapText="1"/>
    </xf>
    <xf numFmtId="0" fontId="12" fillId="0" borderId="11" xfId="0" applyFont="1" applyBorder="1" applyAlignment="1">
      <alignment horizontal="right" vertical="center"/>
    </xf>
    <xf numFmtId="0" fontId="12" fillId="0" borderId="62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0" fillId="0" borderId="62" xfId="0" applyFont="1" applyBorder="1" applyAlignment="1">
      <alignment horizontal="right" wrapText="1"/>
    </xf>
    <xf numFmtId="0" fontId="0" fillId="0" borderId="39" xfId="0" applyFont="1" applyBorder="1" applyAlignment="1">
      <alignment horizontal="right" wrapText="1"/>
    </xf>
    <xf numFmtId="0" fontId="12" fillId="0" borderId="62" xfId="0" applyFont="1" applyBorder="1" applyAlignment="1">
      <alignment horizontal="right" vertical="center" wrapText="1"/>
    </xf>
    <xf numFmtId="0" fontId="12" fillId="0" borderId="39" xfId="0" applyFont="1" applyBorder="1" applyAlignment="1">
      <alignment horizontal="right" vertical="center" wrapText="1"/>
    </xf>
    <xf numFmtId="0" fontId="12" fillId="0" borderId="62" xfId="0" applyFont="1" applyFill="1" applyBorder="1" applyAlignment="1">
      <alignment horizontal="right" vertical="center"/>
    </xf>
    <xf numFmtId="0" fontId="12" fillId="0" borderId="39" xfId="0" applyFont="1" applyFill="1" applyBorder="1" applyAlignment="1">
      <alignment horizontal="right" vertical="center"/>
    </xf>
    <xf numFmtId="0" fontId="10" fillId="0" borderId="62" xfId="0" applyFont="1" applyBorder="1" applyAlignment="1">
      <alignment horizontal="right" vertical="center"/>
    </xf>
    <xf numFmtId="0" fontId="10" fillId="0" borderId="39" xfId="0" applyFont="1" applyBorder="1" applyAlignment="1">
      <alignment horizontal="right" vertical="center"/>
    </xf>
    <xf numFmtId="2" fontId="12" fillId="0" borderId="4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wrapText="1"/>
    </xf>
    <xf numFmtId="2" fontId="12" fillId="0" borderId="4" xfId="0" applyNumberFormat="1" applyFont="1" applyFill="1" applyBorder="1" applyAlignment="1">
      <alignment vertical="center"/>
    </xf>
    <xf numFmtId="0" fontId="26" fillId="0" borderId="62" xfId="0" applyFont="1" applyBorder="1" applyAlignment="1">
      <alignment horizontal="right" wrapText="1"/>
    </xf>
    <xf numFmtId="0" fontId="26" fillId="0" borderId="39" xfId="0" applyFont="1" applyBorder="1" applyAlignment="1">
      <alignment horizontal="right" wrapText="1"/>
    </xf>
    <xf numFmtId="0" fontId="12" fillId="2" borderId="62" xfId="0" applyFont="1" applyFill="1" applyBorder="1" applyAlignment="1">
      <alignment horizontal="right" vertical="center"/>
    </xf>
    <xf numFmtId="0" fontId="12" fillId="2" borderId="39" xfId="0" applyFont="1" applyFill="1" applyBorder="1" applyAlignment="1">
      <alignment horizontal="right" vertical="center"/>
    </xf>
    <xf numFmtId="0" fontId="10" fillId="2" borderId="62" xfId="0" applyFont="1" applyFill="1" applyBorder="1" applyAlignment="1">
      <alignment horizontal="right" vertical="center"/>
    </xf>
    <xf numFmtId="0" fontId="10" fillId="2" borderId="39" xfId="0" applyFont="1" applyFill="1" applyBorder="1" applyAlignment="1">
      <alignment horizontal="right" vertical="center"/>
    </xf>
    <xf numFmtId="0" fontId="12" fillId="2" borderId="65" xfId="0" applyFont="1" applyFill="1" applyBorder="1" applyAlignment="1">
      <alignment horizontal="right" vertical="center"/>
    </xf>
    <xf numFmtId="0" fontId="12" fillId="2" borderId="42" xfId="0" applyFont="1" applyFill="1" applyBorder="1" applyAlignment="1">
      <alignment horizontal="right" vertical="center"/>
    </xf>
    <xf numFmtId="2" fontId="12" fillId="0" borderId="6" xfId="0" applyNumberFormat="1" applyFont="1" applyBorder="1" applyAlignment="1">
      <alignment horizontal="right" vertical="center"/>
    </xf>
    <xf numFmtId="0" fontId="12" fillId="0" borderId="22" xfId="0" applyFont="1" applyBorder="1" applyAlignment="1">
      <alignment horizontal="left" wrapText="1"/>
    </xf>
    <xf numFmtId="2" fontId="12" fillId="0" borderId="2" xfId="0" applyNumberFormat="1" applyFont="1" applyBorder="1" applyAlignment="1">
      <alignment horizontal="right" wrapText="1"/>
    </xf>
    <xf numFmtId="0" fontId="12" fillId="0" borderId="25" xfId="0" applyFont="1" applyBorder="1" applyAlignment="1">
      <alignment horizontal="right" vertical="center"/>
    </xf>
    <xf numFmtId="0" fontId="12" fillId="0" borderId="32" xfId="0" applyFont="1" applyBorder="1" applyAlignment="1">
      <alignment horizontal="right" vertical="center"/>
    </xf>
    <xf numFmtId="0" fontId="12" fillId="0" borderId="62" xfId="0" applyFont="1" applyBorder="1" applyAlignment="1">
      <alignment horizontal="right" wrapText="1"/>
    </xf>
    <xf numFmtId="0" fontId="12" fillId="0" borderId="39" xfId="0" applyFont="1" applyBorder="1" applyAlignment="1">
      <alignment horizontal="right" wrapText="1"/>
    </xf>
    <xf numFmtId="0" fontId="12" fillId="0" borderId="63" xfId="0" applyFont="1" applyBorder="1" applyAlignment="1">
      <alignment horizontal="right" wrapText="1"/>
    </xf>
    <xf numFmtId="0" fontId="12" fillId="0" borderId="40" xfId="0" applyFont="1" applyBorder="1" applyAlignment="1">
      <alignment horizontal="right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0" fillId="0" borderId="62" xfId="0" applyFont="1" applyBorder="1" applyAlignment="1">
      <alignment horizontal="right" vertical="center" wrapText="1"/>
    </xf>
    <xf numFmtId="0" fontId="0" fillId="0" borderId="39" xfId="0" applyFont="1" applyBorder="1" applyAlignment="1">
      <alignment horizontal="right" vertical="center" wrapText="1"/>
    </xf>
    <xf numFmtId="2" fontId="0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/>
    </xf>
    <xf numFmtId="0" fontId="12" fillId="2" borderId="53" xfId="0" applyFont="1" applyFill="1" applyBorder="1" applyAlignment="1">
      <alignment horizontal="right" vertical="center"/>
    </xf>
    <xf numFmtId="0" fontId="12" fillId="0" borderId="62" xfId="1" applyFont="1" applyBorder="1" applyAlignment="1">
      <alignment horizontal="right" vertical="center"/>
    </xf>
    <xf numFmtId="0" fontId="12" fillId="0" borderId="39" xfId="1" applyFont="1" applyBorder="1" applyAlignment="1">
      <alignment horizontal="right" vertical="center"/>
    </xf>
    <xf numFmtId="0" fontId="22" fillId="0" borderId="62" xfId="0" applyFont="1" applyBorder="1" applyAlignment="1">
      <alignment horizontal="right" vertical="center"/>
    </xf>
    <xf numFmtId="2" fontId="12" fillId="0" borderId="4" xfId="1" applyNumberFormat="1" applyFont="1" applyBorder="1" applyAlignment="1">
      <alignment horizontal="right" vertical="center"/>
    </xf>
    <xf numFmtId="2" fontId="22" fillId="0" borderId="4" xfId="0" applyNumberFormat="1" applyFont="1" applyBorder="1" applyAlignment="1">
      <alignment horizontal="right" vertical="center"/>
    </xf>
    <xf numFmtId="2" fontId="12" fillId="2" borderId="6" xfId="0" applyNumberFormat="1" applyFont="1" applyFill="1" applyBorder="1" applyAlignment="1">
      <alignment horizontal="right" vertical="center"/>
    </xf>
    <xf numFmtId="0" fontId="0" fillId="0" borderId="22" xfId="0" applyFont="1" applyBorder="1" applyAlignment="1">
      <alignment vertical="center" wrapText="1"/>
    </xf>
    <xf numFmtId="0" fontId="0" fillId="0" borderId="63" xfId="0" applyFont="1" applyBorder="1" applyAlignment="1">
      <alignment horizontal="right" vertical="center" wrapText="1"/>
    </xf>
    <xf numFmtId="2" fontId="0" fillId="0" borderId="2" xfId="0" applyNumberFormat="1" applyFont="1" applyBorder="1" applyAlignment="1">
      <alignment horizontal="right" vertical="center" wrapText="1"/>
    </xf>
    <xf numFmtId="0" fontId="0" fillId="0" borderId="40" xfId="0" applyFont="1" applyBorder="1" applyAlignment="1">
      <alignment horizontal="right" vertical="center" wrapText="1"/>
    </xf>
    <xf numFmtId="0" fontId="25" fillId="0" borderId="0" xfId="0" applyFont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0" fillId="0" borderId="48" xfId="0" applyBorder="1"/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31" xfId="0" applyBorder="1"/>
    <xf numFmtId="0" fontId="0" fillId="0" borderId="65" xfId="0" applyBorder="1"/>
    <xf numFmtId="0" fontId="0" fillId="0" borderId="43" xfId="0" applyBorder="1"/>
    <xf numFmtId="0" fontId="27" fillId="0" borderId="12" xfId="0" applyFont="1" applyBorder="1" applyAlignment="1">
      <alignment horizontal="center" vertical="center" wrapText="1"/>
    </xf>
    <xf numFmtId="0" fontId="0" fillId="0" borderId="62" xfId="0" applyFont="1" applyBorder="1" applyAlignment="1">
      <alignment wrapText="1"/>
    </xf>
    <xf numFmtId="0" fontId="0" fillId="0" borderId="39" xfId="0" applyFont="1" applyBorder="1" applyAlignment="1">
      <alignment wrapText="1"/>
    </xf>
    <xf numFmtId="2" fontId="19" fillId="0" borderId="0" xfId="0" applyNumberFormat="1" applyFont="1" applyFill="1" applyBorder="1" applyAlignment="1">
      <alignment horizontal="right" vertical="center"/>
    </xf>
    <xf numFmtId="0" fontId="0" fillId="0" borderId="1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5" xfId="0" applyBorder="1" applyAlignment="1">
      <alignment horizontal="right"/>
    </xf>
    <xf numFmtId="0" fontId="7" fillId="0" borderId="19" xfId="0" applyFont="1" applyBorder="1" applyAlignment="1">
      <alignment horizontal="left" vertical="center"/>
    </xf>
    <xf numFmtId="0" fontId="12" fillId="0" borderId="53" xfId="0" applyFont="1" applyFill="1" applyBorder="1" applyAlignment="1">
      <alignment horizontal="right" vertical="center"/>
    </xf>
    <xf numFmtId="0" fontId="12" fillId="0" borderId="53" xfId="0" applyFont="1" applyBorder="1" applyAlignment="1">
      <alignment horizontal="right" vertical="center"/>
    </xf>
    <xf numFmtId="0" fontId="0" fillId="0" borderId="53" xfId="0" applyFont="1" applyBorder="1" applyAlignment="1">
      <alignment wrapText="1"/>
    </xf>
    <xf numFmtId="0" fontId="12" fillId="0" borderId="28" xfId="0" applyFont="1" applyBorder="1" applyAlignment="1">
      <alignment horizontal="right" vertical="center"/>
    </xf>
    <xf numFmtId="0" fontId="0" fillId="0" borderId="53" xfId="0" applyFont="1" applyBorder="1" applyAlignment="1">
      <alignment horizontal="right" wrapText="1"/>
    </xf>
    <xf numFmtId="0" fontId="12" fillId="0" borderId="53" xfId="0" applyFont="1" applyBorder="1" applyAlignment="1">
      <alignment horizontal="right" wrapText="1"/>
    </xf>
    <xf numFmtId="0" fontId="12" fillId="0" borderId="29" xfId="0" applyFont="1" applyBorder="1" applyAlignment="1">
      <alignment horizontal="right" wrapText="1"/>
    </xf>
    <xf numFmtId="0" fontId="10" fillId="2" borderId="53" xfId="0" applyFont="1" applyFill="1" applyBorder="1" applyAlignment="1">
      <alignment horizontal="right" vertical="center"/>
    </xf>
    <xf numFmtId="0" fontId="26" fillId="0" borderId="53" xfId="0" applyFont="1" applyBorder="1" applyAlignment="1">
      <alignment horizontal="right" wrapText="1"/>
    </xf>
    <xf numFmtId="0" fontId="12" fillId="2" borderId="59" xfId="0" applyFont="1" applyFill="1" applyBorder="1" applyAlignment="1">
      <alignment horizontal="right" vertical="center"/>
    </xf>
    <xf numFmtId="0" fontId="12" fillId="0" borderId="53" xfId="1" applyFont="1" applyBorder="1" applyAlignment="1">
      <alignment horizontal="right" vertical="center"/>
    </xf>
    <xf numFmtId="0" fontId="10" fillId="0" borderId="53" xfId="0" applyFont="1" applyBorder="1" applyAlignment="1">
      <alignment horizontal="right" vertical="center"/>
    </xf>
    <xf numFmtId="0" fontId="12" fillId="0" borderId="53" xfId="0" applyFont="1" applyBorder="1" applyAlignment="1">
      <alignment horizontal="right" vertical="center" wrapText="1"/>
    </xf>
    <xf numFmtId="0" fontId="18" fillId="0" borderId="61" xfId="0" applyFont="1" applyBorder="1" applyAlignment="1">
      <alignment horizontal="center" vertical="center" wrapText="1"/>
    </xf>
    <xf numFmtId="1" fontId="17" fillId="2" borderId="71" xfId="0" applyNumberFormat="1" applyFont="1" applyFill="1" applyBorder="1" applyAlignment="1">
      <alignment vertical="center"/>
    </xf>
    <xf numFmtId="0" fontId="17" fillId="2" borderId="72" xfId="0" applyFont="1" applyFill="1" applyBorder="1" applyAlignment="1">
      <alignment vertical="center"/>
    </xf>
    <xf numFmtId="0" fontId="17" fillId="2" borderId="73" xfId="0" applyFont="1" applyFill="1" applyBorder="1" applyAlignment="1">
      <alignment vertical="center"/>
    </xf>
    <xf numFmtId="0" fontId="17" fillId="2" borderId="61" xfId="0" applyFont="1" applyFill="1" applyBorder="1" applyAlignment="1">
      <alignment horizontal="left" vertical="center"/>
    </xf>
    <xf numFmtId="0" fontId="17" fillId="2" borderId="74" xfId="0" applyFont="1" applyFill="1" applyBorder="1" applyAlignment="1">
      <alignment vertical="center"/>
    </xf>
    <xf numFmtId="0" fontId="17" fillId="2" borderId="75" xfId="0" applyFont="1" applyFill="1" applyBorder="1" applyAlignment="1">
      <alignment vertical="center"/>
    </xf>
    <xf numFmtId="0" fontId="17" fillId="2" borderId="61" xfId="0" applyFont="1" applyFill="1" applyBorder="1" applyAlignment="1">
      <alignment vertical="center"/>
    </xf>
    <xf numFmtId="0" fontId="18" fillId="2" borderId="61" xfId="0" applyFont="1" applyFill="1" applyBorder="1" applyAlignment="1">
      <alignment horizontal="left" vertical="center"/>
    </xf>
    <xf numFmtId="0" fontId="17" fillId="2" borderId="71" xfId="0" applyFont="1" applyFill="1" applyBorder="1" applyAlignment="1">
      <alignment vertical="center"/>
    </xf>
    <xf numFmtId="0" fontId="0" fillId="0" borderId="53" xfId="0" applyFont="1" applyBorder="1" applyAlignment="1">
      <alignment horizontal="right" vertical="center" wrapText="1"/>
    </xf>
    <xf numFmtId="0" fontId="0" fillId="0" borderId="29" xfId="0" applyFont="1" applyBorder="1" applyAlignment="1">
      <alignment horizontal="right" vertical="center" wrapText="1"/>
    </xf>
    <xf numFmtId="0" fontId="17" fillId="2" borderId="71" xfId="0" applyFont="1" applyFill="1" applyBorder="1" applyAlignment="1">
      <alignment horizontal="right" vertical="center"/>
    </xf>
    <xf numFmtId="0" fontId="17" fillId="2" borderId="74" xfId="0" applyFont="1" applyFill="1" applyBorder="1" applyAlignment="1">
      <alignment horizontal="right" vertical="center"/>
    </xf>
    <xf numFmtId="0" fontId="17" fillId="2" borderId="72" xfId="0" applyFont="1" applyFill="1" applyBorder="1" applyAlignment="1">
      <alignment horizontal="right" vertical="center"/>
    </xf>
    <xf numFmtId="0" fontId="17" fillId="2" borderId="7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0" borderId="10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2" fontId="6" fillId="0" borderId="4" xfId="0" applyNumberFormat="1" applyFont="1" applyBorder="1" applyAlignment="1">
      <alignment horizontal="right"/>
    </xf>
    <xf numFmtId="2" fontId="0" fillId="0" borderId="33" xfId="0" applyNumberFormat="1" applyBorder="1" applyAlignment="1">
      <alignment horizontal="right"/>
    </xf>
    <xf numFmtId="2" fontId="0" fillId="0" borderId="39" xfId="0" applyNumberFormat="1" applyBorder="1" applyAlignment="1">
      <alignment horizontal="right"/>
    </xf>
    <xf numFmtId="2" fontId="0" fillId="0" borderId="40" xfId="0" applyNumberFormat="1" applyBorder="1" applyAlignment="1">
      <alignment horizontal="right"/>
    </xf>
    <xf numFmtId="2" fontId="0" fillId="0" borderId="41" xfId="0" applyNumberFormat="1" applyBorder="1" applyAlignment="1">
      <alignment horizontal="right"/>
    </xf>
    <xf numFmtId="2" fontId="0" fillId="0" borderId="42" xfId="0" applyNumberFormat="1" applyBorder="1" applyAlignment="1">
      <alignment horizontal="right"/>
    </xf>
    <xf numFmtId="2" fontId="0" fillId="0" borderId="32" xfId="0" applyNumberFormat="1" applyBorder="1" applyAlignment="1">
      <alignment horizontal="right"/>
    </xf>
    <xf numFmtId="2" fontId="22" fillId="0" borderId="39" xfId="0" applyNumberFormat="1" applyFont="1" applyBorder="1" applyAlignment="1">
      <alignment horizontal="right" vertical="center"/>
    </xf>
    <xf numFmtId="1" fontId="12" fillId="2" borderId="39" xfId="0" applyNumberFormat="1" applyFont="1" applyFill="1" applyBorder="1" applyAlignment="1">
      <alignment horizontal="right"/>
    </xf>
    <xf numFmtId="2" fontId="12" fillId="0" borderId="39" xfId="0" applyNumberFormat="1" applyFont="1" applyBorder="1" applyAlignment="1">
      <alignment horizontal="right" vertical="center"/>
    </xf>
    <xf numFmtId="0" fontId="12" fillId="2" borderId="39" xfId="0" applyFont="1" applyFill="1" applyBorder="1" applyAlignment="1">
      <alignment horizontal="right"/>
    </xf>
    <xf numFmtId="2" fontId="12" fillId="2" borderId="39" xfId="0" applyNumberFormat="1" applyFont="1" applyFill="1" applyBorder="1" applyAlignment="1">
      <alignment horizontal="right" vertical="center"/>
    </xf>
    <xf numFmtId="0" fontId="12" fillId="2" borderId="42" xfId="0" applyFont="1" applyFill="1" applyBorder="1" applyAlignment="1">
      <alignment horizontal="right"/>
    </xf>
    <xf numFmtId="0" fontId="12" fillId="2" borderId="32" xfId="0" applyFont="1" applyFill="1" applyBorder="1" applyAlignment="1">
      <alignment horizontal="right"/>
    </xf>
    <xf numFmtId="2" fontId="12" fillId="0" borderId="39" xfId="0" applyNumberFormat="1" applyFont="1" applyFill="1" applyBorder="1" applyAlignment="1">
      <alignment horizontal="right" vertical="center"/>
    </xf>
    <xf numFmtId="0" fontId="12" fillId="0" borderId="63" xfId="0" applyFont="1" applyBorder="1" applyAlignment="1">
      <alignment horizontal="right" vertical="center"/>
    </xf>
    <xf numFmtId="2" fontId="12" fillId="0" borderId="2" xfId="0" applyNumberFormat="1" applyFont="1" applyBorder="1" applyAlignment="1">
      <alignment horizontal="right" vertical="center"/>
    </xf>
    <xf numFmtId="2" fontId="12" fillId="0" borderId="40" xfId="0" applyNumberFormat="1" applyFont="1" applyBorder="1" applyAlignment="1">
      <alignment horizontal="right" vertical="center"/>
    </xf>
    <xf numFmtId="0" fontId="12" fillId="2" borderId="40" xfId="0" applyFont="1" applyFill="1" applyBorder="1" applyAlignment="1">
      <alignment horizontal="right"/>
    </xf>
    <xf numFmtId="2" fontId="12" fillId="0" borderId="32" xfId="0" applyNumberFormat="1" applyFont="1" applyBorder="1" applyAlignment="1">
      <alignment horizontal="right" vertical="center"/>
    </xf>
    <xf numFmtId="0" fontId="12" fillId="2" borderId="41" xfId="0" applyFont="1" applyFill="1" applyBorder="1" applyAlignment="1">
      <alignment horizontal="right"/>
    </xf>
    <xf numFmtId="2" fontId="0" fillId="0" borderId="39" xfId="0" applyNumberFormat="1" applyFont="1" applyBorder="1" applyAlignment="1">
      <alignment horizontal="right" wrapText="1"/>
    </xf>
    <xf numFmtId="0" fontId="0" fillId="0" borderId="25" xfId="0" applyFont="1" applyBorder="1" applyAlignment="1">
      <alignment horizontal="right" wrapText="1"/>
    </xf>
    <xf numFmtId="2" fontId="0" fillId="0" borderId="6" xfId="0" applyNumberFormat="1" applyFont="1" applyBorder="1" applyAlignment="1">
      <alignment horizontal="right" wrapText="1"/>
    </xf>
    <xf numFmtId="2" fontId="0" fillId="0" borderId="32" xfId="0" applyNumberFormat="1" applyFont="1" applyBorder="1" applyAlignment="1">
      <alignment horizontal="right" wrapText="1"/>
    </xf>
    <xf numFmtId="2" fontId="10" fillId="2" borderId="39" xfId="0" applyNumberFormat="1" applyFont="1" applyFill="1" applyBorder="1" applyAlignment="1">
      <alignment horizontal="right" vertical="center"/>
    </xf>
    <xf numFmtId="0" fontId="0" fillId="0" borderId="63" xfId="0" applyFont="1" applyBorder="1" applyAlignment="1">
      <alignment horizontal="right" wrapText="1"/>
    </xf>
    <xf numFmtId="2" fontId="0" fillId="0" borderId="2" xfId="0" applyNumberFormat="1" applyFont="1" applyBorder="1" applyAlignment="1">
      <alignment horizontal="right" wrapText="1"/>
    </xf>
    <xf numFmtId="2" fontId="0" fillId="0" borderId="40" xfId="0" applyNumberFormat="1" applyFont="1" applyBorder="1" applyAlignment="1">
      <alignment horizontal="right" wrapText="1"/>
    </xf>
    <xf numFmtId="0" fontId="12" fillId="2" borderId="25" xfId="0" applyFont="1" applyFill="1" applyBorder="1" applyAlignment="1">
      <alignment horizontal="right" vertical="center"/>
    </xf>
    <xf numFmtId="2" fontId="12" fillId="2" borderId="32" xfId="0" applyNumberFormat="1" applyFont="1" applyFill="1" applyBorder="1" applyAlignment="1">
      <alignment horizontal="right" vertical="center"/>
    </xf>
    <xf numFmtId="0" fontId="12" fillId="0" borderId="64" xfId="0" applyFont="1" applyBorder="1" applyAlignment="1">
      <alignment horizontal="right" vertical="center"/>
    </xf>
    <xf numFmtId="2" fontId="12" fillId="0" borderId="10" xfId="0" applyNumberFormat="1" applyFont="1" applyBorder="1" applyAlignment="1">
      <alignment horizontal="right" vertical="center"/>
    </xf>
    <xf numFmtId="2" fontId="12" fillId="0" borderId="41" xfId="0" applyNumberFormat="1" applyFont="1" applyBorder="1" applyAlignment="1">
      <alignment horizontal="right" vertical="center"/>
    </xf>
    <xf numFmtId="0" fontId="12" fillId="2" borderId="64" xfId="0" applyFont="1" applyFill="1" applyBorder="1" applyAlignment="1">
      <alignment horizontal="right" vertical="center"/>
    </xf>
    <xf numFmtId="2" fontId="12" fillId="2" borderId="10" xfId="0" applyNumberFormat="1" applyFont="1" applyFill="1" applyBorder="1" applyAlignment="1">
      <alignment horizontal="right" vertical="center"/>
    </xf>
    <xf numFmtId="2" fontId="12" fillId="2" borderId="41" xfId="0" applyNumberFormat="1" applyFont="1" applyFill="1" applyBorder="1" applyAlignment="1">
      <alignment horizontal="right" vertical="center"/>
    </xf>
    <xf numFmtId="0" fontId="0" fillId="0" borderId="64" xfId="0" applyFont="1" applyBorder="1" applyAlignment="1">
      <alignment horizontal="right" wrapText="1"/>
    </xf>
    <xf numFmtId="2" fontId="0" fillId="0" borderId="10" xfId="0" applyNumberFormat="1" applyFont="1" applyBorder="1" applyAlignment="1">
      <alignment horizontal="right" wrapText="1"/>
    </xf>
    <xf numFmtId="2" fontId="0" fillId="0" borderId="41" xfId="0" applyNumberFormat="1" applyFont="1" applyBorder="1" applyAlignment="1">
      <alignment horizontal="right" wrapText="1"/>
    </xf>
    <xf numFmtId="2" fontId="26" fillId="0" borderId="39" xfId="0" applyNumberFormat="1" applyFont="1" applyBorder="1" applyAlignment="1">
      <alignment horizontal="right" wrapText="1"/>
    </xf>
    <xf numFmtId="0" fontId="5" fillId="0" borderId="19" xfId="0" applyFont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2" fontId="12" fillId="0" borderId="39" xfId="1" applyNumberFormat="1" applyFont="1" applyBorder="1" applyAlignment="1">
      <alignment horizontal="righ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7" fillId="0" borderId="62" xfId="0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2" fillId="0" borderId="53" xfId="0" applyFont="1" applyBorder="1" applyAlignment="1">
      <alignment vertical="center"/>
    </xf>
    <xf numFmtId="0" fontId="12" fillId="0" borderId="39" xfId="0" applyFont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12" fillId="2" borderId="53" xfId="0" applyFont="1" applyFill="1" applyBorder="1" applyAlignment="1">
      <alignment vertical="center"/>
    </xf>
    <xf numFmtId="0" fontId="12" fillId="2" borderId="39" xfId="0" applyFont="1" applyFill="1" applyBorder="1" applyAlignment="1">
      <alignment vertical="center"/>
    </xf>
    <xf numFmtId="0" fontId="12" fillId="3" borderId="62" xfId="1" applyFont="1" applyFill="1" applyBorder="1" applyAlignment="1">
      <alignment vertical="center"/>
    </xf>
    <xf numFmtId="2" fontId="12" fillId="3" borderId="4" xfId="1" applyNumberFormat="1" applyFont="1" applyFill="1" applyBorder="1" applyAlignment="1">
      <alignment vertical="center"/>
    </xf>
    <xf numFmtId="0" fontId="12" fillId="3" borderId="53" xfId="1" applyFont="1" applyFill="1" applyBorder="1" applyAlignment="1">
      <alignment vertical="center"/>
    </xf>
    <xf numFmtId="0" fontId="12" fillId="3" borderId="39" xfId="1" applyFont="1" applyFill="1" applyBorder="1" applyAlignment="1">
      <alignment vertical="center"/>
    </xf>
    <xf numFmtId="0" fontId="12" fillId="0" borderId="62" xfId="1" applyFont="1" applyBorder="1" applyAlignment="1">
      <alignment vertical="center"/>
    </xf>
    <xf numFmtId="2" fontId="12" fillId="0" borderId="4" xfId="1" applyNumberFormat="1" applyFont="1" applyBorder="1" applyAlignment="1">
      <alignment vertical="center"/>
    </xf>
    <xf numFmtId="0" fontId="12" fillId="0" borderId="53" xfId="1" applyFont="1" applyBorder="1" applyAlignment="1">
      <alignment vertical="center"/>
    </xf>
    <xf numFmtId="0" fontId="12" fillId="0" borderId="39" xfId="1" applyFont="1" applyBorder="1" applyAlignment="1">
      <alignment vertical="center"/>
    </xf>
    <xf numFmtId="0" fontId="12" fillId="0" borderId="62" xfId="0" applyFont="1" applyFill="1" applyBorder="1" applyAlignment="1">
      <alignment vertical="center"/>
    </xf>
    <xf numFmtId="0" fontId="12" fillId="0" borderId="53" xfId="0" applyFont="1" applyFill="1" applyBorder="1" applyAlignment="1">
      <alignment vertical="center"/>
    </xf>
    <xf numFmtId="0" fontId="12" fillId="0" borderId="39" xfId="0" applyFont="1" applyFill="1" applyBorder="1" applyAlignment="1">
      <alignment vertical="center"/>
    </xf>
    <xf numFmtId="2" fontId="36" fillId="0" borderId="50" xfId="0" applyNumberFormat="1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6" fillId="0" borderId="57" xfId="0" applyFont="1" applyBorder="1" applyAlignment="1">
      <alignment horizontal="left" vertical="center"/>
    </xf>
    <xf numFmtId="0" fontId="36" fillId="0" borderId="45" xfId="0" applyFont="1" applyBorder="1" applyAlignment="1">
      <alignment vertical="center"/>
    </xf>
    <xf numFmtId="0" fontId="27" fillId="0" borderId="26" xfId="0" applyFont="1" applyBorder="1" applyAlignment="1">
      <alignment horizontal="left" vertical="center"/>
    </xf>
    <xf numFmtId="2" fontId="27" fillId="0" borderId="50" xfId="0" applyNumberFormat="1" applyFont="1" applyBorder="1" applyAlignment="1">
      <alignment horizontal="left" vertical="center"/>
    </xf>
    <xf numFmtId="0" fontId="27" fillId="0" borderId="57" xfId="0" applyFont="1" applyBorder="1" applyAlignment="1">
      <alignment vertical="center"/>
    </xf>
    <xf numFmtId="0" fontId="27" fillId="0" borderId="45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35" xfId="0" applyFont="1" applyBorder="1" applyAlignment="1">
      <alignment wrapText="1"/>
    </xf>
    <xf numFmtId="0" fontId="24" fillId="5" borderId="4" xfId="0" applyFont="1" applyFill="1" applyBorder="1" applyAlignment="1">
      <alignment horizontal="center" vertical="center"/>
    </xf>
    <xf numFmtId="0" fontId="24" fillId="5" borderId="5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24" fillId="5" borderId="6" xfId="0" applyFont="1" applyFill="1" applyBorder="1" applyAlignment="1">
      <alignment horizontal="right" vertical="center"/>
    </xf>
    <xf numFmtId="2" fontId="35" fillId="0" borderId="5" xfId="0" applyNumberFormat="1" applyFont="1" applyBorder="1" applyAlignment="1"/>
    <xf numFmtId="0" fontId="0" fillId="0" borderId="55" xfId="0" applyFont="1" applyBorder="1" applyAlignment="1"/>
    <xf numFmtId="0" fontId="0" fillId="0" borderId="55" xfId="0" applyFont="1" applyBorder="1" applyAlignment="1">
      <alignment horizontal="right"/>
    </xf>
    <xf numFmtId="2" fontId="0" fillId="0" borderId="38" xfId="0" applyNumberFormat="1" applyBorder="1" applyAlignment="1">
      <alignment horizontal="right"/>
    </xf>
    <xf numFmtId="0" fontId="27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2" fontId="0" fillId="0" borderId="19" xfId="0" applyNumberFormat="1" applyFont="1" applyBorder="1" applyAlignment="1">
      <alignment horizontal="right"/>
    </xf>
    <xf numFmtId="0" fontId="9" fillId="0" borderId="55" xfId="0" applyFont="1" applyBorder="1" applyAlignment="1">
      <alignment horizontal="left" vertical="center"/>
    </xf>
    <xf numFmtId="0" fontId="15" fillId="0" borderId="55" xfId="1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5" xfId="0" applyFont="1" applyFill="1" applyBorder="1" applyAlignment="1">
      <alignment horizontal="left" vertical="center"/>
    </xf>
    <xf numFmtId="0" fontId="26" fillId="12" borderId="0" xfId="0" applyFont="1" applyFill="1"/>
    <xf numFmtId="0" fontId="0" fillId="0" borderId="8" xfId="0" applyFont="1" applyBorder="1" applyAlignment="1"/>
    <xf numFmtId="0" fontId="26" fillId="0" borderId="2" xfId="0" applyFont="1" applyBorder="1" applyAlignment="1">
      <alignment wrapText="1"/>
    </xf>
    <xf numFmtId="0" fontId="16" fillId="2" borderId="6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6" fillId="2" borderId="10" xfId="0" applyFont="1" applyFill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0" fillId="0" borderId="8" xfId="0" applyFont="1" applyBorder="1" applyAlignment="1">
      <alignment horizontal="right"/>
    </xf>
    <xf numFmtId="0" fontId="15" fillId="0" borderId="10" xfId="10" applyNumberFormat="1" applyFont="1" applyBorder="1" applyAlignment="1">
      <alignment horizontal="right"/>
    </xf>
    <xf numFmtId="0" fontId="18" fillId="0" borderId="46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/>
    </xf>
    <xf numFmtId="0" fontId="27" fillId="0" borderId="44" xfId="0" applyFont="1" applyBorder="1" applyAlignment="1">
      <alignment horizontal="center"/>
    </xf>
    <xf numFmtId="0" fontId="27" fillId="0" borderId="45" xfId="0" applyFont="1" applyBorder="1" applyAlignment="1">
      <alignment horizontal="center"/>
    </xf>
    <xf numFmtId="0" fontId="28" fillId="0" borderId="33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Border="1" applyAlignment="1">
      <alignment horizontal="right"/>
    </xf>
    <xf numFmtId="0" fontId="18" fillId="0" borderId="58" xfId="0" applyFont="1" applyBorder="1" applyAlignment="1">
      <alignment horizontal="left"/>
    </xf>
    <xf numFmtId="0" fontId="18" fillId="0" borderId="57" xfId="0" applyFont="1" applyBorder="1" applyAlignment="1">
      <alignment horizontal="left"/>
    </xf>
    <xf numFmtId="0" fontId="18" fillId="0" borderId="27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top"/>
    </xf>
    <xf numFmtId="0" fontId="18" fillId="0" borderId="31" xfId="0" applyFont="1" applyBorder="1" applyAlignment="1">
      <alignment horizontal="center" vertical="top"/>
    </xf>
    <xf numFmtId="0" fontId="18" fillId="0" borderId="28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0" fillId="0" borderId="12" xfId="0" applyFont="1" applyBorder="1" applyAlignment="1"/>
    <xf numFmtId="0" fontId="0" fillId="0" borderId="35" xfId="0" applyFont="1" applyBorder="1" applyAlignment="1"/>
    <xf numFmtId="0" fontId="16" fillId="2" borderId="35" xfId="0" applyFont="1" applyFill="1" applyBorder="1" applyAlignment="1">
      <alignment horizontal="left" vertical="center"/>
    </xf>
    <xf numFmtId="0" fontId="0" fillId="0" borderId="35" xfId="0" applyFont="1" applyBorder="1" applyAlignment="1">
      <alignment horizontal="right"/>
    </xf>
    <xf numFmtId="2" fontId="0" fillId="0" borderId="36" xfId="0" applyNumberFormat="1" applyFont="1" applyBorder="1" applyAlignment="1"/>
    <xf numFmtId="0" fontId="0" fillId="0" borderId="6" xfId="0" applyFont="1" applyBorder="1" applyAlignment="1">
      <alignment horizontal="left"/>
    </xf>
    <xf numFmtId="0" fontId="10" fillId="2" borderId="12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10" fillId="2" borderId="5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0" fillId="0" borderId="48" xfId="0" applyFont="1" applyBorder="1" applyAlignment="1">
      <alignment horizontal="right"/>
    </xf>
    <xf numFmtId="0" fontId="24" fillId="5" borderId="12" xfId="0" applyFont="1" applyFill="1" applyBorder="1" applyAlignment="1">
      <alignment horizontal="right" vertical="center"/>
    </xf>
    <xf numFmtId="2" fontId="0" fillId="0" borderId="7" xfId="0" applyNumberFormat="1" applyFont="1" applyBorder="1" applyAlignment="1">
      <alignment horizontal="right"/>
    </xf>
    <xf numFmtId="2" fontId="35" fillId="0" borderId="27" xfId="0" applyNumberFormat="1" applyFont="1" applyBorder="1" applyAlignment="1"/>
    <xf numFmtId="0" fontId="0" fillId="0" borderId="64" xfId="0" applyBorder="1"/>
    <xf numFmtId="2" fontId="0" fillId="0" borderId="5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0" fontId="0" fillId="0" borderId="53" xfId="0" applyBorder="1"/>
    <xf numFmtId="0" fontId="0" fillId="0" borderId="52" xfId="0" applyBorder="1"/>
    <xf numFmtId="0" fontId="0" fillId="0" borderId="54" xfId="0" applyBorder="1"/>
    <xf numFmtId="0" fontId="0" fillId="0" borderId="17" xfId="0" applyBorder="1"/>
    <xf numFmtId="0" fontId="0" fillId="0" borderId="34" xfId="0" applyBorder="1"/>
    <xf numFmtId="0" fontId="1" fillId="2" borderId="1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0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26" fillId="0" borderId="6" xfId="0" applyFont="1" applyBorder="1" applyAlignment="1">
      <alignment wrapTex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2" fontId="0" fillId="0" borderId="67" xfId="0" applyNumberFormat="1" applyFont="1" applyBorder="1" applyAlignment="1">
      <alignment horizontal="right" wrapText="1"/>
    </xf>
    <xf numFmtId="2" fontId="12" fillId="0" borderId="69" xfId="0" applyNumberFormat="1" applyFont="1" applyBorder="1" applyAlignment="1">
      <alignment horizontal="right" vertical="center"/>
    </xf>
    <xf numFmtId="2" fontId="22" fillId="0" borderId="3" xfId="0" applyNumberFormat="1" applyFont="1" applyBorder="1" applyAlignment="1">
      <alignment horizontal="right" vertical="center"/>
    </xf>
    <xf numFmtId="2" fontId="12" fillId="0" borderId="3" xfId="0" applyNumberFormat="1" applyFont="1" applyBorder="1" applyAlignment="1">
      <alignment horizontal="right" vertical="center"/>
    </xf>
    <xf numFmtId="2" fontId="12" fillId="0" borderId="3" xfId="0" applyNumberFormat="1" applyFont="1" applyFill="1" applyBorder="1" applyAlignment="1">
      <alignment horizontal="right" vertical="center"/>
    </xf>
    <xf numFmtId="0" fontId="28" fillId="0" borderId="40" xfId="0" applyFont="1" applyBorder="1" applyAlignment="1">
      <alignment horizontal="center" vertical="center" wrapText="1"/>
    </xf>
    <xf numFmtId="1" fontId="22" fillId="2" borderId="32" xfId="0" applyNumberFormat="1" applyFont="1" applyFill="1" applyBorder="1" applyAlignment="1">
      <alignment horizontal="right"/>
    </xf>
    <xf numFmtId="1" fontId="22" fillId="2" borderId="39" xfId="0" applyNumberFormat="1" applyFont="1" applyFill="1" applyBorder="1" applyAlignment="1">
      <alignment horizontal="right"/>
    </xf>
    <xf numFmtId="1" fontId="22" fillId="2" borderId="42" xfId="0" applyNumberFormat="1" applyFont="1" applyFill="1" applyBorder="1" applyAlignment="1">
      <alignment horizontal="right"/>
    </xf>
    <xf numFmtId="1" fontId="22" fillId="2" borderId="40" xfId="0" applyNumberFormat="1" applyFont="1" applyFill="1" applyBorder="1" applyAlignment="1">
      <alignment horizontal="right"/>
    </xf>
    <xf numFmtId="1" fontId="22" fillId="2" borderId="41" xfId="0" applyNumberFormat="1" applyFont="1" applyFill="1" applyBorder="1" applyAlignment="1">
      <alignment horizontal="right"/>
    </xf>
    <xf numFmtId="0" fontId="28" fillId="0" borderId="68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1" fontId="22" fillId="0" borderId="67" xfId="0" applyNumberFormat="1" applyFont="1" applyBorder="1" applyAlignment="1">
      <alignment horizontal="right" vertical="center"/>
    </xf>
    <xf numFmtId="1" fontId="22" fillId="0" borderId="4" xfId="0" applyNumberFormat="1" applyFont="1" applyBorder="1" applyAlignment="1">
      <alignment horizontal="right" vertical="center"/>
    </xf>
    <xf numFmtId="1" fontId="12" fillId="0" borderId="67" xfId="0" applyNumberFormat="1" applyFont="1" applyBorder="1" applyAlignment="1">
      <alignment horizontal="right" vertical="center"/>
    </xf>
    <xf numFmtId="1" fontId="12" fillId="0" borderId="4" xfId="0" applyNumberFormat="1" applyFont="1" applyBorder="1" applyAlignment="1">
      <alignment horizontal="right" vertical="center"/>
    </xf>
    <xf numFmtId="1" fontId="12" fillId="2" borderId="67" xfId="0" applyNumberFormat="1" applyFont="1" applyFill="1" applyBorder="1" applyAlignment="1">
      <alignment horizontal="right" vertical="center"/>
    </xf>
    <xf numFmtId="1" fontId="12" fillId="2" borderId="4" xfId="0" applyNumberFormat="1" applyFont="1" applyFill="1" applyBorder="1" applyAlignment="1">
      <alignment horizontal="right" vertical="center"/>
    </xf>
    <xf numFmtId="1" fontId="12" fillId="0" borderId="67" xfId="0" applyNumberFormat="1" applyFont="1" applyFill="1" applyBorder="1" applyAlignment="1">
      <alignment horizontal="right" vertical="center"/>
    </xf>
    <xf numFmtId="1" fontId="12" fillId="0" borderId="4" xfId="0" applyNumberFormat="1" applyFont="1" applyFill="1" applyBorder="1" applyAlignment="1">
      <alignment horizontal="right" vertical="center"/>
    </xf>
    <xf numFmtId="1" fontId="12" fillId="0" borderId="70" xfId="0" applyNumberFormat="1" applyFont="1" applyBorder="1" applyAlignment="1">
      <alignment horizontal="right" vertical="center"/>
    </xf>
    <xf numFmtId="1" fontId="12" fillId="0" borderId="8" xfId="0" applyNumberFormat="1" applyFont="1" applyBorder="1" applyAlignment="1">
      <alignment horizontal="right" vertical="center"/>
    </xf>
    <xf numFmtId="1" fontId="12" fillId="0" borderId="31" xfId="0" applyNumberFormat="1" applyFont="1" applyBorder="1" applyAlignment="1">
      <alignment horizontal="right" vertical="center"/>
    </xf>
    <xf numFmtId="1" fontId="12" fillId="0" borderId="6" xfId="0" applyNumberFormat="1" applyFont="1" applyBorder="1" applyAlignment="1">
      <alignment horizontal="right" vertical="center"/>
    </xf>
    <xf numFmtId="1" fontId="12" fillId="2" borderId="69" xfId="0" applyNumberFormat="1" applyFont="1" applyFill="1" applyBorder="1" applyAlignment="1">
      <alignment horizontal="right" vertical="center"/>
    </xf>
    <xf numFmtId="1" fontId="12" fillId="2" borderId="10" xfId="0" applyNumberFormat="1" applyFont="1" applyFill="1" applyBorder="1" applyAlignment="1">
      <alignment horizontal="right" vertical="center"/>
    </xf>
    <xf numFmtId="1" fontId="0" fillId="0" borderId="67" xfId="0" applyNumberFormat="1" applyFont="1" applyBorder="1" applyAlignment="1">
      <alignment horizontal="right" wrapText="1"/>
    </xf>
    <xf numFmtId="1" fontId="0" fillId="0" borderId="4" xfId="0" applyNumberFormat="1" applyFont="1" applyBorder="1" applyAlignment="1">
      <alignment horizontal="right" wrapText="1"/>
    </xf>
    <xf numFmtId="1" fontId="12" fillId="0" borderId="69" xfId="0" applyNumberFormat="1" applyFont="1" applyBorder="1" applyAlignment="1">
      <alignment horizontal="right" vertical="center"/>
    </xf>
    <xf numFmtId="1" fontId="12" fillId="0" borderId="10" xfId="0" applyNumberFormat="1" applyFont="1" applyBorder="1" applyAlignment="1">
      <alignment horizontal="right" vertical="center"/>
    </xf>
    <xf numFmtId="1" fontId="0" fillId="0" borderId="68" xfId="0" applyNumberFormat="1" applyFont="1" applyBorder="1" applyAlignment="1">
      <alignment horizontal="right" wrapText="1"/>
    </xf>
    <xf numFmtId="1" fontId="0" fillId="0" borderId="2" xfId="0" applyNumberFormat="1" applyFont="1" applyBorder="1" applyAlignment="1">
      <alignment horizontal="right" wrapText="1"/>
    </xf>
    <xf numFmtId="1" fontId="12" fillId="0" borderId="67" xfId="1" applyNumberFormat="1" applyFont="1" applyBorder="1" applyAlignment="1">
      <alignment horizontal="right" vertical="center"/>
    </xf>
    <xf numFmtId="1" fontId="12" fillId="0" borderId="4" xfId="1" applyNumberFormat="1" applyFont="1" applyBorder="1" applyAlignment="1">
      <alignment horizontal="right" vertical="center"/>
    </xf>
    <xf numFmtId="1" fontId="10" fillId="2" borderId="67" xfId="0" applyNumberFormat="1" applyFont="1" applyFill="1" applyBorder="1" applyAlignment="1">
      <alignment horizontal="right" vertical="center"/>
    </xf>
    <xf numFmtId="1" fontId="10" fillId="2" borderId="4" xfId="0" applyNumberFormat="1" applyFont="1" applyFill="1" applyBorder="1" applyAlignment="1">
      <alignment horizontal="right" vertical="center"/>
    </xf>
    <xf numFmtId="1" fontId="0" fillId="0" borderId="31" xfId="0" applyNumberFormat="1" applyFont="1" applyBorder="1" applyAlignment="1">
      <alignment horizontal="right" wrapText="1"/>
    </xf>
    <xf numFmtId="1" fontId="0" fillId="0" borderId="6" xfId="0" applyNumberFormat="1" applyFont="1" applyBorder="1" applyAlignment="1">
      <alignment horizontal="right" wrapText="1"/>
    </xf>
    <xf numFmtId="1" fontId="26" fillId="0" borderId="67" xfId="0" applyNumberFormat="1" applyFont="1" applyBorder="1" applyAlignment="1">
      <alignment horizontal="right" wrapText="1"/>
    </xf>
    <xf numFmtId="1" fontId="26" fillId="0" borderId="4" xfId="0" applyNumberFormat="1" applyFont="1" applyBorder="1" applyAlignment="1">
      <alignment horizontal="right" wrapText="1"/>
    </xf>
    <xf numFmtId="1" fontId="0" fillId="0" borderId="69" xfId="0" applyNumberFormat="1" applyFont="1" applyBorder="1" applyAlignment="1">
      <alignment horizontal="right" wrapText="1"/>
    </xf>
    <xf numFmtId="1" fontId="0" fillId="0" borderId="10" xfId="0" applyNumberFormat="1" applyFont="1" applyBorder="1" applyAlignment="1">
      <alignment horizontal="right" wrapText="1"/>
    </xf>
    <xf numFmtId="1" fontId="12" fillId="0" borderId="68" xfId="0" applyNumberFormat="1" applyFont="1" applyBorder="1" applyAlignment="1">
      <alignment horizontal="right" vertical="center"/>
    </xf>
    <xf numFmtId="1" fontId="12" fillId="0" borderId="2" xfId="0" applyNumberFormat="1" applyFont="1" applyBorder="1" applyAlignment="1">
      <alignment horizontal="right" vertical="center"/>
    </xf>
    <xf numFmtId="1" fontId="12" fillId="2" borderId="31" xfId="0" applyNumberFormat="1" applyFont="1" applyFill="1" applyBorder="1" applyAlignment="1">
      <alignment horizontal="right" vertical="center"/>
    </xf>
    <xf numFmtId="1" fontId="12" fillId="2" borderId="6" xfId="0" applyNumberFormat="1" applyFont="1" applyFill="1" applyBorder="1" applyAlignment="1">
      <alignment horizontal="right" vertical="center"/>
    </xf>
    <xf numFmtId="0" fontId="12" fillId="0" borderId="10" xfId="0" applyFont="1" applyBorder="1" applyAlignment="1"/>
    <xf numFmtId="0" fontId="0" fillId="0" borderId="4" xfId="0" applyFont="1" applyBorder="1" applyAlignment="1">
      <alignment horizontal="right" wrapText="1"/>
    </xf>
    <xf numFmtId="1" fontId="22" fillId="2" borderId="4" xfId="0" applyNumberFormat="1" applyFont="1" applyFill="1" applyBorder="1" applyAlignment="1">
      <alignment horizontal="right"/>
    </xf>
    <xf numFmtId="0" fontId="0" fillId="0" borderId="24" xfId="0" applyBorder="1"/>
    <xf numFmtId="0" fontId="0" fillId="0" borderId="3" xfId="0" applyFont="1" applyBorder="1" applyAlignment="1">
      <alignment wrapText="1"/>
    </xf>
    <xf numFmtId="0" fontId="22" fillId="0" borderId="3" xfId="0" applyFont="1" applyBorder="1" applyAlignment="1">
      <alignment horizontal="left" vertical="center"/>
    </xf>
    <xf numFmtId="0" fontId="0" fillId="0" borderId="14" xfId="0" applyFont="1" applyBorder="1" applyAlignment="1">
      <alignment horizontal="right" wrapText="1"/>
    </xf>
    <xf numFmtId="1" fontId="22" fillId="2" borderId="33" xfId="0" applyNumberFormat="1" applyFont="1" applyFill="1" applyBorder="1" applyAlignment="1">
      <alignment horizontal="right"/>
    </xf>
    <xf numFmtId="1" fontId="22" fillId="2" borderId="3" xfId="0" applyNumberFormat="1" applyFont="1" applyFill="1" applyBorder="1" applyAlignment="1">
      <alignment horizontal="right"/>
    </xf>
    <xf numFmtId="0" fontId="12" fillId="2" borderId="33" xfId="0" applyFont="1" applyFill="1" applyBorder="1" applyAlignment="1">
      <alignment horizontal="right"/>
    </xf>
    <xf numFmtId="0" fontId="12" fillId="0" borderId="12" xfId="0" applyFont="1" applyBorder="1" applyAlignment="1"/>
    <xf numFmtId="0" fontId="12" fillId="0" borderId="23" xfId="0" applyFont="1" applyBorder="1" applyAlignment="1">
      <alignment horizontal="left" vertical="center"/>
    </xf>
    <xf numFmtId="0" fontId="22" fillId="0" borderId="63" xfId="0" applyFont="1" applyBorder="1" applyAlignment="1">
      <alignment horizontal="right" vertical="center"/>
    </xf>
    <xf numFmtId="0" fontId="10" fillId="2" borderId="64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2" fontId="22" fillId="0" borderId="2" xfId="0" applyNumberFormat="1" applyFont="1" applyBorder="1" applyAlignment="1">
      <alignment horizontal="right" vertical="center"/>
    </xf>
    <xf numFmtId="2" fontId="10" fillId="2" borderId="10" xfId="0" applyNumberFormat="1" applyFont="1" applyFill="1" applyBorder="1" applyAlignment="1">
      <alignment horizontal="right" vertical="center"/>
    </xf>
    <xf numFmtId="2" fontId="12" fillId="0" borderId="0" xfId="0" applyNumberFormat="1" applyFont="1" applyBorder="1" applyAlignment="1">
      <alignment horizontal="right" vertical="center"/>
    </xf>
    <xf numFmtId="2" fontId="12" fillId="0" borderId="33" xfId="0" applyNumberFormat="1" applyFont="1" applyBorder="1" applyAlignment="1">
      <alignment horizontal="right" vertical="center"/>
    </xf>
    <xf numFmtId="2" fontId="22" fillId="0" borderId="40" xfId="0" applyNumberFormat="1" applyFont="1" applyBorder="1" applyAlignment="1">
      <alignment horizontal="right" vertical="center"/>
    </xf>
    <xf numFmtId="2" fontId="12" fillId="0" borderId="39" xfId="0" applyNumberFormat="1" applyFont="1" applyBorder="1" applyAlignment="1">
      <alignment horizontal="right" vertical="center" wrapText="1"/>
    </xf>
    <xf numFmtId="2" fontId="10" fillId="2" borderId="41" xfId="0" applyNumberFormat="1" applyFont="1" applyFill="1" applyBorder="1" applyAlignment="1">
      <alignment horizontal="right" vertical="center"/>
    </xf>
    <xf numFmtId="0" fontId="0" fillId="0" borderId="67" xfId="0" applyFont="1" applyBorder="1" applyAlignment="1">
      <alignment horizontal="right" wrapText="1"/>
    </xf>
    <xf numFmtId="2" fontId="12" fillId="0" borderId="55" xfId="0" applyNumberFormat="1" applyFont="1" applyBorder="1" applyAlignment="1">
      <alignment horizontal="right" vertical="center"/>
    </xf>
    <xf numFmtId="2" fontId="12" fillId="0" borderId="48" xfId="0" applyNumberFormat="1" applyFont="1" applyBorder="1" applyAlignment="1">
      <alignment horizontal="right" vertical="center"/>
    </xf>
    <xf numFmtId="1" fontId="12" fillId="0" borderId="48" xfId="0" applyNumberFormat="1" applyFont="1" applyBorder="1" applyAlignment="1">
      <alignment horizontal="right" vertical="center"/>
    </xf>
    <xf numFmtId="1" fontId="12" fillId="0" borderId="67" xfId="0" applyNumberFormat="1" applyFont="1" applyBorder="1" applyAlignment="1">
      <alignment horizontal="right" vertical="center" wrapText="1"/>
    </xf>
    <xf numFmtId="1" fontId="12" fillId="0" borderId="11" xfId="0" applyNumberFormat="1" applyFont="1" applyBorder="1" applyAlignment="1">
      <alignment horizontal="right" vertical="center"/>
    </xf>
    <xf numFmtId="1" fontId="10" fillId="2" borderId="69" xfId="0" applyNumberFormat="1" applyFont="1" applyFill="1" applyBorder="1" applyAlignment="1">
      <alignment horizontal="right" vertical="center"/>
    </xf>
    <xf numFmtId="1" fontId="0" fillId="0" borderId="62" xfId="0" applyNumberFormat="1" applyFont="1" applyBorder="1" applyAlignment="1">
      <alignment horizontal="right" wrapText="1"/>
    </xf>
    <xf numFmtId="1" fontId="12" fillId="0" borderId="12" xfId="0" applyNumberFormat="1" applyFont="1" applyBorder="1" applyAlignment="1">
      <alignment horizontal="right" vertical="center"/>
    </xf>
    <xf numFmtId="1" fontId="22" fillId="0" borderId="8" xfId="0" applyNumberFormat="1" applyFont="1" applyBorder="1" applyAlignment="1">
      <alignment horizontal="right" vertical="center"/>
    </xf>
    <xf numFmtId="1" fontId="12" fillId="0" borderId="4" xfId="0" applyNumberFormat="1" applyFont="1" applyBorder="1" applyAlignment="1">
      <alignment horizontal="right" vertical="center" wrapText="1"/>
    </xf>
    <xf numFmtId="1" fontId="10" fillId="2" borderId="10" xfId="0" applyNumberFormat="1" applyFont="1" applyFill="1" applyBorder="1" applyAlignment="1">
      <alignment horizontal="right" vertical="center"/>
    </xf>
    <xf numFmtId="0" fontId="12" fillId="0" borderId="3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12" fillId="0" borderId="14" xfId="0" applyFont="1" applyBorder="1" applyAlignment="1">
      <alignment horizontal="right" vertical="center"/>
    </xf>
    <xf numFmtId="2" fontId="12" fillId="0" borderId="19" xfId="0" applyNumberFormat="1" applyFont="1" applyBorder="1" applyAlignment="1">
      <alignment horizontal="right" vertical="center"/>
    </xf>
    <xf numFmtId="1" fontId="12" fillId="0" borderId="14" xfId="0" applyNumberFormat="1" applyFont="1" applyBorder="1" applyAlignment="1">
      <alignment horizontal="right" vertical="center"/>
    </xf>
    <xf numFmtId="0" fontId="0" fillId="0" borderId="16" xfId="0" applyBorder="1"/>
    <xf numFmtId="0" fontId="22" fillId="0" borderId="7" xfId="0" applyFont="1" applyBorder="1" applyAlignment="1">
      <alignment horizontal="left" vertical="center"/>
    </xf>
    <xf numFmtId="0" fontId="22" fillId="0" borderId="65" xfId="0" applyFont="1" applyBorder="1" applyAlignment="1">
      <alignment horizontal="right" vertical="center"/>
    </xf>
    <xf numFmtId="2" fontId="22" fillId="0" borderId="8" xfId="0" applyNumberFormat="1" applyFont="1" applyBorder="1" applyAlignment="1">
      <alignment horizontal="right" vertical="center"/>
    </xf>
    <xf numFmtId="2" fontId="22" fillId="0" borderId="42" xfId="0" applyNumberFormat="1" applyFont="1" applyBorder="1" applyAlignment="1">
      <alignment horizontal="right" vertical="center"/>
    </xf>
    <xf numFmtId="0" fontId="22" fillId="0" borderId="70" xfId="0" applyFont="1" applyBorder="1" applyAlignment="1">
      <alignment horizontal="right" vertical="center"/>
    </xf>
    <xf numFmtId="2" fontId="22" fillId="0" borderId="70" xfId="0" applyNumberFormat="1" applyFont="1" applyBorder="1" applyAlignment="1">
      <alignment horizontal="right" vertical="center"/>
    </xf>
    <xf numFmtId="1" fontId="22" fillId="0" borderId="65" xfId="0" applyNumberFormat="1" applyFont="1" applyBorder="1" applyAlignment="1">
      <alignment horizontal="right" vertical="center"/>
    </xf>
    <xf numFmtId="0" fontId="0" fillId="0" borderId="20" xfId="0" applyFont="1" applyBorder="1" applyAlignment="1">
      <alignment wrapText="1"/>
    </xf>
    <xf numFmtId="0" fontId="12" fillId="0" borderId="3" xfId="0" applyFont="1" applyFill="1" applyBorder="1" applyAlignment="1">
      <alignment horizontal="left" vertical="center"/>
    </xf>
    <xf numFmtId="0" fontId="0" fillId="0" borderId="65" xfId="0" applyFont="1" applyBorder="1" applyAlignment="1">
      <alignment horizontal="right" wrapText="1"/>
    </xf>
    <xf numFmtId="0" fontId="22" fillId="0" borderId="64" xfId="0" applyFont="1" applyBorder="1" applyAlignment="1">
      <alignment horizontal="right" vertical="center"/>
    </xf>
    <xf numFmtId="0" fontId="12" fillId="0" borderId="14" xfId="0" applyFont="1" applyFill="1" applyBorder="1" applyAlignment="1">
      <alignment horizontal="right" vertical="center"/>
    </xf>
    <xf numFmtId="2" fontId="0" fillId="0" borderId="8" xfId="0" applyNumberFormat="1" applyFont="1" applyBorder="1" applyAlignment="1">
      <alignment horizontal="right" wrapText="1"/>
    </xf>
    <xf numFmtId="2" fontId="22" fillId="0" borderId="10" xfId="0" applyNumberFormat="1" applyFont="1" applyBorder="1" applyAlignment="1">
      <alignment horizontal="right" vertical="center"/>
    </xf>
    <xf numFmtId="2" fontId="0" fillId="0" borderId="42" xfId="0" applyNumberFormat="1" applyFont="1" applyBorder="1" applyAlignment="1">
      <alignment horizontal="right" wrapText="1"/>
    </xf>
    <xf numFmtId="2" fontId="22" fillId="0" borderId="41" xfId="0" applyNumberFormat="1" applyFont="1" applyBorder="1" applyAlignment="1">
      <alignment horizontal="right" vertical="center"/>
    </xf>
    <xf numFmtId="0" fontId="12" fillId="0" borderId="67" xfId="0" applyFont="1" applyBorder="1" applyAlignment="1">
      <alignment horizontal="right" vertical="center"/>
    </xf>
    <xf numFmtId="2" fontId="12" fillId="0" borderId="19" xfId="0" applyNumberFormat="1" applyFont="1" applyFill="1" applyBorder="1" applyAlignment="1">
      <alignment horizontal="right" vertical="center"/>
    </xf>
    <xf numFmtId="1" fontId="0" fillId="0" borderId="70" xfId="0" applyNumberFormat="1" applyFont="1" applyBorder="1" applyAlignment="1">
      <alignment horizontal="right" wrapText="1"/>
    </xf>
    <xf numFmtId="1" fontId="12" fillId="0" borderId="14" xfId="0" applyNumberFormat="1" applyFont="1" applyFill="1" applyBorder="1" applyAlignment="1">
      <alignment horizontal="right" vertical="center"/>
    </xf>
    <xf numFmtId="1" fontId="0" fillId="0" borderId="8" xfId="0" applyNumberFormat="1" applyFont="1" applyBorder="1" applyAlignment="1">
      <alignment horizontal="right" wrapText="1"/>
    </xf>
    <xf numFmtId="1" fontId="22" fillId="0" borderId="10" xfId="0" applyNumberFormat="1" applyFont="1" applyBorder="1" applyAlignment="1">
      <alignment horizontal="right" vertical="center"/>
    </xf>
    <xf numFmtId="0" fontId="0" fillId="0" borderId="7" xfId="0" applyFont="1" applyBorder="1" applyAlignment="1">
      <alignment wrapText="1"/>
    </xf>
    <xf numFmtId="0" fontId="22" fillId="0" borderId="14" xfId="0" applyFont="1" applyBorder="1" applyAlignment="1">
      <alignment horizontal="right" vertical="center"/>
    </xf>
    <xf numFmtId="0" fontId="0" fillId="0" borderId="70" xfId="0" applyFont="1" applyBorder="1" applyAlignment="1">
      <alignment horizontal="right" wrapText="1"/>
    </xf>
    <xf numFmtId="0" fontId="12" fillId="2" borderId="67" xfId="0" applyFont="1" applyFill="1" applyBorder="1" applyAlignment="1">
      <alignment horizontal="right" vertical="center"/>
    </xf>
    <xf numFmtId="0" fontId="22" fillId="0" borderId="53" xfId="0" applyFont="1" applyBorder="1" applyAlignment="1">
      <alignment horizontal="right" vertical="center"/>
    </xf>
    <xf numFmtId="2" fontId="0" fillId="0" borderId="70" xfId="0" applyNumberFormat="1" applyFont="1" applyBorder="1" applyAlignment="1">
      <alignment horizontal="right" wrapText="1"/>
    </xf>
    <xf numFmtId="2" fontId="22" fillId="0" borderId="19" xfId="0" applyNumberFormat="1" applyFont="1" applyBorder="1" applyAlignment="1">
      <alignment horizontal="right" vertical="center"/>
    </xf>
    <xf numFmtId="1" fontId="0" fillId="0" borderId="65" xfId="0" applyNumberFormat="1" applyFont="1" applyBorder="1" applyAlignment="1">
      <alignment horizontal="right" wrapText="1"/>
    </xf>
    <xf numFmtId="1" fontId="22" fillId="0" borderId="14" xfId="0" applyNumberFormat="1" applyFont="1" applyBorder="1" applyAlignment="1">
      <alignment horizontal="right" vertical="center"/>
    </xf>
    <xf numFmtId="0" fontId="12" fillId="0" borderId="69" xfId="0" applyFont="1" applyBorder="1" applyAlignment="1">
      <alignment horizontal="right" vertical="center"/>
    </xf>
    <xf numFmtId="1" fontId="12" fillId="0" borderId="64" xfId="0" applyNumberFormat="1" applyFont="1" applyBorder="1" applyAlignment="1">
      <alignment horizontal="right" vertical="center"/>
    </xf>
    <xf numFmtId="1" fontId="22" fillId="0" borderId="69" xfId="0" applyNumberFormat="1" applyFont="1" applyBorder="1" applyAlignment="1">
      <alignment horizontal="right" vertical="center"/>
    </xf>
    <xf numFmtId="0" fontId="10" fillId="2" borderId="22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right" vertical="center"/>
    </xf>
    <xf numFmtId="2" fontId="10" fillId="2" borderId="6" xfId="0" applyNumberFormat="1" applyFont="1" applyFill="1" applyBorder="1" applyAlignment="1">
      <alignment horizontal="right" vertical="center"/>
    </xf>
    <xf numFmtId="2" fontId="10" fillId="2" borderId="32" xfId="0" applyNumberFormat="1" applyFont="1" applyFill="1" applyBorder="1" applyAlignment="1">
      <alignment horizontal="right" vertical="center"/>
    </xf>
    <xf numFmtId="0" fontId="7" fillId="0" borderId="63" xfId="0" applyFont="1" applyBorder="1" applyAlignment="1">
      <alignment horizontal="right" vertical="center"/>
    </xf>
    <xf numFmtId="2" fontId="7" fillId="0" borderId="2" xfId="0" applyNumberFormat="1" applyFont="1" applyBorder="1" applyAlignment="1">
      <alignment horizontal="right" vertical="center"/>
    </xf>
    <xf numFmtId="2" fontId="7" fillId="0" borderId="40" xfId="0" applyNumberFormat="1" applyFont="1" applyBorder="1" applyAlignment="1">
      <alignment horizontal="right" vertical="center"/>
    </xf>
    <xf numFmtId="1" fontId="7" fillId="0" borderId="2" xfId="0" applyNumberFormat="1" applyFont="1" applyBorder="1" applyAlignment="1">
      <alignment horizontal="right" vertical="center"/>
    </xf>
    <xf numFmtId="1" fontId="12" fillId="2" borderId="40" xfId="0" applyNumberFormat="1" applyFont="1" applyFill="1" applyBorder="1" applyAlignment="1">
      <alignment horizontal="right"/>
    </xf>
    <xf numFmtId="0" fontId="0" fillId="0" borderId="66" xfId="0" applyBorder="1"/>
    <xf numFmtId="0" fontId="22" fillId="0" borderId="1" xfId="0" applyFont="1" applyBorder="1" applyAlignment="1">
      <alignment horizontal="left" vertical="center"/>
    </xf>
    <xf numFmtId="0" fontId="22" fillId="0" borderId="68" xfId="0" applyFont="1" applyBorder="1" applyAlignment="1">
      <alignment horizontal="right" vertical="center"/>
    </xf>
    <xf numFmtId="2" fontId="22" fillId="0" borderId="68" xfId="0" applyNumberFormat="1" applyFont="1" applyBorder="1" applyAlignment="1">
      <alignment horizontal="right" vertical="center"/>
    </xf>
    <xf numFmtId="1" fontId="22" fillId="0" borderId="63" xfId="0" applyNumberFormat="1" applyFont="1" applyBorder="1" applyAlignment="1">
      <alignment horizontal="right" vertical="center"/>
    </xf>
    <xf numFmtId="1" fontId="22" fillId="0" borderId="2" xfId="0" applyNumberFormat="1" applyFont="1" applyBorder="1" applyAlignment="1">
      <alignment horizontal="right" vertical="center"/>
    </xf>
    <xf numFmtId="0" fontId="32" fillId="0" borderId="44" xfId="0" applyFont="1" applyBorder="1" applyAlignment="1">
      <alignment vertical="center"/>
    </xf>
    <xf numFmtId="0" fontId="12" fillId="0" borderId="10" xfId="0" applyFont="1" applyBorder="1"/>
    <xf numFmtId="0" fontId="12" fillId="0" borderId="67" xfId="0" applyFont="1" applyFill="1" applyBorder="1" applyAlignment="1">
      <alignment horizontal="right" vertical="center"/>
    </xf>
    <xf numFmtId="0" fontId="1" fillId="3" borderId="20" xfId="1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12" fillId="3" borderId="65" xfId="1" applyFont="1" applyFill="1" applyBorder="1" applyAlignment="1">
      <alignment horizontal="right" vertical="center"/>
    </xf>
    <xf numFmtId="0" fontId="10" fillId="2" borderId="66" xfId="0" applyFont="1" applyFill="1" applyBorder="1" applyAlignment="1">
      <alignment horizontal="right" vertical="center"/>
    </xf>
    <xf numFmtId="2" fontId="12" fillId="3" borderId="8" xfId="1" applyNumberFormat="1" applyFont="1" applyFill="1" applyBorder="1" applyAlignment="1">
      <alignment horizontal="right" vertical="center"/>
    </xf>
    <xf numFmtId="2" fontId="10" fillId="2" borderId="35" xfId="0" applyNumberFormat="1" applyFont="1" applyFill="1" applyBorder="1" applyAlignment="1">
      <alignment horizontal="right" vertical="center"/>
    </xf>
    <xf numFmtId="2" fontId="12" fillId="3" borderId="42" xfId="1" applyNumberFormat="1" applyFont="1" applyFill="1" applyBorder="1" applyAlignment="1">
      <alignment horizontal="right" vertical="center"/>
    </xf>
    <xf numFmtId="2" fontId="10" fillId="2" borderId="38" xfId="0" applyNumberFormat="1" applyFont="1" applyFill="1" applyBorder="1" applyAlignment="1">
      <alignment horizontal="right" vertical="center"/>
    </xf>
    <xf numFmtId="1" fontId="12" fillId="3" borderId="70" xfId="1" applyNumberFormat="1" applyFont="1" applyFill="1" applyBorder="1" applyAlignment="1">
      <alignment horizontal="right" vertical="center"/>
    </xf>
    <xf numFmtId="1" fontId="10" fillId="2" borderId="43" xfId="0" applyNumberFormat="1" applyFont="1" applyFill="1" applyBorder="1" applyAlignment="1">
      <alignment horizontal="right" vertical="center"/>
    </xf>
    <xf numFmtId="1" fontId="7" fillId="0" borderId="68" xfId="0" applyNumberFormat="1" applyFont="1" applyBorder="1" applyAlignment="1">
      <alignment horizontal="right" vertical="center"/>
    </xf>
    <xf numFmtId="1" fontId="12" fillId="3" borderId="8" xfId="1" applyNumberFormat="1" applyFont="1" applyFill="1" applyBorder="1" applyAlignment="1">
      <alignment horizontal="right" vertical="center"/>
    </xf>
    <xf numFmtId="1" fontId="10" fillId="2" borderId="35" xfId="0" applyNumberFormat="1" applyFont="1" applyFill="1" applyBorder="1" applyAlignment="1">
      <alignment horizontal="right" vertical="center"/>
    </xf>
    <xf numFmtId="0" fontId="12" fillId="0" borderId="48" xfId="0" applyFont="1" applyBorder="1" applyAlignment="1">
      <alignment horizontal="right" vertical="center"/>
    </xf>
    <xf numFmtId="0" fontId="12" fillId="2" borderId="4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right" vertical="center"/>
    </xf>
    <xf numFmtId="0" fontId="12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67" xfId="0" applyFont="1" applyBorder="1" applyAlignment="1">
      <alignment horizontal="right" vertical="center" wrapText="1"/>
    </xf>
    <xf numFmtId="0" fontId="12" fillId="0" borderId="67" xfId="0" applyFont="1" applyBorder="1" applyAlignment="1">
      <alignment horizontal="right" vertical="center" wrapText="1"/>
    </xf>
    <xf numFmtId="0" fontId="32" fillId="0" borderId="44" xfId="0" applyFont="1" applyBorder="1" applyAlignment="1">
      <alignment horizontal="left" vertical="center"/>
    </xf>
    <xf numFmtId="0" fontId="10" fillId="0" borderId="67" xfId="0" applyFont="1" applyBorder="1" applyAlignment="1">
      <alignment horizontal="right" vertical="center"/>
    </xf>
    <xf numFmtId="0" fontId="12" fillId="0" borderId="67" xfId="1" applyFont="1" applyBorder="1" applyAlignment="1">
      <alignment horizontal="right" vertical="center"/>
    </xf>
    <xf numFmtId="0" fontId="26" fillId="0" borderId="67" xfId="0" applyFont="1" applyBorder="1" applyAlignment="1">
      <alignment horizontal="right" wrapText="1"/>
    </xf>
    <xf numFmtId="0" fontId="10" fillId="2" borderId="67" xfId="0" applyFont="1" applyFill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0" fillId="0" borderId="68" xfId="0" applyFont="1" applyBorder="1" applyAlignment="1">
      <alignment horizontal="right" vertical="center" wrapText="1"/>
    </xf>
    <xf numFmtId="1" fontId="12" fillId="0" borderId="3" xfId="0" applyNumberFormat="1" applyFont="1" applyBorder="1" applyAlignment="1">
      <alignment horizontal="right" vertical="center"/>
    </xf>
    <xf numFmtId="1" fontId="0" fillId="0" borderId="3" xfId="0" applyNumberFormat="1" applyFont="1" applyBorder="1" applyAlignment="1">
      <alignment horizontal="right" wrapText="1"/>
    </xf>
    <xf numFmtId="1" fontId="22" fillId="0" borderId="3" xfId="0" applyNumberFormat="1" applyFont="1" applyBorder="1" applyAlignment="1">
      <alignment horizontal="right" vertical="center"/>
    </xf>
    <xf numFmtId="1" fontId="12" fillId="0" borderId="19" xfId="0" applyNumberFormat="1" applyFont="1" applyBorder="1" applyAlignment="1">
      <alignment horizontal="right" vertical="center"/>
    </xf>
    <xf numFmtId="1" fontId="0" fillId="0" borderId="19" xfId="0" applyNumberFormat="1" applyFont="1" applyBorder="1" applyAlignment="1">
      <alignment horizontal="right" wrapText="1"/>
    </xf>
    <xf numFmtId="1" fontId="22" fillId="0" borderId="19" xfId="0" applyNumberFormat="1" applyFont="1" applyBorder="1" applyAlignment="1">
      <alignment horizontal="right" vertical="center"/>
    </xf>
    <xf numFmtId="0" fontId="31" fillId="0" borderId="51" xfId="0" applyFont="1" applyFill="1" applyBorder="1" applyAlignment="1">
      <alignment horizontal="center" vertical="center" wrapText="1"/>
    </xf>
  </cellXfs>
  <cellStyles count="12">
    <cellStyle name="Excel Built-in Normal" xfId="1"/>
    <cellStyle name="Excel Built-in Normal 1" xfId="5"/>
    <cellStyle name="Excel Built-in Normal 2" xfId="2"/>
    <cellStyle name="TableStyleLight1" xfId="6"/>
    <cellStyle name="Денежный 2" xfId="11"/>
    <cellStyle name="Обычный" xfId="0" builtinId="0"/>
    <cellStyle name="Обычный 2" xfId="7"/>
    <cellStyle name="Обычный 2 2" xfId="8"/>
    <cellStyle name="Обычный 3" xfId="4"/>
    <cellStyle name="Обычный 4" xfId="3"/>
    <cellStyle name="Обычный 4 2" xfId="9"/>
    <cellStyle name="Обычный 5" xfId="10"/>
  </cellStyles>
  <dxfs count="10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0066"/>
      <color rgb="FFCCFF99"/>
      <color rgb="FFD28764"/>
      <color rgb="FF993300"/>
      <color rgb="FFFFFF66"/>
      <color rgb="FFFFCCCC"/>
      <color rgb="FFA0A0A0"/>
      <color rgb="FFFEA4EB"/>
      <color rgb="FFCC3399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Английский язык  </a:t>
            </a:r>
            <a:r>
              <a:rPr lang="ru-RU" b="1" baseline="0"/>
              <a:t>11 ЕГЭ 2021-2023</a:t>
            </a:r>
            <a:endParaRPr lang="ru-RU" b="1"/>
          </a:p>
        </c:rich>
      </c:tx>
      <c:layout>
        <c:manualLayout>
          <c:xMode val="edge"/>
          <c:yMode val="edge"/>
          <c:x val="2.1922855075589297E-2"/>
          <c:y val="1.486156335721192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081079514250545E-2"/>
          <c:y val="6.9119441606811383E-2"/>
          <c:w val="0.98153219034376149"/>
          <c:h val="0.58500113752407024"/>
        </c:manualLayout>
      </c:layout>
      <c:lineChart>
        <c:grouping val="standard"/>
        <c:varyColors val="0"/>
        <c:ser>
          <c:idx val="1"/>
          <c:order val="0"/>
          <c:tx>
            <c:v>2023 ср. балл по городу</c:v>
          </c:tx>
          <c:spPr>
            <a:ln w="22225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'Англ.яз-11 диаграмма по районам'!$B$5:$B$115</c:f>
              <c:strCache>
                <c:ptCount val="111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90</c:v>
                </c:pt>
                <c:pt idx="20">
                  <c:v>МАОУ СШ № 135</c:v>
                </c:pt>
                <c:pt idx="21">
                  <c:v>ЛЕНИНСКИЙ РАЙОН</c:v>
                </c:pt>
                <c:pt idx="22">
                  <c:v>МБОУ Гимназия № 7</c:v>
                </c:pt>
                <c:pt idx="23">
                  <c:v>МАОУ Гимназия № 11 </c:v>
                </c:pt>
                <c:pt idx="24">
                  <c:v>МАОУ Гимназия № 15</c:v>
                </c:pt>
                <c:pt idx="25">
                  <c:v>МАОУ Лицей № 3</c:v>
                </c:pt>
                <c:pt idx="26">
                  <c:v>МАОУ Лицей № 12</c:v>
                </c:pt>
                <c:pt idx="27">
                  <c:v>МБОУ СШ № 13</c:v>
                </c:pt>
                <c:pt idx="28">
                  <c:v>МАОУ СШ № 16</c:v>
                </c:pt>
                <c:pt idx="29">
                  <c:v>МБОУ СШ № 44</c:v>
                </c:pt>
                <c:pt idx="30">
                  <c:v>МАОУ СШ № 53</c:v>
                </c:pt>
                <c:pt idx="31">
                  <c:v>МБОУ СШ № 64</c:v>
                </c:pt>
                <c:pt idx="32">
                  <c:v>МАОУ СШ № 65</c:v>
                </c:pt>
                <c:pt idx="33">
                  <c:v>МБОУ СШ № 79</c:v>
                </c:pt>
                <c:pt idx="34">
                  <c:v>МАОУ СШ № 89</c:v>
                </c:pt>
                <c:pt idx="35">
                  <c:v>МБОУ СШ № 94</c:v>
                </c:pt>
                <c:pt idx="36">
                  <c:v>МАОУ СШ № 148</c:v>
                </c:pt>
                <c:pt idx="37">
                  <c:v>ОКТЯБРЬСКИЙ РАЙОН</c:v>
                </c:pt>
                <c:pt idx="38">
                  <c:v>МАОУ "КУГ № 1 - Универс"</c:v>
                </c:pt>
                <c:pt idx="39">
                  <c:v>МБОУ Гимназия № 3</c:v>
                </c:pt>
                <c:pt idx="40">
                  <c:v>МАОУ Гимназия № 13 "Академ"</c:v>
                </c:pt>
                <c:pt idx="41">
                  <c:v>МАОУ Лицей № 1</c:v>
                </c:pt>
                <c:pt idx="42">
                  <c:v>МБОУ Лицей № 8</c:v>
                </c:pt>
                <c:pt idx="43">
                  <c:v>МБОУ Лицей № 10</c:v>
                </c:pt>
                <c:pt idx="44">
                  <c:v>МАОУ Школа-интернат № 1</c:v>
                </c:pt>
                <c:pt idx="45">
                  <c:v>МБОУ СШ № 3</c:v>
                </c:pt>
                <c:pt idx="46">
                  <c:v>МБОУ СШ № 21</c:v>
                </c:pt>
                <c:pt idx="47">
                  <c:v>МБОУ СШ № 36</c:v>
                </c:pt>
                <c:pt idx="48">
                  <c:v>МБОУ СШ № 39</c:v>
                </c:pt>
                <c:pt idx="49">
                  <c:v>МБОУ СШ № 72 </c:v>
                </c:pt>
                <c:pt idx="50">
                  <c:v>МАОУ СШ № 82 </c:v>
                </c:pt>
                <c:pt idx="51">
                  <c:v>МБОУ СШ № 84</c:v>
                </c:pt>
                <c:pt idx="52">
                  <c:v>МБОУ СШ № 95</c:v>
                </c:pt>
                <c:pt idx="53">
                  <c:v>МБОУ СШ № 99</c:v>
                </c:pt>
                <c:pt idx="54">
                  <c:v>МБОУ СШ № 133</c:v>
                </c:pt>
                <c:pt idx="55">
                  <c:v>СВЕРДЛОВСКИЙ РАЙОН</c:v>
                </c:pt>
                <c:pt idx="56">
                  <c:v>МАОУ Гимназия № 14</c:v>
                </c:pt>
                <c:pt idx="57">
                  <c:v>МАОУ Лицей № 9 "Лидер"</c:v>
                </c:pt>
                <c:pt idx="58">
                  <c:v>МАОУ СШ № 6</c:v>
                </c:pt>
                <c:pt idx="59">
                  <c:v>МАОУ СШ № 17</c:v>
                </c:pt>
                <c:pt idx="60">
                  <c:v>МАОУ СШ № 23</c:v>
                </c:pt>
                <c:pt idx="61">
                  <c:v>МАОУ СШ № 34</c:v>
                </c:pt>
                <c:pt idx="62">
                  <c:v>МАОУ СШ № 42</c:v>
                </c:pt>
                <c:pt idx="63">
                  <c:v>МАОУ СШ № 45</c:v>
                </c:pt>
                <c:pt idx="64">
                  <c:v>МБОУ СШ № 62</c:v>
                </c:pt>
                <c:pt idx="65">
                  <c:v>МАОУ СШ № 76</c:v>
                </c:pt>
                <c:pt idx="66">
                  <c:v>МАОУ СШ № 78</c:v>
                </c:pt>
                <c:pt idx="67">
                  <c:v>МАОУ СШ № 93</c:v>
                </c:pt>
                <c:pt idx="68">
                  <c:v>МАОУ СШ № 137</c:v>
                </c:pt>
                <c:pt idx="69">
                  <c:v>МАОУ СШ № 158 "Грани"</c:v>
                </c:pt>
                <c:pt idx="70">
                  <c:v>СОВЕТСКИЙ РАЙОН</c:v>
                </c:pt>
                <c:pt idx="71">
                  <c:v>МАОУ СШ № 1</c:v>
                </c:pt>
                <c:pt idx="72">
                  <c:v>МАОУ СШ № 108</c:v>
                </c:pt>
                <c:pt idx="73">
                  <c:v>МАОУ СШ № 115</c:v>
                </c:pt>
                <c:pt idx="74">
                  <c:v>МАОУ СШ № 121</c:v>
                </c:pt>
                <c:pt idx="75">
                  <c:v>МАОУ СШ № 134</c:v>
                </c:pt>
                <c:pt idx="76">
                  <c:v>МАОУ СШ № 139</c:v>
                </c:pt>
                <c:pt idx="77">
                  <c:v>МАОУ СШ № 141</c:v>
                </c:pt>
                <c:pt idx="78">
                  <c:v>МАОУ СШ № 143</c:v>
                </c:pt>
                <c:pt idx="79">
                  <c:v>МАОУ СШ № 144</c:v>
                </c:pt>
                <c:pt idx="80">
                  <c:v>МАОУ СШ № 145</c:v>
                </c:pt>
                <c:pt idx="81">
                  <c:v>МАОУ СШ № 149</c:v>
                </c:pt>
                <c:pt idx="82">
                  <c:v>МАОУ СШ № 150</c:v>
                </c:pt>
                <c:pt idx="83">
                  <c:v>МАОУ СШ № 151</c:v>
                </c:pt>
                <c:pt idx="84">
                  <c:v>МАОУ СШ № 152</c:v>
                </c:pt>
                <c:pt idx="85">
                  <c:v>МАОУ СШ № 154</c:v>
                </c:pt>
                <c:pt idx="86">
                  <c:v>МАОУ СШ № 156</c:v>
                </c:pt>
                <c:pt idx="87">
                  <c:v>МАОУ СШ № 157</c:v>
                </c:pt>
                <c:pt idx="88">
                  <c:v>МАОУ СШ № 18</c:v>
                </c:pt>
                <c:pt idx="89">
                  <c:v>МАОУ СШ № 24</c:v>
                </c:pt>
                <c:pt idx="90">
                  <c:v>МАОУ СШ № 5</c:v>
                </c:pt>
                <c:pt idx="91">
                  <c:v>МАОУ СШ № 66</c:v>
                </c:pt>
                <c:pt idx="92">
                  <c:v>МАОУ СШ № 69</c:v>
                </c:pt>
                <c:pt idx="93">
                  <c:v>МАОУ СШ № 7</c:v>
                </c:pt>
                <c:pt idx="94">
                  <c:v>МАОУ СШ № 85</c:v>
                </c:pt>
                <c:pt idx="95">
                  <c:v>МБОУ СШ № 129</c:v>
                </c:pt>
                <c:pt idx="96">
                  <c:v>МБОУ СШ № 147</c:v>
                </c:pt>
                <c:pt idx="97">
                  <c:v>МБОУ СШ № 2</c:v>
                </c:pt>
                <c:pt idx="98">
                  <c:v>МБОУ СШ № 56</c:v>
                </c:pt>
                <c:pt idx="99">
                  <c:v>МБОУ СШ № 91</c:v>
                </c:pt>
                <c:pt idx="100">
                  <c:v>МБОУ СШ № 98</c:v>
                </c:pt>
                <c:pt idx="101">
                  <c:v>ЦЕНТРАЛЬНЫЙ РАЙОН</c:v>
                </c:pt>
                <c:pt idx="102">
                  <c:v>МАОУ Гимназия № 2</c:v>
                </c:pt>
                <c:pt idx="103">
                  <c:v>МБОУ Гимназия  № 16</c:v>
                </c:pt>
                <c:pt idx="104">
                  <c:v>МБОУ Лицей № 2</c:v>
                </c:pt>
                <c:pt idx="105">
                  <c:v>МБОУ СШ № 4</c:v>
                </c:pt>
                <c:pt idx="106">
                  <c:v>МБОУ СШ № 10 </c:v>
                </c:pt>
                <c:pt idx="107">
                  <c:v>МБОУ СШ № 27</c:v>
                </c:pt>
                <c:pt idx="108">
                  <c:v>МБОУ СШ № 51</c:v>
                </c:pt>
                <c:pt idx="109">
                  <c:v>МАОУ СШ "Комплекс Покровский"</c:v>
                </c:pt>
                <c:pt idx="110">
                  <c:v>МАОУ СШ № 155</c:v>
                </c:pt>
              </c:strCache>
            </c:strRef>
          </c:cat>
          <c:val>
            <c:numRef>
              <c:f>'Англ.яз-11 диаграмма по районам'!$E$5:$E$115</c:f>
              <c:numCache>
                <c:formatCode>Основной</c:formatCode>
                <c:ptCount val="111"/>
                <c:pt idx="0">
                  <c:v>63.19</c:v>
                </c:pt>
                <c:pt idx="1">
                  <c:v>63.19</c:v>
                </c:pt>
                <c:pt idx="2">
                  <c:v>63.19</c:v>
                </c:pt>
                <c:pt idx="3">
                  <c:v>63.19</c:v>
                </c:pt>
                <c:pt idx="4">
                  <c:v>63.19</c:v>
                </c:pt>
                <c:pt idx="5">
                  <c:v>63.19</c:v>
                </c:pt>
                <c:pt idx="6">
                  <c:v>63.19</c:v>
                </c:pt>
                <c:pt idx="7">
                  <c:v>63.19</c:v>
                </c:pt>
                <c:pt idx="8">
                  <c:v>63.19</c:v>
                </c:pt>
                <c:pt idx="9">
                  <c:v>63.19</c:v>
                </c:pt>
                <c:pt idx="10" formatCode="0,00">
                  <c:v>63.19</c:v>
                </c:pt>
                <c:pt idx="11" formatCode="0,00">
                  <c:v>63.19</c:v>
                </c:pt>
                <c:pt idx="12" formatCode="0,00">
                  <c:v>63.19</c:v>
                </c:pt>
                <c:pt idx="13" formatCode="0,00">
                  <c:v>63.19</c:v>
                </c:pt>
                <c:pt idx="14" formatCode="0,00">
                  <c:v>63.19</c:v>
                </c:pt>
                <c:pt idx="15" formatCode="0,00">
                  <c:v>63.19</c:v>
                </c:pt>
                <c:pt idx="16" formatCode="0,00">
                  <c:v>63.19</c:v>
                </c:pt>
                <c:pt idx="17" formatCode="0,00">
                  <c:v>63.19</c:v>
                </c:pt>
                <c:pt idx="18" formatCode="0,00">
                  <c:v>63.19</c:v>
                </c:pt>
                <c:pt idx="19" formatCode="0,00">
                  <c:v>63.19</c:v>
                </c:pt>
                <c:pt idx="20" formatCode="0,00">
                  <c:v>63.19</c:v>
                </c:pt>
                <c:pt idx="21">
                  <c:v>63.19</c:v>
                </c:pt>
                <c:pt idx="22">
                  <c:v>63.19</c:v>
                </c:pt>
                <c:pt idx="23">
                  <c:v>63.19</c:v>
                </c:pt>
                <c:pt idx="24">
                  <c:v>63.19</c:v>
                </c:pt>
                <c:pt idx="25">
                  <c:v>63.19</c:v>
                </c:pt>
                <c:pt idx="26">
                  <c:v>63.19</c:v>
                </c:pt>
                <c:pt idx="27">
                  <c:v>63.19</c:v>
                </c:pt>
                <c:pt idx="28">
                  <c:v>63.19</c:v>
                </c:pt>
                <c:pt idx="29">
                  <c:v>63.19</c:v>
                </c:pt>
                <c:pt idx="30">
                  <c:v>63.19</c:v>
                </c:pt>
                <c:pt idx="31">
                  <c:v>63.19</c:v>
                </c:pt>
                <c:pt idx="32">
                  <c:v>63.19</c:v>
                </c:pt>
                <c:pt idx="33">
                  <c:v>63.19</c:v>
                </c:pt>
                <c:pt idx="34">
                  <c:v>63.19</c:v>
                </c:pt>
                <c:pt idx="35">
                  <c:v>63.19</c:v>
                </c:pt>
                <c:pt idx="36">
                  <c:v>63.19</c:v>
                </c:pt>
                <c:pt idx="37">
                  <c:v>63.19</c:v>
                </c:pt>
                <c:pt idx="38">
                  <c:v>63.19</c:v>
                </c:pt>
                <c:pt idx="39">
                  <c:v>63.19</c:v>
                </c:pt>
                <c:pt idx="40">
                  <c:v>63.19</c:v>
                </c:pt>
                <c:pt idx="41">
                  <c:v>63.19</c:v>
                </c:pt>
                <c:pt idx="42">
                  <c:v>63.19</c:v>
                </c:pt>
                <c:pt idx="43">
                  <c:v>63.19</c:v>
                </c:pt>
                <c:pt idx="44">
                  <c:v>63.19</c:v>
                </c:pt>
                <c:pt idx="45">
                  <c:v>63.19</c:v>
                </c:pt>
                <c:pt idx="46">
                  <c:v>63.19</c:v>
                </c:pt>
                <c:pt idx="47">
                  <c:v>63.19</c:v>
                </c:pt>
                <c:pt idx="48">
                  <c:v>63.19</c:v>
                </c:pt>
                <c:pt idx="49">
                  <c:v>63.19</c:v>
                </c:pt>
                <c:pt idx="50">
                  <c:v>63.19</c:v>
                </c:pt>
                <c:pt idx="51">
                  <c:v>63.19</c:v>
                </c:pt>
                <c:pt idx="52">
                  <c:v>63.19</c:v>
                </c:pt>
                <c:pt idx="53">
                  <c:v>63.19</c:v>
                </c:pt>
                <c:pt idx="54">
                  <c:v>63.19</c:v>
                </c:pt>
                <c:pt idx="55">
                  <c:v>63.19</c:v>
                </c:pt>
                <c:pt idx="56">
                  <c:v>63.19</c:v>
                </c:pt>
                <c:pt idx="57">
                  <c:v>63.19</c:v>
                </c:pt>
                <c:pt idx="58">
                  <c:v>63.19</c:v>
                </c:pt>
                <c:pt idx="59">
                  <c:v>63.19</c:v>
                </c:pt>
                <c:pt idx="60">
                  <c:v>63.19</c:v>
                </c:pt>
                <c:pt idx="61">
                  <c:v>63.19</c:v>
                </c:pt>
                <c:pt idx="62">
                  <c:v>63.19</c:v>
                </c:pt>
                <c:pt idx="63">
                  <c:v>63.19</c:v>
                </c:pt>
                <c:pt idx="64">
                  <c:v>63.19</c:v>
                </c:pt>
                <c:pt idx="65">
                  <c:v>63.19</c:v>
                </c:pt>
                <c:pt idx="66">
                  <c:v>63.19</c:v>
                </c:pt>
                <c:pt idx="67">
                  <c:v>63.19</c:v>
                </c:pt>
                <c:pt idx="68">
                  <c:v>63.19</c:v>
                </c:pt>
                <c:pt idx="69">
                  <c:v>63.19</c:v>
                </c:pt>
                <c:pt idx="70">
                  <c:v>63.19</c:v>
                </c:pt>
                <c:pt idx="71">
                  <c:v>63.19</c:v>
                </c:pt>
                <c:pt idx="72">
                  <c:v>63.19</c:v>
                </c:pt>
                <c:pt idx="73">
                  <c:v>63.19</c:v>
                </c:pt>
                <c:pt idx="74">
                  <c:v>63.19</c:v>
                </c:pt>
                <c:pt idx="75">
                  <c:v>63.19</c:v>
                </c:pt>
                <c:pt idx="76">
                  <c:v>63.19</c:v>
                </c:pt>
                <c:pt idx="77">
                  <c:v>63.19</c:v>
                </c:pt>
                <c:pt idx="78">
                  <c:v>63.19</c:v>
                </c:pt>
                <c:pt idx="79">
                  <c:v>63.19</c:v>
                </c:pt>
                <c:pt idx="80">
                  <c:v>63.19</c:v>
                </c:pt>
                <c:pt idx="81">
                  <c:v>63.19</c:v>
                </c:pt>
                <c:pt idx="82">
                  <c:v>63.19</c:v>
                </c:pt>
                <c:pt idx="83">
                  <c:v>63.19</c:v>
                </c:pt>
                <c:pt idx="84">
                  <c:v>63.19</c:v>
                </c:pt>
                <c:pt idx="85">
                  <c:v>63.19</c:v>
                </c:pt>
                <c:pt idx="86">
                  <c:v>63.19</c:v>
                </c:pt>
                <c:pt idx="87">
                  <c:v>63.19</c:v>
                </c:pt>
                <c:pt idx="88">
                  <c:v>63.19</c:v>
                </c:pt>
                <c:pt idx="89">
                  <c:v>63.19</c:v>
                </c:pt>
                <c:pt idx="90">
                  <c:v>63.19</c:v>
                </c:pt>
                <c:pt idx="91">
                  <c:v>63.19</c:v>
                </c:pt>
                <c:pt idx="92">
                  <c:v>63.19</c:v>
                </c:pt>
                <c:pt idx="93">
                  <c:v>63.19</c:v>
                </c:pt>
                <c:pt idx="94">
                  <c:v>63.19</c:v>
                </c:pt>
                <c:pt idx="95">
                  <c:v>63.19</c:v>
                </c:pt>
                <c:pt idx="96">
                  <c:v>63.19</c:v>
                </c:pt>
                <c:pt idx="97">
                  <c:v>63.19</c:v>
                </c:pt>
                <c:pt idx="98">
                  <c:v>63.19</c:v>
                </c:pt>
                <c:pt idx="99">
                  <c:v>63.19</c:v>
                </c:pt>
                <c:pt idx="100">
                  <c:v>63.19</c:v>
                </c:pt>
                <c:pt idx="101">
                  <c:v>63.19</c:v>
                </c:pt>
                <c:pt idx="102">
                  <c:v>63.19</c:v>
                </c:pt>
                <c:pt idx="103">
                  <c:v>63.19</c:v>
                </c:pt>
                <c:pt idx="104">
                  <c:v>63.19</c:v>
                </c:pt>
                <c:pt idx="105">
                  <c:v>63.19</c:v>
                </c:pt>
                <c:pt idx="106">
                  <c:v>63.19</c:v>
                </c:pt>
                <c:pt idx="107">
                  <c:v>63.19</c:v>
                </c:pt>
                <c:pt idx="108">
                  <c:v>63.19</c:v>
                </c:pt>
                <c:pt idx="109">
                  <c:v>63.19</c:v>
                </c:pt>
                <c:pt idx="110">
                  <c:v>63.19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'Англ.яз-11 диаграмма по районам'!$B$5:$B$115</c:f>
              <c:strCache>
                <c:ptCount val="111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90</c:v>
                </c:pt>
                <c:pt idx="20">
                  <c:v>МАОУ СШ № 135</c:v>
                </c:pt>
                <c:pt idx="21">
                  <c:v>ЛЕНИНСКИЙ РАЙОН</c:v>
                </c:pt>
                <c:pt idx="22">
                  <c:v>МБОУ Гимназия № 7</c:v>
                </c:pt>
                <c:pt idx="23">
                  <c:v>МАОУ Гимназия № 11 </c:v>
                </c:pt>
                <c:pt idx="24">
                  <c:v>МАОУ Гимназия № 15</c:v>
                </c:pt>
                <c:pt idx="25">
                  <c:v>МАОУ Лицей № 3</c:v>
                </c:pt>
                <c:pt idx="26">
                  <c:v>МАОУ Лицей № 12</c:v>
                </c:pt>
                <c:pt idx="27">
                  <c:v>МБОУ СШ № 13</c:v>
                </c:pt>
                <c:pt idx="28">
                  <c:v>МАОУ СШ № 16</c:v>
                </c:pt>
                <c:pt idx="29">
                  <c:v>МБОУ СШ № 44</c:v>
                </c:pt>
                <c:pt idx="30">
                  <c:v>МАОУ СШ № 53</c:v>
                </c:pt>
                <c:pt idx="31">
                  <c:v>МБОУ СШ № 64</c:v>
                </c:pt>
                <c:pt idx="32">
                  <c:v>МАОУ СШ № 65</c:v>
                </c:pt>
                <c:pt idx="33">
                  <c:v>МБОУ СШ № 79</c:v>
                </c:pt>
                <c:pt idx="34">
                  <c:v>МАОУ СШ № 89</c:v>
                </c:pt>
                <c:pt idx="35">
                  <c:v>МБОУ СШ № 94</c:v>
                </c:pt>
                <c:pt idx="36">
                  <c:v>МАОУ СШ № 148</c:v>
                </c:pt>
                <c:pt idx="37">
                  <c:v>ОКТЯБРЬСКИЙ РАЙОН</c:v>
                </c:pt>
                <c:pt idx="38">
                  <c:v>МАОУ "КУГ № 1 - Универс"</c:v>
                </c:pt>
                <c:pt idx="39">
                  <c:v>МБОУ Гимназия № 3</c:v>
                </c:pt>
                <c:pt idx="40">
                  <c:v>МАОУ Гимназия № 13 "Академ"</c:v>
                </c:pt>
                <c:pt idx="41">
                  <c:v>МАОУ Лицей № 1</c:v>
                </c:pt>
                <c:pt idx="42">
                  <c:v>МБОУ Лицей № 8</c:v>
                </c:pt>
                <c:pt idx="43">
                  <c:v>МБОУ Лицей № 10</c:v>
                </c:pt>
                <c:pt idx="44">
                  <c:v>МАОУ Школа-интернат № 1</c:v>
                </c:pt>
                <c:pt idx="45">
                  <c:v>МБОУ СШ № 3</c:v>
                </c:pt>
                <c:pt idx="46">
                  <c:v>МБОУ СШ № 21</c:v>
                </c:pt>
                <c:pt idx="47">
                  <c:v>МБОУ СШ № 36</c:v>
                </c:pt>
                <c:pt idx="48">
                  <c:v>МБОУ СШ № 39</c:v>
                </c:pt>
                <c:pt idx="49">
                  <c:v>МБОУ СШ № 72 </c:v>
                </c:pt>
                <c:pt idx="50">
                  <c:v>МАОУ СШ № 82 </c:v>
                </c:pt>
                <c:pt idx="51">
                  <c:v>МБОУ СШ № 84</c:v>
                </c:pt>
                <c:pt idx="52">
                  <c:v>МБОУ СШ № 95</c:v>
                </c:pt>
                <c:pt idx="53">
                  <c:v>МБОУ СШ № 99</c:v>
                </c:pt>
                <c:pt idx="54">
                  <c:v>МБОУ СШ № 133</c:v>
                </c:pt>
                <c:pt idx="55">
                  <c:v>СВЕРДЛОВСКИЙ РАЙОН</c:v>
                </c:pt>
                <c:pt idx="56">
                  <c:v>МАОУ Гимназия № 14</c:v>
                </c:pt>
                <c:pt idx="57">
                  <c:v>МАОУ Лицей № 9 "Лидер"</c:v>
                </c:pt>
                <c:pt idx="58">
                  <c:v>МАОУ СШ № 6</c:v>
                </c:pt>
                <c:pt idx="59">
                  <c:v>МАОУ СШ № 17</c:v>
                </c:pt>
                <c:pt idx="60">
                  <c:v>МАОУ СШ № 23</c:v>
                </c:pt>
                <c:pt idx="61">
                  <c:v>МАОУ СШ № 34</c:v>
                </c:pt>
                <c:pt idx="62">
                  <c:v>МАОУ СШ № 42</c:v>
                </c:pt>
                <c:pt idx="63">
                  <c:v>МАОУ СШ № 45</c:v>
                </c:pt>
                <c:pt idx="64">
                  <c:v>МБОУ СШ № 62</c:v>
                </c:pt>
                <c:pt idx="65">
                  <c:v>МАОУ СШ № 76</c:v>
                </c:pt>
                <c:pt idx="66">
                  <c:v>МАОУ СШ № 78</c:v>
                </c:pt>
                <c:pt idx="67">
                  <c:v>МАОУ СШ № 93</c:v>
                </c:pt>
                <c:pt idx="68">
                  <c:v>МАОУ СШ № 137</c:v>
                </c:pt>
                <c:pt idx="69">
                  <c:v>МАОУ СШ № 158 "Грани"</c:v>
                </c:pt>
                <c:pt idx="70">
                  <c:v>СОВЕТСКИЙ РАЙОН</c:v>
                </c:pt>
                <c:pt idx="71">
                  <c:v>МАОУ СШ № 1</c:v>
                </c:pt>
                <c:pt idx="72">
                  <c:v>МАОУ СШ № 108</c:v>
                </c:pt>
                <c:pt idx="73">
                  <c:v>МАОУ СШ № 115</c:v>
                </c:pt>
                <c:pt idx="74">
                  <c:v>МАОУ СШ № 121</c:v>
                </c:pt>
                <c:pt idx="75">
                  <c:v>МАОУ СШ № 134</c:v>
                </c:pt>
                <c:pt idx="76">
                  <c:v>МАОУ СШ № 139</c:v>
                </c:pt>
                <c:pt idx="77">
                  <c:v>МАОУ СШ № 141</c:v>
                </c:pt>
                <c:pt idx="78">
                  <c:v>МАОУ СШ № 143</c:v>
                </c:pt>
                <c:pt idx="79">
                  <c:v>МАОУ СШ № 144</c:v>
                </c:pt>
                <c:pt idx="80">
                  <c:v>МАОУ СШ № 145</c:v>
                </c:pt>
                <c:pt idx="81">
                  <c:v>МАОУ СШ № 149</c:v>
                </c:pt>
                <c:pt idx="82">
                  <c:v>МАОУ СШ № 150</c:v>
                </c:pt>
                <c:pt idx="83">
                  <c:v>МАОУ СШ № 151</c:v>
                </c:pt>
                <c:pt idx="84">
                  <c:v>МАОУ СШ № 152</c:v>
                </c:pt>
                <c:pt idx="85">
                  <c:v>МАОУ СШ № 154</c:v>
                </c:pt>
                <c:pt idx="86">
                  <c:v>МАОУ СШ № 156</c:v>
                </c:pt>
                <c:pt idx="87">
                  <c:v>МАОУ СШ № 157</c:v>
                </c:pt>
                <c:pt idx="88">
                  <c:v>МАОУ СШ № 18</c:v>
                </c:pt>
                <c:pt idx="89">
                  <c:v>МАОУ СШ № 24</c:v>
                </c:pt>
                <c:pt idx="90">
                  <c:v>МАОУ СШ № 5</c:v>
                </c:pt>
                <c:pt idx="91">
                  <c:v>МАОУ СШ № 66</c:v>
                </c:pt>
                <c:pt idx="92">
                  <c:v>МАОУ СШ № 69</c:v>
                </c:pt>
                <c:pt idx="93">
                  <c:v>МАОУ СШ № 7</c:v>
                </c:pt>
                <c:pt idx="94">
                  <c:v>МАОУ СШ № 85</c:v>
                </c:pt>
                <c:pt idx="95">
                  <c:v>МБОУ СШ № 129</c:v>
                </c:pt>
                <c:pt idx="96">
                  <c:v>МБОУ СШ № 147</c:v>
                </c:pt>
                <c:pt idx="97">
                  <c:v>МБОУ СШ № 2</c:v>
                </c:pt>
                <c:pt idx="98">
                  <c:v>МБОУ СШ № 56</c:v>
                </c:pt>
                <c:pt idx="99">
                  <c:v>МБОУ СШ № 91</c:v>
                </c:pt>
                <c:pt idx="100">
                  <c:v>МБОУ СШ № 98</c:v>
                </c:pt>
                <c:pt idx="101">
                  <c:v>ЦЕНТРАЛЬНЫЙ РАЙОН</c:v>
                </c:pt>
                <c:pt idx="102">
                  <c:v>МАОУ Гимназия № 2</c:v>
                </c:pt>
                <c:pt idx="103">
                  <c:v>МБОУ Гимназия  № 16</c:v>
                </c:pt>
                <c:pt idx="104">
                  <c:v>МБОУ Лицей № 2</c:v>
                </c:pt>
                <c:pt idx="105">
                  <c:v>МБОУ СШ № 4</c:v>
                </c:pt>
                <c:pt idx="106">
                  <c:v>МБОУ СШ № 10 </c:v>
                </c:pt>
                <c:pt idx="107">
                  <c:v>МБОУ СШ № 27</c:v>
                </c:pt>
                <c:pt idx="108">
                  <c:v>МБОУ СШ № 51</c:v>
                </c:pt>
                <c:pt idx="109">
                  <c:v>МАОУ СШ "Комплекс Покровский"</c:v>
                </c:pt>
                <c:pt idx="110">
                  <c:v>МАОУ СШ № 155</c:v>
                </c:pt>
              </c:strCache>
            </c:strRef>
          </c:cat>
          <c:val>
            <c:numRef>
              <c:f>'Англ.яз-11 диаграмма по районам'!$D$5:$D$115</c:f>
              <c:numCache>
                <c:formatCode>0,00</c:formatCode>
                <c:ptCount val="111"/>
                <c:pt idx="0">
                  <c:v>62.044285714285706</c:v>
                </c:pt>
                <c:pt idx="1">
                  <c:v>59.66</c:v>
                </c:pt>
                <c:pt idx="2">
                  <c:v>71.3</c:v>
                </c:pt>
                <c:pt idx="3">
                  <c:v>63</c:v>
                </c:pt>
                <c:pt idx="4">
                  <c:v>69.5</c:v>
                </c:pt>
                <c:pt idx="5">
                  <c:v>37</c:v>
                </c:pt>
                <c:pt idx="6">
                  <c:v>62</c:v>
                </c:pt>
                <c:pt idx="7">
                  <c:v>71.849999999999994</c:v>
                </c:pt>
                <c:pt idx="9">
                  <c:v>59.179999999999993</c:v>
                </c:pt>
                <c:pt idx="10">
                  <c:v>61.6</c:v>
                </c:pt>
                <c:pt idx="11">
                  <c:v>70</c:v>
                </c:pt>
                <c:pt idx="12">
                  <c:v>53.8</c:v>
                </c:pt>
                <c:pt idx="13">
                  <c:v>55.5</c:v>
                </c:pt>
                <c:pt idx="14">
                  <c:v>66.599999999999994</c:v>
                </c:pt>
                <c:pt idx="15">
                  <c:v>35</c:v>
                </c:pt>
                <c:pt idx="16">
                  <c:v>73.3</c:v>
                </c:pt>
                <c:pt idx="17">
                  <c:v>63</c:v>
                </c:pt>
                <c:pt idx="18">
                  <c:v>51</c:v>
                </c:pt>
                <c:pt idx="19">
                  <c:v>62</c:v>
                </c:pt>
                <c:pt idx="21">
                  <c:v>64.461538461538481</c:v>
                </c:pt>
                <c:pt idx="22">
                  <c:v>53</c:v>
                </c:pt>
                <c:pt idx="23">
                  <c:v>79.3</c:v>
                </c:pt>
                <c:pt idx="24">
                  <c:v>68</c:v>
                </c:pt>
                <c:pt idx="25">
                  <c:v>69.2</c:v>
                </c:pt>
                <c:pt idx="26">
                  <c:v>57.8</c:v>
                </c:pt>
                <c:pt idx="29">
                  <c:v>68</c:v>
                </c:pt>
                <c:pt idx="30">
                  <c:v>30</c:v>
                </c:pt>
                <c:pt idx="31">
                  <c:v>61.6</c:v>
                </c:pt>
                <c:pt idx="32">
                  <c:v>69</c:v>
                </c:pt>
                <c:pt idx="33">
                  <c:v>75</c:v>
                </c:pt>
                <c:pt idx="34">
                  <c:v>74.7</c:v>
                </c:pt>
                <c:pt idx="35">
                  <c:v>56.2</c:v>
                </c:pt>
                <c:pt idx="36">
                  <c:v>76.2</c:v>
                </c:pt>
                <c:pt idx="37">
                  <c:v>60.366666666666667</c:v>
                </c:pt>
                <c:pt idx="38">
                  <c:v>69</c:v>
                </c:pt>
                <c:pt idx="39">
                  <c:v>82</c:v>
                </c:pt>
                <c:pt idx="40">
                  <c:v>74.5</c:v>
                </c:pt>
                <c:pt idx="41">
                  <c:v>60.5</c:v>
                </c:pt>
                <c:pt idx="42">
                  <c:v>52.1</c:v>
                </c:pt>
                <c:pt idx="43">
                  <c:v>56</c:v>
                </c:pt>
                <c:pt idx="44">
                  <c:v>57.8</c:v>
                </c:pt>
                <c:pt idx="45">
                  <c:v>60.3</c:v>
                </c:pt>
                <c:pt idx="46">
                  <c:v>57</c:v>
                </c:pt>
                <c:pt idx="49">
                  <c:v>61</c:v>
                </c:pt>
                <c:pt idx="50">
                  <c:v>47</c:v>
                </c:pt>
                <c:pt idx="51">
                  <c:v>53</c:v>
                </c:pt>
                <c:pt idx="52">
                  <c:v>48</c:v>
                </c:pt>
                <c:pt idx="53">
                  <c:v>69.5</c:v>
                </c:pt>
                <c:pt idx="54">
                  <c:v>57.8</c:v>
                </c:pt>
                <c:pt idx="55">
                  <c:v>62.769230769230766</c:v>
                </c:pt>
                <c:pt idx="56">
                  <c:v>70.400000000000006</c:v>
                </c:pt>
                <c:pt idx="57">
                  <c:v>64.2</c:v>
                </c:pt>
                <c:pt idx="58">
                  <c:v>68.099999999999994</c:v>
                </c:pt>
                <c:pt idx="59">
                  <c:v>65</c:v>
                </c:pt>
                <c:pt idx="60">
                  <c:v>65</c:v>
                </c:pt>
                <c:pt idx="62">
                  <c:v>65</c:v>
                </c:pt>
                <c:pt idx="63">
                  <c:v>53.3</c:v>
                </c:pt>
                <c:pt idx="64">
                  <c:v>64</c:v>
                </c:pt>
                <c:pt idx="65">
                  <c:v>65</c:v>
                </c:pt>
                <c:pt idx="66">
                  <c:v>41</c:v>
                </c:pt>
                <c:pt idx="67">
                  <c:v>64</c:v>
                </c:pt>
                <c:pt idx="68">
                  <c:v>68.599999999999994</c:v>
                </c:pt>
                <c:pt idx="69">
                  <c:v>62.4</c:v>
                </c:pt>
                <c:pt idx="70">
                  <c:v>60.589666666666652</c:v>
                </c:pt>
                <c:pt idx="71">
                  <c:v>51.29</c:v>
                </c:pt>
                <c:pt idx="72">
                  <c:v>61.8</c:v>
                </c:pt>
                <c:pt idx="73">
                  <c:v>59</c:v>
                </c:pt>
                <c:pt idx="74">
                  <c:v>58.67</c:v>
                </c:pt>
                <c:pt idx="75">
                  <c:v>36</c:v>
                </c:pt>
                <c:pt idx="76">
                  <c:v>52.6</c:v>
                </c:pt>
                <c:pt idx="77">
                  <c:v>57.57</c:v>
                </c:pt>
                <c:pt idx="78">
                  <c:v>67.31</c:v>
                </c:pt>
                <c:pt idx="79">
                  <c:v>63</c:v>
                </c:pt>
                <c:pt idx="80">
                  <c:v>56.37</c:v>
                </c:pt>
                <c:pt idx="81">
                  <c:v>60.18</c:v>
                </c:pt>
                <c:pt idx="82">
                  <c:v>50.04</c:v>
                </c:pt>
                <c:pt idx="83">
                  <c:v>66.12</c:v>
                </c:pt>
                <c:pt idx="84">
                  <c:v>69.02</c:v>
                </c:pt>
                <c:pt idx="85">
                  <c:v>62.93</c:v>
                </c:pt>
                <c:pt idx="86">
                  <c:v>54.25</c:v>
                </c:pt>
                <c:pt idx="87">
                  <c:v>54.07</c:v>
                </c:pt>
                <c:pt idx="88">
                  <c:v>56</c:v>
                </c:pt>
                <c:pt idx="89">
                  <c:v>78.33</c:v>
                </c:pt>
                <c:pt idx="90">
                  <c:v>66.5</c:v>
                </c:pt>
                <c:pt idx="91">
                  <c:v>43</c:v>
                </c:pt>
                <c:pt idx="92">
                  <c:v>53.67</c:v>
                </c:pt>
                <c:pt idx="93">
                  <c:v>64.86</c:v>
                </c:pt>
                <c:pt idx="94">
                  <c:v>92</c:v>
                </c:pt>
                <c:pt idx="95">
                  <c:v>57</c:v>
                </c:pt>
                <c:pt idx="96">
                  <c:v>73.11</c:v>
                </c:pt>
                <c:pt idx="97">
                  <c:v>61</c:v>
                </c:pt>
                <c:pt idx="98">
                  <c:v>68</c:v>
                </c:pt>
                <c:pt idx="99">
                  <c:v>63.5</c:v>
                </c:pt>
                <c:pt idx="100">
                  <c:v>60.5</c:v>
                </c:pt>
                <c:pt idx="101">
                  <c:v>56.078749999999999</c:v>
                </c:pt>
                <c:pt idx="102">
                  <c:v>70.2</c:v>
                </c:pt>
                <c:pt idx="103">
                  <c:v>70.3</c:v>
                </c:pt>
                <c:pt idx="104">
                  <c:v>74.3</c:v>
                </c:pt>
                <c:pt idx="105">
                  <c:v>52.33</c:v>
                </c:pt>
                <c:pt idx="106">
                  <c:v>61.3</c:v>
                </c:pt>
                <c:pt idx="107">
                  <c:v>13</c:v>
                </c:pt>
                <c:pt idx="109">
                  <c:v>65.599999999999994</c:v>
                </c:pt>
                <c:pt idx="110">
                  <c:v>41.6</c:v>
                </c:pt>
              </c:numCache>
            </c:numRef>
          </c:val>
          <c:smooth val="0"/>
        </c:ser>
        <c:ser>
          <c:idx val="13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'Англ.яз-11 диаграмма по районам'!$B$5:$B$115</c:f>
              <c:strCache>
                <c:ptCount val="111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90</c:v>
                </c:pt>
                <c:pt idx="20">
                  <c:v>МАОУ СШ № 135</c:v>
                </c:pt>
                <c:pt idx="21">
                  <c:v>ЛЕНИНСКИЙ РАЙОН</c:v>
                </c:pt>
                <c:pt idx="22">
                  <c:v>МБОУ Гимназия № 7</c:v>
                </c:pt>
                <c:pt idx="23">
                  <c:v>МАОУ Гимназия № 11 </c:v>
                </c:pt>
                <c:pt idx="24">
                  <c:v>МАОУ Гимназия № 15</c:v>
                </c:pt>
                <c:pt idx="25">
                  <c:v>МАОУ Лицей № 3</c:v>
                </c:pt>
                <c:pt idx="26">
                  <c:v>МАОУ Лицей № 12</c:v>
                </c:pt>
                <c:pt idx="27">
                  <c:v>МБОУ СШ № 13</c:v>
                </c:pt>
                <c:pt idx="28">
                  <c:v>МАОУ СШ № 16</c:v>
                </c:pt>
                <c:pt idx="29">
                  <c:v>МБОУ СШ № 44</c:v>
                </c:pt>
                <c:pt idx="30">
                  <c:v>МАОУ СШ № 53</c:v>
                </c:pt>
                <c:pt idx="31">
                  <c:v>МБОУ СШ № 64</c:v>
                </c:pt>
                <c:pt idx="32">
                  <c:v>МАОУ СШ № 65</c:v>
                </c:pt>
                <c:pt idx="33">
                  <c:v>МБОУ СШ № 79</c:v>
                </c:pt>
                <c:pt idx="34">
                  <c:v>МАОУ СШ № 89</c:v>
                </c:pt>
                <c:pt idx="35">
                  <c:v>МБОУ СШ № 94</c:v>
                </c:pt>
                <c:pt idx="36">
                  <c:v>МАОУ СШ № 148</c:v>
                </c:pt>
                <c:pt idx="37">
                  <c:v>ОКТЯБРЬСКИЙ РАЙОН</c:v>
                </c:pt>
                <c:pt idx="38">
                  <c:v>МАОУ "КУГ № 1 - Универс"</c:v>
                </c:pt>
                <c:pt idx="39">
                  <c:v>МБОУ Гимназия № 3</c:v>
                </c:pt>
                <c:pt idx="40">
                  <c:v>МАОУ Гимназия № 13 "Академ"</c:v>
                </c:pt>
                <c:pt idx="41">
                  <c:v>МАОУ Лицей № 1</c:v>
                </c:pt>
                <c:pt idx="42">
                  <c:v>МБОУ Лицей № 8</c:v>
                </c:pt>
                <c:pt idx="43">
                  <c:v>МБОУ Лицей № 10</c:v>
                </c:pt>
                <c:pt idx="44">
                  <c:v>МАОУ Школа-интернат № 1</c:v>
                </c:pt>
                <c:pt idx="45">
                  <c:v>МБОУ СШ № 3</c:v>
                </c:pt>
                <c:pt idx="46">
                  <c:v>МБОУ СШ № 21</c:v>
                </c:pt>
                <c:pt idx="47">
                  <c:v>МБОУ СШ № 36</c:v>
                </c:pt>
                <c:pt idx="48">
                  <c:v>МБОУ СШ № 39</c:v>
                </c:pt>
                <c:pt idx="49">
                  <c:v>МБОУ СШ № 72 </c:v>
                </c:pt>
                <c:pt idx="50">
                  <c:v>МАОУ СШ № 82 </c:v>
                </c:pt>
                <c:pt idx="51">
                  <c:v>МБОУ СШ № 84</c:v>
                </c:pt>
                <c:pt idx="52">
                  <c:v>МБОУ СШ № 95</c:v>
                </c:pt>
                <c:pt idx="53">
                  <c:v>МБОУ СШ № 99</c:v>
                </c:pt>
                <c:pt idx="54">
                  <c:v>МБОУ СШ № 133</c:v>
                </c:pt>
                <c:pt idx="55">
                  <c:v>СВЕРДЛОВСКИЙ РАЙОН</c:v>
                </c:pt>
                <c:pt idx="56">
                  <c:v>МАОУ Гимназия № 14</c:v>
                </c:pt>
                <c:pt idx="57">
                  <c:v>МАОУ Лицей № 9 "Лидер"</c:v>
                </c:pt>
                <c:pt idx="58">
                  <c:v>МАОУ СШ № 6</c:v>
                </c:pt>
                <c:pt idx="59">
                  <c:v>МАОУ СШ № 17</c:v>
                </c:pt>
                <c:pt idx="60">
                  <c:v>МАОУ СШ № 23</c:v>
                </c:pt>
                <c:pt idx="61">
                  <c:v>МАОУ СШ № 34</c:v>
                </c:pt>
                <c:pt idx="62">
                  <c:v>МАОУ СШ № 42</c:v>
                </c:pt>
                <c:pt idx="63">
                  <c:v>МАОУ СШ № 45</c:v>
                </c:pt>
                <c:pt idx="64">
                  <c:v>МБОУ СШ № 62</c:v>
                </c:pt>
                <c:pt idx="65">
                  <c:v>МАОУ СШ № 76</c:v>
                </c:pt>
                <c:pt idx="66">
                  <c:v>МАОУ СШ № 78</c:v>
                </c:pt>
                <c:pt idx="67">
                  <c:v>МАОУ СШ № 93</c:v>
                </c:pt>
                <c:pt idx="68">
                  <c:v>МАОУ СШ № 137</c:v>
                </c:pt>
                <c:pt idx="69">
                  <c:v>МАОУ СШ № 158 "Грани"</c:v>
                </c:pt>
                <c:pt idx="70">
                  <c:v>СОВЕТСКИЙ РАЙОН</c:v>
                </c:pt>
                <c:pt idx="71">
                  <c:v>МАОУ СШ № 1</c:v>
                </c:pt>
                <c:pt idx="72">
                  <c:v>МАОУ СШ № 108</c:v>
                </c:pt>
                <c:pt idx="73">
                  <c:v>МАОУ СШ № 115</c:v>
                </c:pt>
                <c:pt idx="74">
                  <c:v>МАОУ СШ № 121</c:v>
                </c:pt>
                <c:pt idx="75">
                  <c:v>МАОУ СШ № 134</c:v>
                </c:pt>
                <c:pt idx="76">
                  <c:v>МАОУ СШ № 139</c:v>
                </c:pt>
                <c:pt idx="77">
                  <c:v>МАОУ СШ № 141</c:v>
                </c:pt>
                <c:pt idx="78">
                  <c:v>МАОУ СШ № 143</c:v>
                </c:pt>
                <c:pt idx="79">
                  <c:v>МАОУ СШ № 144</c:v>
                </c:pt>
                <c:pt idx="80">
                  <c:v>МАОУ СШ № 145</c:v>
                </c:pt>
                <c:pt idx="81">
                  <c:v>МАОУ СШ № 149</c:v>
                </c:pt>
                <c:pt idx="82">
                  <c:v>МАОУ СШ № 150</c:v>
                </c:pt>
                <c:pt idx="83">
                  <c:v>МАОУ СШ № 151</c:v>
                </c:pt>
                <c:pt idx="84">
                  <c:v>МАОУ СШ № 152</c:v>
                </c:pt>
                <c:pt idx="85">
                  <c:v>МАОУ СШ № 154</c:v>
                </c:pt>
                <c:pt idx="86">
                  <c:v>МАОУ СШ № 156</c:v>
                </c:pt>
                <c:pt idx="87">
                  <c:v>МАОУ СШ № 157</c:v>
                </c:pt>
                <c:pt idx="88">
                  <c:v>МАОУ СШ № 18</c:v>
                </c:pt>
                <c:pt idx="89">
                  <c:v>МАОУ СШ № 24</c:v>
                </c:pt>
                <c:pt idx="90">
                  <c:v>МАОУ СШ № 5</c:v>
                </c:pt>
                <c:pt idx="91">
                  <c:v>МАОУ СШ № 66</c:v>
                </c:pt>
                <c:pt idx="92">
                  <c:v>МАОУ СШ № 69</c:v>
                </c:pt>
                <c:pt idx="93">
                  <c:v>МАОУ СШ № 7</c:v>
                </c:pt>
                <c:pt idx="94">
                  <c:v>МАОУ СШ № 85</c:v>
                </c:pt>
                <c:pt idx="95">
                  <c:v>МБОУ СШ № 129</c:v>
                </c:pt>
                <c:pt idx="96">
                  <c:v>МБОУ СШ № 147</c:v>
                </c:pt>
                <c:pt idx="97">
                  <c:v>МБОУ СШ № 2</c:v>
                </c:pt>
                <c:pt idx="98">
                  <c:v>МБОУ СШ № 56</c:v>
                </c:pt>
                <c:pt idx="99">
                  <c:v>МБОУ СШ № 91</c:v>
                </c:pt>
                <c:pt idx="100">
                  <c:v>МБОУ СШ № 98</c:v>
                </c:pt>
                <c:pt idx="101">
                  <c:v>ЦЕНТРАЛЬНЫЙ РАЙОН</c:v>
                </c:pt>
                <c:pt idx="102">
                  <c:v>МАОУ Гимназия № 2</c:v>
                </c:pt>
                <c:pt idx="103">
                  <c:v>МБОУ Гимназия  № 16</c:v>
                </c:pt>
                <c:pt idx="104">
                  <c:v>МБОУ Лицей № 2</c:v>
                </c:pt>
                <c:pt idx="105">
                  <c:v>МБОУ СШ № 4</c:v>
                </c:pt>
                <c:pt idx="106">
                  <c:v>МБОУ СШ № 10 </c:v>
                </c:pt>
                <c:pt idx="107">
                  <c:v>МБОУ СШ № 27</c:v>
                </c:pt>
                <c:pt idx="108">
                  <c:v>МБОУ СШ № 51</c:v>
                </c:pt>
                <c:pt idx="109">
                  <c:v>МАОУ СШ "Комплекс Покровский"</c:v>
                </c:pt>
                <c:pt idx="110">
                  <c:v>МАОУ СШ № 155</c:v>
                </c:pt>
              </c:strCache>
            </c:strRef>
          </c:cat>
          <c:val>
            <c:numRef>
              <c:f>'Англ.яз-11 диаграмма по районам'!$I$5:$I$115</c:f>
              <c:numCache>
                <c:formatCode>Основной</c:formatCode>
                <c:ptCount val="111"/>
                <c:pt idx="0">
                  <c:v>73.010000000000005</c:v>
                </c:pt>
                <c:pt idx="1">
                  <c:v>73.010000000000005</c:v>
                </c:pt>
                <c:pt idx="2">
                  <c:v>73.010000000000005</c:v>
                </c:pt>
                <c:pt idx="3">
                  <c:v>73.010000000000005</c:v>
                </c:pt>
                <c:pt idx="4">
                  <c:v>73.010000000000005</c:v>
                </c:pt>
                <c:pt idx="5">
                  <c:v>73.010000000000005</c:v>
                </c:pt>
                <c:pt idx="6">
                  <c:v>73.010000000000005</c:v>
                </c:pt>
                <c:pt idx="7">
                  <c:v>73.010000000000005</c:v>
                </c:pt>
                <c:pt idx="8">
                  <c:v>73.010000000000005</c:v>
                </c:pt>
                <c:pt idx="9">
                  <c:v>73.010000000000005</c:v>
                </c:pt>
                <c:pt idx="10" formatCode="0,00">
                  <c:v>73.010000000000005</c:v>
                </c:pt>
                <c:pt idx="11" formatCode="0,00">
                  <c:v>73.010000000000005</c:v>
                </c:pt>
                <c:pt idx="12" formatCode="0,00">
                  <c:v>73.010000000000005</c:v>
                </c:pt>
                <c:pt idx="13" formatCode="0,00">
                  <c:v>73.010000000000005</c:v>
                </c:pt>
                <c:pt idx="14" formatCode="0,00">
                  <c:v>73.010000000000005</c:v>
                </c:pt>
                <c:pt idx="15" formatCode="0,00">
                  <c:v>73.010000000000005</c:v>
                </c:pt>
                <c:pt idx="16" formatCode="0,00">
                  <c:v>73.010000000000005</c:v>
                </c:pt>
                <c:pt idx="17" formatCode="0,00">
                  <c:v>73.010000000000005</c:v>
                </c:pt>
                <c:pt idx="18" formatCode="0,00">
                  <c:v>73.010000000000005</c:v>
                </c:pt>
                <c:pt idx="19" formatCode="0,00">
                  <c:v>73.010000000000005</c:v>
                </c:pt>
                <c:pt idx="20" formatCode="0,00">
                  <c:v>73.010000000000005</c:v>
                </c:pt>
                <c:pt idx="21">
                  <c:v>73.010000000000005</c:v>
                </c:pt>
                <c:pt idx="22">
                  <c:v>73.010000000000005</c:v>
                </c:pt>
                <c:pt idx="23">
                  <c:v>73.010000000000005</c:v>
                </c:pt>
                <c:pt idx="24">
                  <c:v>73.010000000000005</c:v>
                </c:pt>
                <c:pt idx="25">
                  <c:v>73.010000000000005</c:v>
                </c:pt>
                <c:pt idx="26">
                  <c:v>73.010000000000005</c:v>
                </c:pt>
                <c:pt idx="27">
                  <c:v>73.010000000000005</c:v>
                </c:pt>
                <c:pt idx="28">
                  <c:v>73.010000000000005</c:v>
                </c:pt>
                <c:pt idx="29">
                  <c:v>73.010000000000005</c:v>
                </c:pt>
                <c:pt idx="30">
                  <c:v>73.010000000000005</c:v>
                </c:pt>
                <c:pt idx="31">
                  <c:v>73.010000000000005</c:v>
                </c:pt>
                <c:pt idx="32">
                  <c:v>73.010000000000005</c:v>
                </c:pt>
                <c:pt idx="33">
                  <c:v>73.010000000000005</c:v>
                </c:pt>
                <c:pt idx="34">
                  <c:v>73.010000000000005</c:v>
                </c:pt>
                <c:pt idx="35">
                  <c:v>73.010000000000005</c:v>
                </c:pt>
                <c:pt idx="36">
                  <c:v>73.010000000000005</c:v>
                </c:pt>
                <c:pt idx="37">
                  <c:v>73.010000000000005</c:v>
                </c:pt>
                <c:pt idx="38">
                  <c:v>73.010000000000005</c:v>
                </c:pt>
                <c:pt idx="39">
                  <c:v>73.010000000000005</c:v>
                </c:pt>
                <c:pt idx="40">
                  <c:v>73.010000000000005</c:v>
                </c:pt>
                <c:pt idx="41">
                  <c:v>73.010000000000005</c:v>
                </c:pt>
                <c:pt idx="42">
                  <c:v>73.010000000000005</c:v>
                </c:pt>
                <c:pt idx="43">
                  <c:v>73.010000000000005</c:v>
                </c:pt>
                <c:pt idx="44">
                  <c:v>73.010000000000005</c:v>
                </c:pt>
                <c:pt idx="45">
                  <c:v>73.010000000000005</c:v>
                </c:pt>
                <c:pt idx="46">
                  <c:v>73.010000000000005</c:v>
                </c:pt>
                <c:pt idx="47">
                  <c:v>73.010000000000005</c:v>
                </c:pt>
                <c:pt idx="48">
                  <c:v>73.010000000000005</c:v>
                </c:pt>
                <c:pt idx="49">
                  <c:v>73.010000000000005</c:v>
                </c:pt>
                <c:pt idx="50">
                  <c:v>73.010000000000005</c:v>
                </c:pt>
                <c:pt idx="51">
                  <c:v>73.010000000000005</c:v>
                </c:pt>
                <c:pt idx="52">
                  <c:v>73.010000000000005</c:v>
                </c:pt>
                <c:pt idx="53">
                  <c:v>73.010000000000005</c:v>
                </c:pt>
                <c:pt idx="54">
                  <c:v>73.010000000000005</c:v>
                </c:pt>
                <c:pt idx="55">
                  <c:v>73.010000000000005</c:v>
                </c:pt>
                <c:pt idx="56">
                  <c:v>73.010000000000005</c:v>
                </c:pt>
                <c:pt idx="57">
                  <c:v>73.010000000000005</c:v>
                </c:pt>
                <c:pt idx="58">
                  <c:v>73.010000000000005</c:v>
                </c:pt>
                <c:pt idx="59">
                  <c:v>73.010000000000005</c:v>
                </c:pt>
                <c:pt idx="60">
                  <c:v>73.010000000000005</c:v>
                </c:pt>
                <c:pt idx="61">
                  <c:v>73.010000000000005</c:v>
                </c:pt>
                <c:pt idx="62">
                  <c:v>73.010000000000005</c:v>
                </c:pt>
                <c:pt idx="63">
                  <c:v>73.010000000000005</c:v>
                </c:pt>
                <c:pt idx="64">
                  <c:v>73.010000000000005</c:v>
                </c:pt>
                <c:pt idx="65">
                  <c:v>73.010000000000005</c:v>
                </c:pt>
                <c:pt idx="66">
                  <c:v>73.010000000000005</c:v>
                </c:pt>
                <c:pt idx="67">
                  <c:v>73.010000000000005</c:v>
                </c:pt>
                <c:pt idx="68">
                  <c:v>73.010000000000005</c:v>
                </c:pt>
                <c:pt idx="69">
                  <c:v>73.010000000000005</c:v>
                </c:pt>
                <c:pt idx="70">
                  <c:v>73.010000000000005</c:v>
                </c:pt>
                <c:pt idx="71">
                  <c:v>73.010000000000005</c:v>
                </c:pt>
                <c:pt idx="72">
                  <c:v>73.010000000000005</c:v>
                </c:pt>
                <c:pt idx="73">
                  <c:v>73.010000000000005</c:v>
                </c:pt>
                <c:pt idx="74">
                  <c:v>73.010000000000005</c:v>
                </c:pt>
                <c:pt idx="75">
                  <c:v>73.010000000000005</c:v>
                </c:pt>
                <c:pt idx="76">
                  <c:v>73.010000000000005</c:v>
                </c:pt>
                <c:pt idx="77">
                  <c:v>73.010000000000005</c:v>
                </c:pt>
                <c:pt idx="78">
                  <c:v>73.010000000000005</c:v>
                </c:pt>
                <c:pt idx="79">
                  <c:v>73.010000000000005</c:v>
                </c:pt>
                <c:pt idx="80">
                  <c:v>73.010000000000005</c:v>
                </c:pt>
                <c:pt idx="81">
                  <c:v>73.010000000000005</c:v>
                </c:pt>
                <c:pt idx="82">
                  <c:v>73.010000000000005</c:v>
                </c:pt>
                <c:pt idx="83">
                  <c:v>73.010000000000005</c:v>
                </c:pt>
                <c:pt idx="84">
                  <c:v>73.010000000000005</c:v>
                </c:pt>
                <c:pt idx="85">
                  <c:v>73.010000000000005</c:v>
                </c:pt>
                <c:pt idx="86">
                  <c:v>73.010000000000005</c:v>
                </c:pt>
                <c:pt idx="87">
                  <c:v>73.010000000000005</c:v>
                </c:pt>
                <c:pt idx="88">
                  <c:v>73.010000000000005</c:v>
                </c:pt>
                <c:pt idx="89">
                  <c:v>73.010000000000005</c:v>
                </c:pt>
                <c:pt idx="90">
                  <c:v>73.010000000000005</c:v>
                </c:pt>
                <c:pt idx="91">
                  <c:v>73.010000000000005</c:v>
                </c:pt>
                <c:pt idx="92">
                  <c:v>73.010000000000005</c:v>
                </c:pt>
                <c:pt idx="93">
                  <c:v>73.010000000000005</c:v>
                </c:pt>
                <c:pt idx="94">
                  <c:v>73.010000000000005</c:v>
                </c:pt>
                <c:pt idx="95">
                  <c:v>73.010000000000005</c:v>
                </c:pt>
                <c:pt idx="96">
                  <c:v>73.010000000000005</c:v>
                </c:pt>
                <c:pt idx="97">
                  <c:v>73.010000000000005</c:v>
                </c:pt>
                <c:pt idx="98">
                  <c:v>73.010000000000005</c:v>
                </c:pt>
                <c:pt idx="99">
                  <c:v>73.010000000000005</c:v>
                </c:pt>
                <c:pt idx="100">
                  <c:v>73.010000000000005</c:v>
                </c:pt>
                <c:pt idx="101">
                  <c:v>73.010000000000005</c:v>
                </c:pt>
                <c:pt idx="102">
                  <c:v>73.010000000000005</c:v>
                </c:pt>
                <c:pt idx="103">
                  <c:v>73.010000000000005</c:v>
                </c:pt>
                <c:pt idx="104">
                  <c:v>73.010000000000005</c:v>
                </c:pt>
                <c:pt idx="105">
                  <c:v>73.010000000000005</c:v>
                </c:pt>
                <c:pt idx="106">
                  <c:v>73.010000000000005</c:v>
                </c:pt>
                <c:pt idx="107">
                  <c:v>73.010000000000005</c:v>
                </c:pt>
                <c:pt idx="108">
                  <c:v>73.010000000000005</c:v>
                </c:pt>
                <c:pt idx="109">
                  <c:v>73.010000000000005</c:v>
                </c:pt>
                <c:pt idx="110">
                  <c:v>73.010000000000005</c:v>
                </c:pt>
              </c:numCache>
            </c:numRef>
          </c:val>
          <c:smooth val="0"/>
        </c:ser>
        <c:ser>
          <c:idx val="12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'Англ.яз-11 диаграмма по районам'!$B$5:$B$115</c:f>
              <c:strCache>
                <c:ptCount val="111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90</c:v>
                </c:pt>
                <c:pt idx="20">
                  <c:v>МАОУ СШ № 135</c:v>
                </c:pt>
                <c:pt idx="21">
                  <c:v>ЛЕНИНСКИЙ РАЙОН</c:v>
                </c:pt>
                <c:pt idx="22">
                  <c:v>МБОУ Гимназия № 7</c:v>
                </c:pt>
                <c:pt idx="23">
                  <c:v>МАОУ Гимназия № 11 </c:v>
                </c:pt>
                <c:pt idx="24">
                  <c:v>МАОУ Гимназия № 15</c:v>
                </c:pt>
                <c:pt idx="25">
                  <c:v>МАОУ Лицей № 3</c:v>
                </c:pt>
                <c:pt idx="26">
                  <c:v>МАОУ Лицей № 12</c:v>
                </c:pt>
                <c:pt idx="27">
                  <c:v>МБОУ СШ № 13</c:v>
                </c:pt>
                <c:pt idx="28">
                  <c:v>МАОУ СШ № 16</c:v>
                </c:pt>
                <c:pt idx="29">
                  <c:v>МБОУ СШ № 44</c:v>
                </c:pt>
                <c:pt idx="30">
                  <c:v>МАОУ СШ № 53</c:v>
                </c:pt>
                <c:pt idx="31">
                  <c:v>МБОУ СШ № 64</c:v>
                </c:pt>
                <c:pt idx="32">
                  <c:v>МАОУ СШ № 65</c:v>
                </c:pt>
                <c:pt idx="33">
                  <c:v>МБОУ СШ № 79</c:v>
                </c:pt>
                <c:pt idx="34">
                  <c:v>МАОУ СШ № 89</c:v>
                </c:pt>
                <c:pt idx="35">
                  <c:v>МБОУ СШ № 94</c:v>
                </c:pt>
                <c:pt idx="36">
                  <c:v>МАОУ СШ № 148</c:v>
                </c:pt>
                <c:pt idx="37">
                  <c:v>ОКТЯБРЬСКИЙ РАЙОН</c:v>
                </c:pt>
                <c:pt idx="38">
                  <c:v>МАОУ "КУГ № 1 - Универс"</c:v>
                </c:pt>
                <c:pt idx="39">
                  <c:v>МБОУ Гимназия № 3</c:v>
                </c:pt>
                <c:pt idx="40">
                  <c:v>МАОУ Гимназия № 13 "Академ"</c:v>
                </c:pt>
                <c:pt idx="41">
                  <c:v>МАОУ Лицей № 1</c:v>
                </c:pt>
                <c:pt idx="42">
                  <c:v>МБОУ Лицей № 8</c:v>
                </c:pt>
                <c:pt idx="43">
                  <c:v>МБОУ Лицей № 10</c:v>
                </c:pt>
                <c:pt idx="44">
                  <c:v>МАОУ Школа-интернат № 1</c:v>
                </c:pt>
                <c:pt idx="45">
                  <c:v>МБОУ СШ № 3</c:v>
                </c:pt>
                <c:pt idx="46">
                  <c:v>МБОУ СШ № 21</c:v>
                </c:pt>
                <c:pt idx="47">
                  <c:v>МБОУ СШ № 36</c:v>
                </c:pt>
                <c:pt idx="48">
                  <c:v>МБОУ СШ № 39</c:v>
                </c:pt>
                <c:pt idx="49">
                  <c:v>МБОУ СШ № 72 </c:v>
                </c:pt>
                <c:pt idx="50">
                  <c:v>МАОУ СШ № 82 </c:v>
                </c:pt>
                <c:pt idx="51">
                  <c:v>МБОУ СШ № 84</c:v>
                </c:pt>
                <c:pt idx="52">
                  <c:v>МБОУ СШ № 95</c:v>
                </c:pt>
                <c:pt idx="53">
                  <c:v>МБОУ СШ № 99</c:v>
                </c:pt>
                <c:pt idx="54">
                  <c:v>МБОУ СШ № 133</c:v>
                </c:pt>
                <c:pt idx="55">
                  <c:v>СВЕРДЛОВСКИЙ РАЙОН</c:v>
                </c:pt>
                <c:pt idx="56">
                  <c:v>МАОУ Гимназия № 14</c:v>
                </c:pt>
                <c:pt idx="57">
                  <c:v>МАОУ Лицей № 9 "Лидер"</c:v>
                </c:pt>
                <c:pt idx="58">
                  <c:v>МАОУ СШ № 6</c:v>
                </c:pt>
                <c:pt idx="59">
                  <c:v>МАОУ СШ № 17</c:v>
                </c:pt>
                <c:pt idx="60">
                  <c:v>МАОУ СШ № 23</c:v>
                </c:pt>
                <c:pt idx="61">
                  <c:v>МАОУ СШ № 34</c:v>
                </c:pt>
                <c:pt idx="62">
                  <c:v>МАОУ СШ № 42</c:v>
                </c:pt>
                <c:pt idx="63">
                  <c:v>МАОУ СШ № 45</c:v>
                </c:pt>
                <c:pt idx="64">
                  <c:v>МБОУ СШ № 62</c:v>
                </c:pt>
                <c:pt idx="65">
                  <c:v>МАОУ СШ № 76</c:v>
                </c:pt>
                <c:pt idx="66">
                  <c:v>МАОУ СШ № 78</c:v>
                </c:pt>
                <c:pt idx="67">
                  <c:v>МАОУ СШ № 93</c:v>
                </c:pt>
                <c:pt idx="68">
                  <c:v>МАОУ СШ № 137</c:v>
                </c:pt>
                <c:pt idx="69">
                  <c:v>МАОУ СШ № 158 "Грани"</c:v>
                </c:pt>
                <c:pt idx="70">
                  <c:v>СОВЕТСКИЙ РАЙОН</c:v>
                </c:pt>
                <c:pt idx="71">
                  <c:v>МАОУ СШ № 1</c:v>
                </c:pt>
                <c:pt idx="72">
                  <c:v>МАОУ СШ № 108</c:v>
                </c:pt>
                <c:pt idx="73">
                  <c:v>МАОУ СШ № 115</c:v>
                </c:pt>
                <c:pt idx="74">
                  <c:v>МАОУ СШ № 121</c:v>
                </c:pt>
                <c:pt idx="75">
                  <c:v>МАОУ СШ № 134</c:v>
                </c:pt>
                <c:pt idx="76">
                  <c:v>МАОУ СШ № 139</c:v>
                </c:pt>
                <c:pt idx="77">
                  <c:v>МАОУ СШ № 141</c:v>
                </c:pt>
                <c:pt idx="78">
                  <c:v>МАОУ СШ № 143</c:v>
                </c:pt>
                <c:pt idx="79">
                  <c:v>МАОУ СШ № 144</c:v>
                </c:pt>
                <c:pt idx="80">
                  <c:v>МАОУ СШ № 145</c:v>
                </c:pt>
                <c:pt idx="81">
                  <c:v>МАОУ СШ № 149</c:v>
                </c:pt>
                <c:pt idx="82">
                  <c:v>МАОУ СШ № 150</c:v>
                </c:pt>
                <c:pt idx="83">
                  <c:v>МАОУ СШ № 151</c:v>
                </c:pt>
                <c:pt idx="84">
                  <c:v>МАОУ СШ № 152</c:v>
                </c:pt>
                <c:pt idx="85">
                  <c:v>МАОУ СШ № 154</c:v>
                </c:pt>
                <c:pt idx="86">
                  <c:v>МАОУ СШ № 156</c:v>
                </c:pt>
                <c:pt idx="87">
                  <c:v>МАОУ СШ № 157</c:v>
                </c:pt>
                <c:pt idx="88">
                  <c:v>МАОУ СШ № 18</c:v>
                </c:pt>
                <c:pt idx="89">
                  <c:v>МАОУ СШ № 24</c:v>
                </c:pt>
                <c:pt idx="90">
                  <c:v>МАОУ СШ № 5</c:v>
                </c:pt>
                <c:pt idx="91">
                  <c:v>МАОУ СШ № 66</c:v>
                </c:pt>
                <c:pt idx="92">
                  <c:v>МАОУ СШ № 69</c:v>
                </c:pt>
                <c:pt idx="93">
                  <c:v>МАОУ СШ № 7</c:v>
                </c:pt>
                <c:pt idx="94">
                  <c:v>МАОУ СШ № 85</c:v>
                </c:pt>
                <c:pt idx="95">
                  <c:v>МБОУ СШ № 129</c:v>
                </c:pt>
                <c:pt idx="96">
                  <c:v>МБОУ СШ № 147</c:v>
                </c:pt>
                <c:pt idx="97">
                  <c:v>МБОУ СШ № 2</c:v>
                </c:pt>
                <c:pt idx="98">
                  <c:v>МБОУ СШ № 56</c:v>
                </c:pt>
                <c:pt idx="99">
                  <c:v>МБОУ СШ № 91</c:v>
                </c:pt>
                <c:pt idx="100">
                  <c:v>МБОУ СШ № 98</c:v>
                </c:pt>
                <c:pt idx="101">
                  <c:v>ЦЕНТРАЛЬНЫЙ РАЙОН</c:v>
                </c:pt>
                <c:pt idx="102">
                  <c:v>МАОУ Гимназия № 2</c:v>
                </c:pt>
                <c:pt idx="103">
                  <c:v>МБОУ Гимназия  № 16</c:v>
                </c:pt>
                <c:pt idx="104">
                  <c:v>МБОУ Лицей № 2</c:v>
                </c:pt>
                <c:pt idx="105">
                  <c:v>МБОУ СШ № 4</c:v>
                </c:pt>
                <c:pt idx="106">
                  <c:v>МБОУ СШ № 10 </c:v>
                </c:pt>
                <c:pt idx="107">
                  <c:v>МБОУ СШ № 27</c:v>
                </c:pt>
                <c:pt idx="108">
                  <c:v>МБОУ СШ № 51</c:v>
                </c:pt>
                <c:pt idx="109">
                  <c:v>МАОУ СШ "Комплекс Покровский"</c:v>
                </c:pt>
                <c:pt idx="110">
                  <c:v>МАОУ СШ № 155</c:v>
                </c:pt>
              </c:strCache>
            </c:strRef>
          </c:cat>
          <c:val>
            <c:numRef>
              <c:f>'Англ.яз-11 диаграмма по районам'!$H$5:$H$115</c:f>
              <c:numCache>
                <c:formatCode>0,00</c:formatCode>
                <c:ptCount val="111"/>
                <c:pt idx="0">
                  <c:v>69.330555555555549</c:v>
                </c:pt>
                <c:pt idx="1">
                  <c:v>72.2</c:v>
                </c:pt>
                <c:pt idx="2">
                  <c:v>74.111111111111114</c:v>
                </c:pt>
                <c:pt idx="3">
                  <c:v>70.5</c:v>
                </c:pt>
                <c:pt idx="4">
                  <c:v>78.166666666666671</c:v>
                </c:pt>
                <c:pt idx="5">
                  <c:v>68.333333333333329</c:v>
                </c:pt>
                <c:pt idx="6">
                  <c:v>67.333333333333329</c:v>
                </c:pt>
                <c:pt idx="7">
                  <c:v>49.5</c:v>
                </c:pt>
                <c:pt idx="8">
                  <c:v>74.5</c:v>
                </c:pt>
                <c:pt idx="9">
                  <c:v>73.45</c:v>
                </c:pt>
                <c:pt idx="10">
                  <c:v>80.400000000000006</c:v>
                </c:pt>
                <c:pt idx="11">
                  <c:v>78.599999999999994</c:v>
                </c:pt>
                <c:pt idx="12">
                  <c:v>68</c:v>
                </c:pt>
                <c:pt idx="13">
                  <c:v>72.2</c:v>
                </c:pt>
                <c:pt idx="14">
                  <c:v>74.5</c:v>
                </c:pt>
                <c:pt idx="16">
                  <c:v>65.900000000000006</c:v>
                </c:pt>
                <c:pt idx="19">
                  <c:v>69.5</c:v>
                </c:pt>
                <c:pt idx="20">
                  <c:v>78.5</c:v>
                </c:pt>
                <c:pt idx="21">
                  <c:v>68.866666666666674</c:v>
                </c:pt>
                <c:pt idx="22">
                  <c:v>79.099999999999994</c:v>
                </c:pt>
                <c:pt idx="23">
                  <c:v>86</c:v>
                </c:pt>
                <c:pt idx="24">
                  <c:v>75</c:v>
                </c:pt>
                <c:pt idx="25">
                  <c:v>63.8</c:v>
                </c:pt>
                <c:pt idx="26">
                  <c:v>24</c:v>
                </c:pt>
                <c:pt idx="27">
                  <c:v>68</c:v>
                </c:pt>
                <c:pt idx="29">
                  <c:v>85.3</c:v>
                </c:pt>
                <c:pt idx="30">
                  <c:v>73.8</c:v>
                </c:pt>
                <c:pt idx="31">
                  <c:v>74.599999999999994</c:v>
                </c:pt>
                <c:pt idx="34">
                  <c:v>47</c:v>
                </c:pt>
                <c:pt idx="35">
                  <c:v>72.099999999999994</c:v>
                </c:pt>
                <c:pt idx="36">
                  <c:v>77.7</c:v>
                </c:pt>
                <c:pt idx="37">
                  <c:v>71.028571428571425</c:v>
                </c:pt>
                <c:pt idx="38">
                  <c:v>78.2</c:v>
                </c:pt>
                <c:pt idx="39">
                  <c:v>74</c:v>
                </c:pt>
                <c:pt idx="40">
                  <c:v>81.7</c:v>
                </c:pt>
                <c:pt idx="41">
                  <c:v>76.599999999999994</c:v>
                </c:pt>
                <c:pt idx="42">
                  <c:v>73.7</c:v>
                </c:pt>
                <c:pt idx="43">
                  <c:v>75.8</c:v>
                </c:pt>
                <c:pt idx="44">
                  <c:v>70.3</c:v>
                </c:pt>
                <c:pt idx="45">
                  <c:v>78</c:v>
                </c:pt>
                <c:pt idx="47">
                  <c:v>78</c:v>
                </c:pt>
                <c:pt idx="49">
                  <c:v>52.5</c:v>
                </c:pt>
                <c:pt idx="51">
                  <c:v>66.5</c:v>
                </c:pt>
                <c:pt idx="52">
                  <c:v>60</c:v>
                </c:pt>
                <c:pt idx="53">
                  <c:v>74.599999999999994</c:v>
                </c:pt>
                <c:pt idx="54">
                  <c:v>54.5</c:v>
                </c:pt>
                <c:pt idx="55">
                  <c:v>67.569230769230771</c:v>
                </c:pt>
                <c:pt idx="56">
                  <c:v>78</c:v>
                </c:pt>
                <c:pt idx="57">
                  <c:v>74</c:v>
                </c:pt>
                <c:pt idx="58">
                  <c:v>69.8</c:v>
                </c:pt>
                <c:pt idx="59">
                  <c:v>86.6</c:v>
                </c:pt>
                <c:pt idx="60">
                  <c:v>74.7</c:v>
                </c:pt>
                <c:pt idx="61">
                  <c:v>42</c:v>
                </c:pt>
                <c:pt idx="62">
                  <c:v>68</c:v>
                </c:pt>
                <c:pt idx="63">
                  <c:v>59.3</c:v>
                </c:pt>
                <c:pt idx="64">
                  <c:v>40</c:v>
                </c:pt>
                <c:pt idx="65">
                  <c:v>66</c:v>
                </c:pt>
                <c:pt idx="67">
                  <c:v>74</c:v>
                </c:pt>
                <c:pt idx="68">
                  <c:v>61</c:v>
                </c:pt>
                <c:pt idx="69">
                  <c:v>85</c:v>
                </c:pt>
                <c:pt idx="70">
                  <c:v>70.92068965517241</c:v>
                </c:pt>
                <c:pt idx="71">
                  <c:v>75</c:v>
                </c:pt>
                <c:pt idx="72">
                  <c:v>63.4</c:v>
                </c:pt>
                <c:pt idx="73">
                  <c:v>65.599999999999994</c:v>
                </c:pt>
                <c:pt idx="74">
                  <c:v>66</c:v>
                </c:pt>
                <c:pt idx="75">
                  <c:v>60.8</c:v>
                </c:pt>
                <c:pt idx="76">
                  <c:v>68</c:v>
                </c:pt>
                <c:pt idx="77">
                  <c:v>81</c:v>
                </c:pt>
                <c:pt idx="78">
                  <c:v>69.900000000000006</c:v>
                </c:pt>
                <c:pt idx="79">
                  <c:v>72.400000000000006</c:v>
                </c:pt>
                <c:pt idx="80">
                  <c:v>72</c:v>
                </c:pt>
                <c:pt idx="81">
                  <c:v>72</c:v>
                </c:pt>
                <c:pt idx="82">
                  <c:v>71</c:v>
                </c:pt>
                <c:pt idx="83">
                  <c:v>71</c:v>
                </c:pt>
                <c:pt idx="84">
                  <c:v>80.3</c:v>
                </c:pt>
                <c:pt idx="85">
                  <c:v>70</c:v>
                </c:pt>
                <c:pt idx="86">
                  <c:v>63.7</c:v>
                </c:pt>
                <c:pt idx="87">
                  <c:v>64</c:v>
                </c:pt>
                <c:pt idx="88">
                  <c:v>76.3</c:v>
                </c:pt>
                <c:pt idx="89">
                  <c:v>61</c:v>
                </c:pt>
                <c:pt idx="90">
                  <c:v>80</c:v>
                </c:pt>
                <c:pt idx="91">
                  <c:v>35</c:v>
                </c:pt>
                <c:pt idx="92">
                  <c:v>71</c:v>
                </c:pt>
                <c:pt idx="93">
                  <c:v>76.5</c:v>
                </c:pt>
                <c:pt idx="94">
                  <c:v>88</c:v>
                </c:pt>
                <c:pt idx="95">
                  <c:v>75</c:v>
                </c:pt>
                <c:pt idx="96">
                  <c:v>72.599999999999994</c:v>
                </c:pt>
                <c:pt idx="98">
                  <c:v>89</c:v>
                </c:pt>
                <c:pt idx="99">
                  <c:v>74.2</c:v>
                </c:pt>
                <c:pt idx="100">
                  <c:v>72</c:v>
                </c:pt>
                <c:pt idx="101">
                  <c:v>74.75408385576452</c:v>
                </c:pt>
                <c:pt idx="102">
                  <c:v>79.897959183673464</c:v>
                </c:pt>
                <c:pt idx="103">
                  <c:v>76.400000000000006</c:v>
                </c:pt>
                <c:pt idx="104">
                  <c:v>79.5</c:v>
                </c:pt>
                <c:pt idx="105">
                  <c:v>78.5</c:v>
                </c:pt>
                <c:pt idx="106">
                  <c:v>77.764705882352942</c:v>
                </c:pt>
                <c:pt idx="107">
                  <c:v>56.833333333333336</c:v>
                </c:pt>
                <c:pt idx="108">
                  <c:v>95</c:v>
                </c:pt>
                <c:pt idx="109">
                  <c:v>68.17647058823529</c:v>
                </c:pt>
                <c:pt idx="110">
                  <c:v>60.714285714285715</c:v>
                </c:pt>
              </c:numCache>
            </c:numRef>
          </c:val>
          <c:smooth val="0"/>
        </c:ser>
        <c:ser>
          <c:idx val="0"/>
          <c:order val="4"/>
          <c:tx>
            <c:v>2021 ср. балл по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'Англ.яз-11 диаграмма по районам'!$B$5:$B$115</c:f>
              <c:strCache>
                <c:ptCount val="111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90</c:v>
                </c:pt>
                <c:pt idx="20">
                  <c:v>МАОУ СШ № 135</c:v>
                </c:pt>
                <c:pt idx="21">
                  <c:v>ЛЕНИНСКИЙ РАЙОН</c:v>
                </c:pt>
                <c:pt idx="22">
                  <c:v>МБОУ Гимназия № 7</c:v>
                </c:pt>
                <c:pt idx="23">
                  <c:v>МАОУ Гимназия № 11 </c:v>
                </c:pt>
                <c:pt idx="24">
                  <c:v>МАОУ Гимназия № 15</c:v>
                </c:pt>
                <c:pt idx="25">
                  <c:v>МАОУ Лицей № 3</c:v>
                </c:pt>
                <c:pt idx="26">
                  <c:v>МАОУ Лицей № 12</c:v>
                </c:pt>
                <c:pt idx="27">
                  <c:v>МБОУ СШ № 13</c:v>
                </c:pt>
                <c:pt idx="28">
                  <c:v>МАОУ СШ № 16</c:v>
                </c:pt>
                <c:pt idx="29">
                  <c:v>МБОУ СШ № 44</c:v>
                </c:pt>
                <c:pt idx="30">
                  <c:v>МАОУ СШ № 53</c:v>
                </c:pt>
                <c:pt idx="31">
                  <c:v>МБОУ СШ № 64</c:v>
                </c:pt>
                <c:pt idx="32">
                  <c:v>МАОУ СШ № 65</c:v>
                </c:pt>
                <c:pt idx="33">
                  <c:v>МБОУ СШ № 79</c:v>
                </c:pt>
                <c:pt idx="34">
                  <c:v>МАОУ СШ № 89</c:v>
                </c:pt>
                <c:pt idx="35">
                  <c:v>МБОУ СШ № 94</c:v>
                </c:pt>
                <c:pt idx="36">
                  <c:v>МАОУ СШ № 148</c:v>
                </c:pt>
                <c:pt idx="37">
                  <c:v>ОКТЯБРЬСКИЙ РАЙОН</c:v>
                </c:pt>
                <c:pt idx="38">
                  <c:v>МАОУ "КУГ № 1 - Универс"</c:v>
                </c:pt>
                <c:pt idx="39">
                  <c:v>МБОУ Гимназия № 3</c:v>
                </c:pt>
                <c:pt idx="40">
                  <c:v>МАОУ Гимназия № 13 "Академ"</c:v>
                </c:pt>
                <c:pt idx="41">
                  <c:v>МАОУ Лицей № 1</c:v>
                </c:pt>
                <c:pt idx="42">
                  <c:v>МБОУ Лицей № 8</c:v>
                </c:pt>
                <c:pt idx="43">
                  <c:v>МБОУ Лицей № 10</c:v>
                </c:pt>
                <c:pt idx="44">
                  <c:v>МАОУ Школа-интернат № 1</c:v>
                </c:pt>
                <c:pt idx="45">
                  <c:v>МБОУ СШ № 3</c:v>
                </c:pt>
                <c:pt idx="46">
                  <c:v>МБОУ СШ № 21</c:v>
                </c:pt>
                <c:pt idx="47">
                  <c:v>МБОУ СШ № 36</c:v>
                </c:pt>
                <c:pt idx="48">
                  <c:v>МБОУ СШ № 39</c:v>
                </c:pt>
                <c:pt idx="49">
                  <c:v>МБОУ СШ № 72 </c:v>
                </c:pt>
                <c:pt idx="50">
                  <c:v>МАОУ СШ № 82 </c:v>
                </c:pt>
                <c:pt idx="51">
                  <c:v>МБОУ СШ № 84</c:v>
                </c:pt>
                <c:pt idx="52">
                  <c:v>МБОУ СШ № 95</c:v>
                </c:pt>
                <c:pt idx="53">
                  <c:v>МБОУ СШ № 99</c:v>
                </c:pt>
                <c:pt idx="54">
                  <c:v>МБОУ СШ № 133</c:v>
                </c:pt>
                <c:pt idx="55">
                  <c:v>СВЕРДЛОВСКИЙ РАЙОН</c:v>
                </c:pt>
                <c:pt idx="56">
                  <c:v>МАОУ Гимназия № 14</c:v>
                </c:pt>
                <c:pt idx="57">
                  <c:v>МАОУ Лицей № 9 "Лидер"</c:v>
                </c:pt>
                <c:pt idx="58">
                  <c:v>МАОУ СШ № 6</c:v>
                </c:pt>
                <c:pt idx="59">
                  <c:v>МАОУ СШ № 17</c:v>
                </c:pt>
                <c:pt idx="60">
                  <c:v>МАОУ СШ № 23</c:v>
                </c:pt>
                <c:pt idx="61">
                  <c:v>МАОУ СШ № 34</c:v>
                </c:pt>
                <c:pt idx="62">
                  <c:v>МАОУ СШ № 42</c:v>
                </c:pt>
                <c:pt idx="63">
                  <c:v>МАОУ СШ № 45</c:v>
                </c:pt>
                <c:pt idx="64">
                  <c:v>МБОУ СШ № 62</c:v>
                </c:pt>
                <c:pt idx="65">
                  <c:v>МАОУ СШ № 76</c:v>
                </c:pt>
                <c:pt idx="66">
                  <c:v>МАОУ СШ № 78</c:v>
                </c:pt>
                <c:pt idx="67">
                  <c:v>МАОУ СШ № 93</c:v>
                </c:pt>
                <c:pt idx="68">
                  <c:v>МАОУ СШ № 137</c:v>
                </c:pt>
                <c:pt idx="69">
                  <c:v>МАОУ СШ № 158 "Грани"</c:v>
                </c:pt>
                <c:pt idx="70">
                  <c:v>СОВЕТСКИЙ РАЙОН</c:v>
                </c:pt>
                <c:pt idx="71">
                  <c:v>МАОУ СШ № 1</c:v>
                </c:pt>
                <c:pt idx="72">
                  <c:v>МАОУ СШ № 108</c:v>
                </c:pt>
                <c:pt idx="73">
                  <c:v>МАОУ СШ № 115</c:v>
                </c:pt>
                <c:pt idx="74">
                  <c:v>МАОУ СШ № 121</c:v>
                </c:pt>
                <c:pt idx="75">
                  <c:v>МАОУ СШ № 134</c:v>
                </c:pt>
                <c:pt idx="76">
                  <c:v>МАОУ СШ № 139</c:v>
                </c:pt>
                <c:pt idx="77">
                  <c:v>МАОУ СШ № 141</c:v>
                </c:pt>
                <c:pt idx="78">
                  <c:v>МАОУ СШ № 143</c:v>
                </c:pt>
                <c:pt idx="79">
                  <c:v>МАОУ СШ № 144</c:v>
                </c:pt>
                <c:pt idx="80">
                  <c:v>МАОУ СШ № 145</c:v>
                </c:pt>
                <c:pt idx="81">
                  <c:v>МАОУ СШ № 149</c:v>
                </c:pt>
                <c:pt idx="82">
                  <c:v>МАОУ СШ № 150</c:v>
                </c:pt>
                <c:pt idx="83">
                  <c:v>МАОУ СШ № 151</c:v>
                </c:pt>
                <c:pt idx="84">
                  <c:v>МАОУ СШ № 152</c:v>
                </c:pt>
                <c:pt idx="85">
                  <c:v>МАОУ СШ № 154</c:v>
                </c:pt>
                <c:pt idx="86">
                  <c:v>МАОУ СШ № 156</c:v>
                </c:pt>
                <c:pt idx="87">
                  <c:v>МАОУ СШ № 157</c:v>
                </c:pt>
                <c:pt idx="88">
                  <c:v>МАОУ СШ № 18</c:v>
                </c:pt>
                <c:pt idx="89">
                  <c:v>МАОУ СШ № 24</c:v>
                </c:pt>
                <c:pt idx="90">
                  <c:v>МАОУ СШ № 5</c:v>
                </c:pt>
                <c:pt idx="91">
                  <c:v>МАОУ СШ № 66</c:v>
                </c:pt>
                <c:pt idx="92">
                  <c:v>МАОУ СШ № 69</c:v>
                </c:pt>
                <c:pt idx="93">
                  <c:v>МАОУ СШ № 7</c:v>
                </c:pt>
                <c:pt idx="94">
                  <c:v>МАОУ СШ № 85</c:v>
                </c:pt>
                <c:pt idx="95">
                  <c:v>МБОУ СШ № 129</c:v>
                </c:pt>
                <c:pt idx="96">
                  <c:v>МБОУ СШ № 147</c:v>
                </c:pt>
                <c:pt idx="97">
                  <c:v>МБОУ СШ № 2</c:v>
                </c:pt>
                <c:pt idx="98">
                  <c:v>МБОУ СШ № 56</c:v>
                </c:pt>
                <c:pt idx="99">
                  <c:v>МБОУ СШ № 91</c:v>
                </c:pt>
                <c:pt idx="100">
                  <c:v>МБОУ СШ № 98</c:v>
                </c:pt>
                <c:pt idx="101">
                  <c:v>ЦЕНТРАЛЬНЫЙ РАЙОН</c:v>
                </c:pt>
                <c:pt idx="102">
                  <c:v>МАОУ Гимназия № 2</c:v>
                </c:pt>
                <c:pt idx="103">
                  <c:v>МБОУ Гимназия  № 16</c:v>
                </c:pt>
                <c:pt idx="104">
                  <c:v>МБОУ Лицей № 2</c:v>
                </c:pt>
                <c:pt idx="105">
                  <c:v>МБОУ СШ № 4</c:v>
                </c:pt>
                <c:pt idx="106">
                  <c:v>МБОУ СШ № 10 </c:v>
                </c:pt>
                <c:pt idx="107">
                  <c:v>МБОУ СШ № 27</c:v>
                </c:pt>
                <c:pt idx="108">
                  <c:v>МБОУ СШ № 51</c:v>
                </c:pt>
                <c:pt idx="109">
                  <c:v>МАОУ СШ "Комплекс Покровский"</c:v>
                </c:pt>
                <c:pt idx="110">
                  <c:v>МАОУ СШ № 155</c:v>
                </c:pt>
              </c:strCache>
            </c:strRef>
          </c:cat>
          <c:val>
            <c:numRef>
              <c:f>'Англ.яз-11 диаграмма по районам'!$M$5:$M$115</c:f>
              <c:numCache>
                <c:formatCode>Основной</c:formatCode>
                <c:ptCount val="111"/>
                <c:pt idx="0">
                  <c:v>70.790000000000006</c:v>
                </c:pt>
                <c:pt idx="1">
                  <c:v>70.790000000000006</c:v>
                </c:pt>
                <c:pt idx="2">
                  <c:v>70.790000000000006</c:v>
                </c:pt>
                <c:pt idx="3">
                  <c:v>70.790000000000006</c:v>
                </c:pt>
                <c:pt idx="4">
                  <c:v>70.790000000000006</c:v>
                </c:pt>
                <c:pt idx="5">
                  <c:v>70.790000000000006</c:v>
                </c:pt>
                <c:pt idx="6">
                  <c:v>70.790000000000006</c:v>
                </c:pt>
                <c:pt idx="7">
                  <c:v>70.790000000000006</c:v>
                </c:pt>
                <c:pt idx="8">
                  <c:v>70.790000000000006</c:v>
                </c:pt>
                <c:pt idx="9">
                  <c:v>70.790000000000006</c:v>
                </c:pt>
                <c:pt idx="10" formatCode="0,00">
                  <c:v>70.790000000000006</c:v>
                </c:pt>
                <c:pt idx="11" formatCode="0,00">
                  <c:v>70.790000000000006</c:v>
                </c:pt>
                <c:pt idx="12" formatCode="0,00">
                  <c:v>70.790000000000006</c:v>
                </c:pt>
                <c:pt idx="13" formatCode="0,00">
                  <c:v>70.790000000000006</c:v>
                </c:pt>
                <c:pt idx="14" formatCode="0,00">
                  <c:v>70.790000000000006</c:v>
                </c:pt>
                <c:pt idx="15" formatCode="0,00">
                  <c:v>70.790000000000006</c:v>
                </c:pt>
                <c:pt idx="16" formatCode="0,00">
                  <c:v>70.790000000000006</c:v>
                </c:pt>
                <c:pt idx="17" formatCode="0,00">
                  <c:v>70.790000000000006</c:v>
                </c:pt>
                <c:pt idx="18" formatCode="0,00">
                  <c:v>70.790000000000006</c:v>
                </c:pt>
                <c:pt idx="19" formatCode="0,00">
                  <c:v>70.790000000000006</c:v>
                </c:pt>
                <c:pt idx="20" formatCode="0,00">
                  <c:v>70.790000000000006</c:v>
                </c:pt>
                <c:pt idx="21">
                  <c:v>70.790000000000006</c:v>
                </c:pt>
                <c:pt idx="22">
                  <c:v>70.790000000000006</c:v>
                </c:pt>
                <c:pt idx="23">
                  <c:v>70.790000000000006</c:v>
                </c:pt>
                <c:pt idx="24">
                  <c:v>70.790000000000006</c:v>
                </c:pt>
                <c:pt idx="25">
                  <c:v>70.790000000000006</c:v>
                </c:pt>
                <c:pt idx="26">
                  <c:v>70.790000000000006</c:v>
                </c:pt>
                <c:pt idx="27">
                  <c:v>70.790000000000006</c:v>
                </c:pt>
                <c:pt idx="28">
                  <c:v>70.790000000000006</c:v>
                </c:pt>
                <c:pt idx="29">
                  <c:v>70.790000000000006</c:v>
                </c:pt>
                <c:pt idx="30">
                  <c:v>70.790000000000006</c:v>
                </c:pt>
                <c:pt idx="31">
                  <c:v>70.790000000000006</c:v>
                </c:pt>
                <c:pt idx="32">
                  <c:v>70.790000000000006</c:v>
                </c:pt>
                <c:pt idx="33">
                  <c:v>70.790000000000006</c:v>
                </c:pt>
                <c:pt idx="34">
                  <c:v>70.790000000000006</c:v>
                </c:pt>
                <c:pt idx="35">
                  <c:v>70.790000000000006</c:v>
                </c:pt>
                <c:pt idx="36">
                  <c:v>70.790000000000006</c:v>
                </c:pt>
                <c:pt idx="37">
                  <c:v>70.790000000000006</c:v>
                </c:pt>
                <c:pt idx="38">
                  <c:v>70.790000000000006</c:v>
                </c:pt>
                <c:pt idx="39">
                  <c:v>70.790000000000006</c:v>
                </c:pt>
                <c:pt idx="40">
                  <c:v>70.790000000000006</c:v>
                </c:pt>
                <c:pt idx="41">
                  <c:v>70.790000000000006</c:v>
                </c:pt>
                <c:pt idx="42">
                  <c:v>70.790000000000006</c:v>
                </c:pt>
                <c:pt idx="43">
                  <c:v>70.790000000000006</c:v>
                </c:pt>
                <c:pt idx="44">
                  <c:v>70.790000000000006</c:v>
                </c:pt>
                <c:pt idx="45">
                  <c:v>70.790000000000006</c:v>
                </c:pt>
                <c:pt idx="46">
                  <c:v>70.790000000000006</c:v>
                </c:pt>
                <c:pt idx="47">
                  <c:v>70.790000000000006</c:v>
                </c:pt>
                <c:pt idx="48">
                  <c:v>70.790000000000006</c:v>
                </c:pt>
                <c:pt idx="49">
                  <c:v>70.790000000000006</c:v>
                </c:pt>
                <c:pt idx="50">
                  <c:v>70.790000000000006</c:v>
                </c:pt>
                <c:pt idx="51">
                  <c:v>70.790000000000006</c:v>
                </c:pt>
                <c:pt idx="52">
                  <c:v>70.790000000000006</c:v>
                </c:pt>
                <c:pt idx="53">
                  <c:v>70.790000000000006</c:v>
                </c:pt>
                <c:pt idx="54">
                  <c:v>70.790000000000006</c:v>
                </c:pt>
                <c:pt idx="55">
                  <c:v>70.790000000000006</c:v>
                </c:pt>
                <c:pt idx="56">
                  <c:v>70.790000000000006</c:v>
                </c:pt>
                <c:pt idx="57">
                  <c:v>70.790000000000006</c:v>
                </c:pt>
                <c:pt idx="58">
                  <c:v>70.790000000000006</c:v>
                </c:pt>
                <c:pt idx="59">
                  <c:v>70.790000000000006</c:v>
                </c:pt>
                <c:pt idx="60">
                  <c:v>70.790000000000006</c:v>
                </c:pt>
                <c:pt idx="61">
                  <c:v>70.790000000000006</c:v>
                </c:pt>
                <c:pt idx="62">
                  <c:v>70.790000000000006</c:v>
                </c:pt>
                <c:pt idx="63">
                  <c:v>70.790000000000006</c:v>
                </c:pt>
                <c:pt idx="64">
                  <c:v>70.790000000000006</c:v>
                </c:pt>
                <c:pt idx="65">
                  <c:v>70.790000000000006</c:v>
                </c:pt>
                <c:pt idx="66">
                  <c:v>70.790000000000006</c:v>
                </c:pt>
                <c:pt idx="67">
                  <c:v>70.790000000000006</c:v>
                </c:pt>
                <c:pt idx="68">
                  <c:v>70.790000000000006</c:v>
                </c:pt>
                <c:pt idx="69">
                  <c:v>70.790000000000006</c:v>
                </c:pt>
                <c:pt idx="70">
                  <c:v>70.790000000000006</c:v>
                </c:pt>
                <c:pt idx="71">
                  <c:v>70.790000000000006</c:v>
                </c:pt>
                <c:pt idx="72">
                  <c:v>70.790000000000006</c:v>
                </c:pt>
                <c:pt idx="73">
                  <c:v>70.790000000000006</c:v>
                </c:pt>
                <c:pt idx="74">
                  <c:v>70.790000000000006</c:v>
                </c:pt>
                <c:pt idx="75">
                  <c:v>70.790000000000006</c:v>
                </c:pt>
                <c:pt idx="76">
                  <c:v>70.790000000000006</c:v>
                </c:pt>
                <c:pt idx="77">
                  <c:v>70.790000000000006</c:v>
                </c:pt>
                <c:pt idx="78">
                  <c:v>70.790000000000006</c:v>
                </c:pt>
                <c:pt idx="79">
                  <c:v>70.790000000000006</c:v>
                </c:pt>
                <c:pt idx="80">
                  <c:v>70.790000000000006</c:v>
                </c:pt>
                <c:pt idx="81">
                  <c:v>70.790000000000006</c:v>
                </c:pt>
                <c:pt idx="82">
                  <c:v>70.790000000000006</c:v>
                </c:pt>
                <c:pt idx="83">
                  <c:v>70.790000000000006</c:v>
                </c:pt>
                <c:pt idx="84">
                  <c:v>70.790000000000006</c:v>
                </c:pt>
                <c:pt idx="85">
                  <c:v>70.790000000000006</c:v>
                </c:pt>
                <c:pt idx="86">
                  <c:v>70.790000000000006</c:v>
                </c:pt>
                <c:pt idx="87">
                  <c:v>70.790000000000006</c:v>
                </c:pt>
                <c:pt idx="88">
                  <c:v>70.790000000000006</c:v>
                </c:pt>
                <c:pt idx="89">
                  <c:v>70.790000000000006</c:v>
                </c:pt>
                <c:pt idx="90">
                  <c:v>70.790000000000006</c:v>
                </c:pt>
                <c:pt idx="91">
                  <c:v>70.790000000000006</c:v>
                </c:pt>
                <c:pt idx="92">
                  <c:v>70.790000000000006</c:v>
                </c:pt>
                <c:pt idx="93">
                  <c:v>70.790000000000006</c:v>
                </c:pt>
                <c:pt idx="94">
                  <c:v>70.790000000000006</c:v>
                </c:pt>
                <c:pt idx="95">
                  <c:v>70.790000000000006</c:v>
                </c:pt>
                <c:pt idx="96">
                  <c:v>70.790000000000006</c:v>
                </c:pt>
                <c:pt idx="97">
                  <c:v>70.790000000000006</c:v>
                </c:pt>
                <c:pt idx="98">
                  <c:v>70.790000000000006</c:v>
                </c:pt>
                <c:pt idx="99">
                  <c:v>70.790000000000006</c:v>
                </c:pt>
                <c:pt idx="100">
                  <c:v>70.790000000000006</c:v>
                </c:pt>
                <c:pt idx="101">
                  <c:v>70.790000000000006</c:v>
                </c:pt>
                <c:pt idx="102">
                  <c:v>70.790000000000006</c:v>
                </c:pt>
                <c:pt idx="103">
                  <c:v>70.790000000000006</c:v>
                </c:pt>
                <c:pt idx="104">
                  <c:v>70.790000000000006</c:v>
                </c:pt>
                <c:pt idx="105">
                  <c:v>70.790000000000006</c:v>
                </c:pt>
                <c:pt idx="106">
                  <c:v>70.790000000000006</c:v>
                </c:pt>
                <c:pt idx="107">
                  <c:v>70.790000000000006</c:v>
                </c:pt>
                <c:pt idx="108">
                  <c:v>70.790000000000006</c:v>
                </c:pt>
                <c:pt idx="109">
                  <c:v>70.790000000000006</c:v>
                </c:pt>
                <c:pt idx="110">
                  <c:v>70.790000000000006</c:v>
                </c:pt>
              </c:numCache>
            </c:numRef>
          </c:val>
          <c:smooth val="0"/>
        </c:ser>
        <c:ser>
          <c:idx val="2"/>
          <c:order val="5"/>
          <c:tx>
            <c:v>2021 ср. балл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'Англ.яз-11 диаграмма по районам'!$B$5:$B$115</c:f>
              <c:strCache>
                <c:ptCount val="111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90</c:v>
                </c:pt>
                <c:pt idx="20">
                  <c:v>МАОУ СШ № 135</c:v>
                </c:pt>
                <c:pt idx="21">
                  <c:v>ЛЕНИНСКИЙ РАЙОН</c:v>
                </c:pt>
                <c:pt idx="22">
                  <c:v>МБОУ Гимназия № 7</c:v>
                </c:pt>
                <c:pt idx="23">
                  <c:v>МАОУ Гимназия № 11 </c:v>
                </c:pt>
                <c:pt idx="24">
                  <c:v>МАОУ Гимназия № 15</c:v>
                </c:pt>
                <c:pt idx="25">
                  <c:v>МАОУ Лицей № 3</c:v>
                </c:pt>
                <c:pt idx="26">
                  <c:v>МАОУ Лицей № 12</c:v>
                </c:pt>
                <c:pt idx="27">
                  <c:v>МБОУ СШ № 13</c:v>
                </c:pt>
                <c:pt idx="28">
                  <c:v>МАОУ СШ № 16</c:v>
                </c:pt>
                <c:pt idx="29">
                  <c:v>МБОУ СШ № 44</c:v>
                </c:pt>
                <c:pt idx="30">
                  <c:v>МАОУ СШ № 53</c:v>
                </c:pt>
                <c:pt idx="31">
                  <c:v>МБОУ СШ № 64</c:v>
                </c:pt>
                <c:pt idx="32">
                  <c:v>МАОУ СШ № 65</c:v>
                </c:pt>
                <c:pt idx="33">
                  <c:v>МБОУ СШ № 79</c:v>
                </c:pt>
                <c:pt idx="34">
                  <c:v>МАОУ СШ № 89</c:v>
                </c:pt>
                <c:pt idx="35">
                  <c:v>МБОУ СШ № 94</c:v>
                </c:pt>
                <c:pt idx="36">
                  <c:v>МАОУ СШ № 148</c:v>
                </c:pt>
                <c:pt idx="37">
                  <c:v>ОКТЯБРЬСКИЙ РАЙОН</c:v>
                </c:pt>
                <c:pt idx="38">
                  <c:v>МАОУ "КУГ № 1 - Универс"</c:v>
                </c:pt>
                <c:pt idx="39">
                  <c:v>МБОУ Гимназия № 3</c:v>
                </c:pt>
                <c:pt idx="40">
                  <c:v>МАОУ Гимназия № 13 "Академ"</c:v>
                </c:pt>
                <c:pt idx="41">
                  <c:v>МАОУ Лицей № 1</c:v>
                </c:pt>
                <c:pt idx="42">
                  <c:v>МБОУ Лицей № 8</c:v>
                </c:pt>
                <c:pt idx="43">
                  <c:v>МБОУ Лицей № 10</c:v>
                </c:pt>
                <c:pt idx="44">
                  <c:v>МАОУ Школа-интернат № 1</c:v>
                </c:pt>
                <c:pt idx="45">
                  <c:v>МБОУ СШ № 3</c:v>
                </c:pt>
                <c:pt idx="46">
                  <c:v>МБОУ СШ № 21</c:v>
                </c:pt>
                <c:pt idx="47">
                  <c:v>МБОУ СШ № 36</c:v>
                </c:pt>
                <c:pt idx="48">
                  <c:v>МБОУ СШ № 39</c:v>
                </c:pt>
                <c:pt idx="49">
                  <c:v>МБОУ СШ № 72 </c:v>
                </c:pt>
                <c:pt idx="50">
                  <c:v>МАОУ СШ № 82 </c:v>
                </c:pt>
                <c:pt idx="51">
                  <c:v>МБОУ СШ № 84</c:v>
                </c:pt>
                <c:pt idx="52">
                  <c:v>МБОУ СШ № 95</c:v>
                </c:pt>
                <c:pt idx="53">
                  <c:v>МБОУ СШ № 99</c:v>
                </c:pt>
                <c:pt idx="54">
                  <c:v>МБОУ СШ № 133</c:v>
                </c:pt>
                <c:pt idx="55">
                  <c:v>СВЕРДЛОВСКИЙ РАЙОН</c:v>
                </c:pt>
                <c:pt idx="56">
                  <c:v>МАОУ Гимназия № 14</c:v>
                </c:pt>
                <c:pt idx="57">
                  <c:v>МАОУ Лицей № 9 "Лидер"</c:v>
                </c:pt>
                <c:pt idx="58">
                  <c:v>МАОУ СШ № 6</c:v>
                </c:pt>
                <c:pt idx="59">
                  <c:v>МАОУ СШ № 17</c:v>
                </c:pt>
                <c:pt idx="60">
                  <c:v>МАОУ СШ № 23</c:v>
                </c:pt>
                <c:pt idx="61">
                  <c:v>МАОУ СШ № 34</c:v>
                </c:pt>
                <c:pt idx="62">
                  <c:v>МАОУ СШ № 42</c:v>
                </c:pt>
                <c:pt idx="63">
                  <c:v>МАОУ СШ № 45</c:v>
                </c:pt>
                <c:pt idx="64">
                  <c:v>МБОУ СШ № 62</c:v>
                </c:pt>
                <c:pt idx="65">
                  <c:v>МАОУ СШ № 76</c:v>
                </c:pt>
                <c:pt idx="66">
                  <c:v>МАОУ СШ № 78</c:v>
                </c:pt>
                <c:pt idx="67">
                  <c:v>МАОУ СШ № 93</c:v>
                </c:pt>
                <c:pt idx="68">
                  <c:v>МАОУ СШ № 137</c:v>
                </c:pt>
                <c:pt idx="69">
                  <c:v>МАОУ СШ № 158 "Грани"</c:v>
                </c:pt>
                <c:pt idx="70">
                  <c:v>СОВЕТСКИЙ РАЙОН</c:v>
                </c:pt>
                <c:pt idx="71">
                  <c:v>МАОУ СШ № 1</c:v>
                </c:pt>
                <c:pt idx="72">
                  <c:v>МАОУ СШ № 108</c:v>
                </c:pt>
                <c:pt idx="73">
                  <c:v>МАОУ СШ № 115</c:v>
                </c:pt>
                <c:pt idx="74">
                  <c:v>МАОУ СШ № 121</c:v>
                </c:pt>
                <c:pt idx="75">
                  <c:v>МАОУ СШ № 134</c:v>
                </c:pt>
                <c:pt idx="76">
                  <c:v>МАОУ СШ № 139</c:v>
                </c:pt>
                <c:pt idx="77">
                  <c:v>МАОУ СШ № 141</c:v>
                </c:pt>
                <c:pt idx="78">
                  <c:v>МАОУ СШ № 143</c:v>
                </c:pt>
                <c:pt idx="79">
                  <c:v>МАОУ СШ № 144</c:v>
                </c:pt>
                <c:pt idx="80">
                  <c:v>МАОУ СШ № 145</c:v>
                </c:pt>
                <c:pt idx="81">
                  <c:v>МАОУ СШ № 149</c:v>
                </c:pt>
                <c:pt idx="82">
                  <c:v>МАОУ СШ № 150</c:v>
                </c:pt>
                <c:pt idx="83">
                  <c:v>МАОУ СШ № 151</c:v>
                </c:pt>
                <c:pt idx="84">
                  <c:v>МАОУ СШ № 152</c:v>
                </c:pt>
                <c:pt idx="85">
                  <c:v>МАОУ СШ № 154</c:v>
                </c:pt>
                <c:pt idx="86">
                  <c:v>МАОУ СШ № 156</c:v>
                </c:pt>
                <c:pt idx="87">
                  <c:v>МАОУ СШ № 157</c:v>
                </c:pt>
                <c:pt idx="88">
                  <c:v>МАОУ СШ № 18</c:v>
                </c:pt>
                <c:pt idx="89">
                  <c:v>МАОУ СШ № 24</c:v>
                </c:pt>
                <c:pt idx="90">
                  <c:v>МАОУ СШ № 5</c:v>
                </c:pt>
                <c:pt idx="91">
                  <c:v>МАОУ СШ № 66</c:v>
                </c:pt>
                <c:pt idx="92">
                  <c:v>МАОУ СШ № 69</c:v>
                </c:pt>
                <c:pt idx="93">
                  <c:v>МАОУ СШ № 7</c:v>
                </c:pt>
                <c:pt idx="94">
                  <c:v>МАОУ СШ № 85</c:v>
                </c:pt>
                <c:pt idx="95">
                  <c:v>МБОУ СШ № 129</c:v>
                </c:pt>
                <c:pt idx="96">
                  <c:v>МБОУ СШ № 147</c:v>
                </c:pt>
                <c:pt idx="97">
                  <c:v>МБОУ СШ № 2</c:v>
                </c:pt>
                <c:pt idx="98">
                  <c:v>МБОУ СШ № 56</c:v>
                </c:pt>
                <c:pt idx="99">
                  <c:v>МБОУ СШ № 91</c:v>
                </c:pt>
                <c:pt idx="100">
                  <c:v>МБОУ СШ № 98</c:v>
                </c:pt>
                <c:pt idx="101">
                  <c:v>ЦЕНТРАЛЬНЫЙ РАЙОН</c:v>
                </c:pt>
                <c:pt idx="102">
                  <c:v>МАОУ Гимназия № 2</c:v>
                </c:pt>
                <c:pt idx="103">
                  <c:v>МБОУ Гимназия  № 16</c:v>
                </c:pt>
                <c:pt idx="104">
                  <c:v>МБОУ Лицей № 2</c:v>
                </c:pt>
                <c:pt idx="105">
                  <c:v>МБОУ СШ № 4</c:v>
                </c:pt>
                <c:pt idx="106">
                  <c:v>МБОУ СШ № 10 </c:v>
                </c:pt>
                <c:pt idx="107">
                  <c:v>МБОУ СШ № 27</c:v>
                </c:pt>
                <c:pt idx="108">
                  <c:v>МБОУ СШ № 51</c:v>
                </c:pt>
                <c:pt idx="109">
                  <c:v>МАОУ СШ "Комплекс Покровский"</c:v>
                </c:pt>
                <c:pt idx="110">
                  <c:v>МАОУ СШ № 155</c:v>
                </c:pt>
              </c:strCache>
            </c:strRef>
          </c:cat>
          <c:val>
            <c:numRef>
              <c:f>'Англ.яз-11 диаграмма по районам'!$L$5:$L$115</c:f>
              <c:numCache>
                <c:formatCode>0,00</c:formatCode>
                <c:ptCount val="111"/>
                <c:pt idx="0">
                  <c:v>70.96741071428572</c:v>
                </c:pt>
                <c:pt idx="1">
                  <c:v>63.9</c:v>
                </c:pt>
                <c:pt idx="2">
                  <c:v>68.099999999999994</c:v>
                </c:pt>
                <c:pt idx="3">
                  <c:v>75.875</c:v>
                </c:pt>
                <c:pt idx="4">
                  <c:v>70.714285714285708</c:v>
                </c:pt>
                <c:pt idx="5">
                  <c:v>60</c:v>
                </c:pt>
                <c:pt idx="6">
                  <c:v>78.5</c:v>
                </c:pt>
                <c:pt idx="7">
                  <c:v>71.25</c:v>
                </c:pt>
                <c:pt idx="8">
                  <c:v>79.400000000000006</c:v>
                </c:pt>
                <c:pt idx="9">
                  <c:v>61.309999999999988</c:v>
                </c:pt>
                <c:pt idx="10">
                  <c:v>72.8</c:v>
                </c:pt>
                <c:pt idx="11">
                  <c:v>77.599999999999994</c:v>
                </c:pt>
                <c:pt idx="12">
                  <c:v>60</c:v>
                </c:pt>
                <c:pt idx="13">
                  <c:v>79.5</c:v>
                </c:pt>
                <c:pt idx="14">
                  <c:v>63.2</c:v>
                </c:pt>
                <c:pt idx="15">
                  <c:v>45.5</c:v>
                </c:pt>
                <c:pt idx="16">
                  <c:v>69.5</c:v>
                </c:pt>
                <c:pt idx="18">
                  <c:v>30</c:v>
                </c:pt>
                <c:pt idx="19">
                  <c:v>51</c:v>
                </c:pt>
                <c:pt idx="20">
                  <c:v>64</c:v>
                </c:pt>
                <c:pt idx="21">
                  <c:v>66.578571428571436</c:v>
                </c:pt>
                <c:pt idx="22">
                  <c:v>88</c:v>
                </c:pt>
                <c:pt idx="23">
                  <c:v>73.599999999999994</c:v>
                </c:pt>
                <c:pt idx="24">
                  <c:v>69.7</c:v>
                </c:pt>
                <c:pt idx="25">
                  <c:v>64.7</c:v>
                </c:pt>
                <c:pt idx="26">
                  <c:v>63</c:v>
                </c:pt>
                <c:pt idx="28">
                  <c:v>59</c:v>
                </c:pt>
                <c:pt idx="29">
                  <c:v>53.5</c:v>
                </c:pt>
                <c:pt idx="30">
                  <c:v>67.5</c:v>
                </c:pt>
                <c:pt idx="31">
                  <c:v>73.599999999999994</c:v>
                </c:pt>
                <c:pt idx="32">
                  <c:v>44.3</c:v>
                </c:pt>
                <c:pt idx="33">
                  <c:v>75</c:v>
                </c:pt>
                <c:pt idx="34">
                  <c:v>72.7</c:v>
                </c:pt>
                <c:pt idx="35">
                  <c:v>68.8</c:v>
                </c:pt>
                <c:pt idx="36">
                  <c:v>58.7</c:v>
                </c:pt>
                <c:pt idx="37">
                  <c:v>68.378571428571419</c:v>
                </c:pt>
                <c:pt idx="38">
                  <c:v>73</c:v>
                </c:pt>
                <c:pt idx="39">
                  <c:v>75</c:v>
                </c:pt>
                <c:pt idx="40">
                  <c:v>80.2</c:v>
                </c:pt>
                <c:pt idx="41">
                  <c:v>69.099999999999994</c:v>
                </c:pt>
                <c:pt idx="42">
                  <c:v>64</c:v>
                </c:pt>
                <c:pt idx="43">
                  <c:v>68</c:v>
                </c:pt>
                <c:pt idx="44">
                  <c:v>69</c:v>
                </c:pt>
                <c:pt idx="45">
                  <c:v>84</c:v>
                </c:pt>
                <c:pt idx="48">
                  <c:v>87</c:v>
                </c:pt>
                <c:pt idx="49">
                  <c:v>63.2</c:v>
                </c:pt>
                <c:pt idx="51">
                  <c:v>47</c:v>
                </c:pt>
                <c:pt idx="52">
                  <c:v>78</c:v>
                </c:pt>
                <c:pt idx="53">
                  <c:v>46.3</c:v>
                </c:pt>
                <c:pt idx="54">
                  <c:v>53.5</c:v>
                </c:pt>
                <c:pt idx="55">
                  <c:v>69.854545454545459</c:v>
                </c:pt>
                <c:pt idx="56">
                  <c:v>84</c:v>
                </c:pt>
                <c:pt idx="57">
                  <c:v>79</c:v>
                </c:pt>
                <c:pt idx="58">
                  <c:v>72.5</c:v>
                </c:pt>
                <c:pt idx="59">
                  <c:v>68</c:v>
                </c:pt>
                <c:pt idx="60">
                  <c:v>63.3</c:v>
                </c:pt>
                <c:pt idx="61">
                  <c:v>51</c:v>
                </c:pt>
                <c:pt idx="62">
                  <c:v>76</c:v>
                </c:pt>
                <c:pt idx="63">
                  <c:v>61.8</c:v>
                </c:pt>
                <c:pt idx="65">
                  <c:v>68</c:v>
                </c:pt>
                <c:pt idx="67">
                  <c:v>65</c:v>
                </c:pt>
                <c:pt idx="68">
                  <c:v>79.8</c:v>
                </c:pt>
                <c:pt idx="70">
                  <c:v>69.099999999999994</c:v>
                </c:pt>
                <c:pt idx="71">
                  <c:v>60</c:v>
                </c:pt>
                <c:pt idx="72">
                  <c:v>75</c:v>
                </c:pt>
                <c:pt idx="73">
                  <c:v>88</c:v>
                </c:pt>
                <c:pt idx="74">
                  <c:v>89</c:v>
                </c:pt>
                <c:pt idx="75">
                  <c:v>57</c:v>
                </c:pt>
                <c:pt idx="76">
                  <c:v>66.3</c:v>
                </c:pt>
                <c:pt idx="77">
                  <c:v>77</c:v>
                </c:pt>
                <c:pt idx="78">
                  <c:v>73.400000000000006</c:v>
                </c:pt>
                <c:pt idx="79">
                  <c:v>67.3</c:v>
                </c:pt>
                <c:pt idx="80">
                  <c:v>60.9</c:v>
                </c:pt>
                <c:pt idx="81">
                  <c:v>70</c:v>
                </c:pt>
                <c:pt idx="82">
                  <c:v>67</c:v>
                </c:pt>
                <c:pt idx="83">
                  <c:v>67</c:v>
                </c:pt>
                <c:pt idx="84">
                  <c:v>72</c:v>
                </c:pt>
                <c:pt idx="85">
                  <c:v>67.2</c:v>
                </c:pt>
                <c:pt idx="86">
                  <c:v>50.8</c:v>
                </c:pt>
                <c:pt idx="88">
                  <c:v>74</c:v>
                </c:pt>
                <c:pt idx="89">
                  <c:v>78</c:v>
                </c:pt>
                <c:pt idx="90">
                  <c:v>84</c:v>
                </c:pt>
                <c:pt idx="91">
                  <c:v>84</c:v>
                </c:pt>
                <c:pt idx="92">
                  <c:v>56.5</c:v>
                </c:pt>
                <c:pt idx="93">
                  <c:v>68.3</c:v>
                </c:pt>
                <c:pt idx="94">
                  <c:v>65</c:v>
                </c:pt>
                <c:pt idx="95">
                  <c:v>9</c:v>
                </c:pt>
                <c:pt idx="96">
                  <c:v>70</c:v>
                </c:pt>
                <c:pt idx="99">
                  <c:v>86</c:v>
                </c:pt>
                <c:pt idx="100">
                  <c:v>83</c:v>
                </c:pt>
                <c:pt idx="101">
                  <c:v>70.157243867243864</c:v>
                </c:pt>
                <c:pt idx="102">
                  <c:v>74.181818181818187</c:v>
                </c:pt>
                <c:pt idx="103">
                  <c:v>76.28</c:v>
                </c:pt>
                <c:pt idx="104">
                  <c:v>74.944444444444443</c:v>
                </c:pt>
                <c:pt idx="105">
                  <c:v>70</c:v>
                </c:pt>
                <c:pt idx="106">
                  <c:v>74.333333333333329</c:v>
                </c:pt>
                <c:pt idx="109">
                  <c:v>74.25</c:v>
                </c:pt>
                <c:pt idx="110">
                  <c:v>47.111111111111114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90464"/>
        <c:axId val="87396352"/>
      </c:lineChart>
      <c:catAx>
        <c:axId val="87390464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396352"/>
        <c:crosses val="autoZero"/>
        <c:auto val="1"/>
        <c:lblAlgn val="ctr"/>
        <c:lblOffset val="100"/>
        <c:noMultiLvlLbl val="0"/>
      </c:catAx>
      <c:valAx>
        <c:axId val="8739635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390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431831979786596"/>
          <c:y val="1.5198823831231622E-2"/>
          <c:w val="0.61177292118489113"/>
          <c:h val="4.22935290983363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Английский язык  </a:t>
            </a:r>
            <a:r>
              <a:rPr lang="ru-RU" b="1" baseline="0"/>
              <a:t>11 ЕГЭ 2021-2023</a:t>
            </a:r>
            <a:endParaRPr lang="ru-RU" b="1"/>
          </a:p>
        </c:rich>
      </c:tx>
      <c:layout>
        <c:manualLayout>
          <c:xMode val="edge"/>
          <c:yMode val="edge"/>
          <c:x val="2.223662763778304E-2"/>
          <c:y val="1.987424190783309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716863416271295E-2"/>
          <c:y val="6.9372128997716748E-2"/>
          <c:w val="0.98089641304056052"/>
          <c:h val="0.56912837715044273"/>
        </c:manualLayout>
      </c:layout>
      <c:lineChart>
        <c:grouping val="standard"/>
        <c:varyColors val="0"/>
        <c:ser>
          <c:idx val="1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'Англ.яз-11 диаграмма'!$B$5:$B$115</c:f>
              <c:strCache>
                <c:ptCount val="111"/>
                <c:pt idx="0">
                  <c:v>ЖЕЛЕЗНОДОРОЖНЫЙ РАЙОН</c:v>
                </c:pt>
                <c:pt idx="1">
                  <c:v>МАОУ СШ № 32</c:v>
                </c:pt>
                <c:pt idx="2">
                  <c:v>МАОУ Гимназия № 9</c:v>
                </c:pt>
                <c:pt idx="3">
                  <c:v>МБОУ Лицей № 28</c:v>
                </c:pt>
                <c:pt idx="4">
                  <c:v>МАОУ Лицей № 7 </c:v>
                </c:pt>
                <c:pt idx="5">
                  <c:v>МАОУ СШ № 19</c:v>
                </c:pt>
                <c:pt idx="6">
                  <c:v>МАОУ Гимназия № 8</c:v>
                </c:pt>
                <c:pt idx="7">
                  <c:v>МАОУ СШ № 12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СШ № 46</c:v>
                </c:pt>
                <c:pt idx="11">
                  <c:v>МАОУ Гимназия № 6</c:v>
                </c:pt>
                <c:pt idx="12">
                  <c:v>МАОУ Лицей № 11</c:v>
                </c:pt>
                <c:pt idx="13">
                  <c:v>МАОУ СШ № 55</c:v>
                </c:pt>
                <c:pt idx="14">
                  <c:v>МАОУ СШ № 90</c:v>
                </c:pt>
                <c:pt idx="15">
                  <c:v>МАОУ Гимназия № 4</c:v>
                </c:pt>
                <c:pt idx="16">
                  <c:v>МАОУ Лицей № 6 "Перспектива"</c:v>
                </c:pt>
                <c:pt idx="17">
                  <c:v>МАОУ Гимназия № 10</c:v>
                </c:pt>
                <c:pt idx="18">
                  <c:v>МБОУ СШ № 63</c:v>
                </c:pt>
                <c:pt idx="19">
                  <c:v>МАОУ СШ № 8 "Созидание"</c:v>
                </c:pt>
                <c:pt idx="20">
                  <c:v>МАОУ СШ № 135</c:v>
                </c:pt>
                <c:pt idx="21">
                  <c:v>ЛЕНИНСКИЙ РАЙОН</c:v>
                </c:pt>
                <c:pt idx="22">
                  <c:v>МАОУ Гимназия № 11 </c:v>
                </c:pt>
                <c:pt idx="23">
                  <c:v>МАОУ СШ № 148</c:v>
                </c:pt>
                <c:pt idx="24">
                  <c:v>МБОУ СШ № 79</c:v>
                </c:pt>
                <c:pt idx="25">
                  <c:v>МАОУ СШ № 89</c:v>
                </c:pt>
                <c:pt idx="26">
                  <c:v>МАОУ Лицей № 3</c:v>
                </c:pt>
                <c:pt idx="27">
                  <c:v>МАОУ СШ № 65</c:v>
                </c:pt>
                <c:pt idx="28">
                  <c:v>МАОУ Гимназия № 15</c:v>
                </c:pt>
                <c:pt idx="29">
                  <c:v>МБОУ СШ № 44</c:v>
                </c:pt>
                <c:pt idx="30">
                  <c:v>МБОУ СШ № 64</c:v>
                </c:pt>
                <c:pt idx="31">
                  <c:v>МАОУ Лицей № 12</c:v>
                </c:pt>
                <c:pt idx="32">
                  <c:v>МБОУ СШ № 94</c:v>
                </c:pt>
                <c:pt idx="33">
                  <c:v>МБОУ Гимназия № 7</c:v>
                </c:pt>
                <c:pt idx="34">
                  <c:v>МАОУ СШ № 53</c:v>
                </c:pt>
                <c:pt idx="35">
                  <c:v>МАОУ СШ № 16</c:v>
                </c:pt>
                <c:pt idx="36">
                  <c:v>МБОУ СШ № 13</c:v>
                </c:pt>
                <c:pt idx="37">
                  <c:v>ОКТЯБРЬСКИЙ РАЙОН</c:v>
                </c:pt>
                <c:pt idx="38">
                  <c:v>МБОУ Гимназия № 3</c:v>
                </c:pt>
                <c:pt idx="39">
                  <c:v>МАОУ Гимназия № 13 "Академ"</c:v>
                </c:pt>
                <c:pt idx="40">
                  <c:v>МБОУ СШ № 99</c:v>
                </c:pt>
                <c:pt idx="41">
                  <c:v>МАОУ "КУГ № 1 - Универс"</c:v>
                </c:pt>
                <c:pt idx="42">
                  <c:v>МБОУ СШ № 72 </c:v>
                </c:pt>
                <c:pt idx="43">
                  <c:v>МАОУ Лицей № 1</c:v>
                </c:pt>
                <c:pt idx="44">
                  <c:v>МБОУ СШ № 3</c:v>
                </c:pt>
                <c:pt idx="45">
                  <c:v>МАОУ Школа-интернат № 1</c:v>
                </c:pt>
                <c:pt idx="46">
                  <c:v>МБОУ СШ № 133</c:v>
                </c:pt>
                <c:pt idx="47">
                  <c:v>МБОУ СШ № 21</c:v>
                </c:pt>
                <c:pt idx="48">
                  <c:v>МБОУ Лицей № 10</c:v>
                </c:pt>
                <c:pt idx="49">
                  <c:v>МБОУ СШ № 84</c:v>
                </c:pt>
                <c:pt idx="50">
                  <c:v>МБОУ Лицей № 8</c:v>
                </c:pt>
                <c:pt idx="51">
                  <c:v>МБОУ СШ № 95</c:v>
                </c:pt>
                <c:pt idx="52">
                  <c:v>МАОУ СШ № 82 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СВЕРДЛОВСКИЙ РАЙОН</c:v>
                </c:pt>
                <c:pt idx="56">
                  <c:v>МАОУ Гимназия № 14</c:v>
                </c:pt>
                <c:pt idx="57">
                  <c:v>МАОУ СШ № 137</c:v>
                </c:pt>
                <c:pt idx="58">
                  <c:v>МАОУ СШ № 6</c:v>
                </c:pt>
                <c:pt idx="59">
                  <c:v>МАОУ СШ № 17</c:v>
                </c:pt>
                <c:pt idx="60">
                  <c:v>МАОУ СШ № 23</c:v>
                </c:pt>
                <c:pt idx="61">
                  <c:v>МАОУ СШ № 42</c:v>
                </c:pt>
                <c:pt idx="62">
                  <c:v>МАОУ СШ № 76</c:v>
                </c:pt>
                <c:pt idx="63">
                  <c:v>МАОУ Лицей № 9 "Лидер"</c:v>
                </c:pt>
                <c:pt idx="64">
                  <c:v>МБОУ СШ № 62</c:v>
                </c:pt>
                <c:pt idx="65">
                  <c:v>МАОУ СШ № 93</c:v>
                </c:pt>
                <c:pt idx="66">
                  <c:v>МАОУ СШ № 158 "Грани"</c:v>
                </c:pt>
                <c:pt idx="67">
                  <c:v>МАОУ СШ № 45</c:v>
                </c:pt>
                <c:pt idx="68">
                  <c:v>МАОУ СШ № 78</c:v>
                </c:pt>
                <c:pt idx="69">
                  <c:v>МАОУ СШ № 34</c:v>
                </c:pt>
                <c:pt idx="70">
                  <c:v>СОВЕТСКИЙ РАЙОН</c:v>
                </c:pt>
                <c:pt idx="71">
                  <c:v>МАОУ СШ № 85</c:v>
                </c:pt>
                <c:pt idx="72">
                  <c:v>МАОУ СШ № 24</c:v>
                </c:pt>
                <c:pt idx="73">
                  <c:v>МБОУ СШ № 147</c:v>
                </c:pt>
                <c:pt idx="74">
                  <c:v>МАОУ СШ № 152</c:v>
                </c:pt>
                <c:pt idx="75">
                  <c:v>МБОУ СШ № 56</c:v>
                </c:pt>
                <c:pt idx="76">
                  <c:v>МАОУ СШ № 143</c:v>
                </c:pt>
                <c:pt idx="77">
                  <c:v>МАОУ СШ № 5</c:v>
                </c:pt>
                <c:pt idx="78">
                  <c:v>МАОУ СШ № 151</c:v>
                </c:pt>
                <c:pt idx="79">
                  <c:v>МАОУ СШ № 7</c:v>
                </c:pt>
                <c:pt idx="80">
                  <c:v>МБОУ СШ № 91</c:v>
                </c:pt>
                <c:pt idx="81">
                  <c:v>МАОУ СШ № 144</c:v>
                </c:pt>
                <c:pt idx="82">
                  <c:v>МАОУ СШ № 154</c:v>
                </c:pt>
                <c:pt idx="83">
                  <c:v>МАОУ СШ № 108</c:v>
                </c:pt>
                <c:pt idx="84">
                  <c:v>МБОУ СШ № 2</c:v>
                </c:pt>
                <c:pt idx="85">
                  <c:v>МБОУ СШ № 98</c:v>
                </c:pt>
                <c:pt idx="86">
                  <c:v>МАОУ СШ № 149</c:v>
                </c:pt>
                <c:pt idx="87">
                  <c:v>МАОУ СШ № 115</c:v>
                </c:pt>
                <c:pt idx="88">
                  <c:v>МАОУ СШ № 121</c:v>
                </c:pt>
                <c:pt idx="89">
                  <c:v>МАОУ СШ № 141</c:v>
                </c:pt>
                <c:pt idx="90">
                  <c:v>МБОУ СШ № 129</c:v>
                </c:pt>
                <c:pt idx="91">
                  <c:v>МАОУ СШ № 145</c:v>
                </c:pt>
                <c:pt idx="92">
                  <c:v>МАОУ СШ № 18</c:v>
                </c:pt>
                <c:pt idx="93">
                  <c:v>МАОУ СШ № 156</c:v>
                </c:pt>
                <c:pt idx="94">
                  <c:v>МАОУ СШ № 157</c:v>
                </c:pt>
                <c:pt idx="95">
                  <c:v>МАОУ СШ № 69</c:v>
                </c:pt>
                <c:pt idx="96">
                  <c:v>МАОУ СШ № 139</c:v>
                </c:pt>
                <c:pt idx="97">
                  <c:v>МАОУ СШ № 1</c:v>
                </c:pt>
                <c:pt idx="98">
                  <c:v>МАОУ СШ № 150</c:v>
                </c:pt>
                <c:pt idx="99">
                  <c:v>МАОУ СШ № 66</c:v>
                </c:pt>
                <c:pt idx="100">
                  <c:v>МАОУ СШ № 134</c:v>
                </c:pt>
                <c:pt idx="101">
                  <c:v>ЦЕНТРАЛЬНЫЙ РАЙОН</c:v>
                </c:pt>
                <c:pt idx="102">
                  <c:v>МБОУ Лицей № 2</c:v>
                </c:pt>
                <c:pt idx="103">
                  <c:v>МБОУ Гимназия  № 16</c:v>
                </c:pt>
                <c:pt idx="104">
                  <c:v>МАОУ Гимназия № 2</c:v>
                </c:pt>
                <c:pt idx="105">
                  <c:v>МАОУ СШ "Комплекс Покровский"</c:v>
                </c:pt>
                <c:pt idx="106">
                  <c:v>МБОУ СШ № 10 </c:v>
                </c:pt>
                <c:pt idx="107">
                  <c:v>МБОУ СШ № 4</c:v>
                </c:pt>
                <c:pt idx="108">
                  <c:v>МАОУ СШ № 155</c:v>
                </c:pt>
                <c:pt idx="109">
                  <c:v>МБОУ СШ № 27</c:v>
                </c:pt>
                <c:pt idx="110">
                  <c:v>МБОУ СШ № 51</c:v>
                </c:pt>
              </c:strCache>
            </c:strRef>
          </c:cat>
          <c:val>
            <c:numRef>
              <c:f>'Англ.яз-11 диаграмма'!$E$5:$E$115</c:f>
              <c:numCache>
                <c:formatCode>0,00</c:formatCode>
                <c:ptCount val="111"/>
                <c:pt idx="0" formatCode="Основной">
                  <c:v>63.19</c:v>
                </c:pt>
                <c:pt idx="1">
                  <c:v>63.19</c:v>
                </c:pt>
                <c:pt idx="2">
                  <c:v>63.19</c:v>
                </c:pt>
                <c:pt idx="3">
                  <c:v>63.19</c:v>
                </c:pt>
                <c:pt idx="4">
                  <c:v>63.19</c:v>
                </c:pt>
                <c:pt idx="5">
                  <c:v>63.19</c:v>
                </c:pt>
                <c:pt idx="6">
                  <c:v>63.19</c:v>
                </c:pt>
                <c:pt idx="7">
                  <c:v>63.19</c:v>
                </c:pt>
                <c:pt idx="8">
                  <c:v>63.19</c:v>
                </c:pt>
                <c:pt idx="9" formatCode="Основной">
                  <c:v>63.19</c:v>
                </c:pt>
                <c:pt idx="10" formatCode="Основной">
                  <c:v>63.19</c:v>
                </c:pt>
                <c:pt idx="11" formatCode="Основной">
                  <c:v>63.19</c:v>
                </c:pt>
                <c:pt idx="12" formatCode="Основной">
                  <c:v>63.19</c:v>
                </c:pt>
                <c:pt idx="13" formatCode="Основной">
                  <c:v>63.19</c:v>
                </c:pt>
                <c:pt idx="14" formatCode="Основной">
                  <c:v>63.19</c:v>
                </c:pt>
                <c:pt idx="15" formatCode="Основной">
                  <c:v>63.19</c:v>
                </c:pt>
                <c:pt idx="16" formatCode="Основной">
                  <c:v>63.19</c:v>
                </c:pt>
                <c:pt idx="17" formatCode="Основной">
                  <c:v>63.19</c:v>
                </c:pt>
                <c:pt idx="18" formatCode="Основной">
                  <c:v>63.19</c:v>
                </c:pt>
                <c:pt idx="19" formatCode="Основной">
                  <c:v>63.19</c:v>
                </c:pt>
                <c:pt idx="20" formatCode="Основной">
                  <c:v>63.19</c:v>
                </c:pt>
                <c:pt idx="21" formatCode="Основной">
                  <c:v>63.19</c:v>
                </c:pt>
                <c:pt idx="22" formatCode="Основной">
                  <c:v>63.19</c:v>
                </c:pt>
                <c:pt idx="23" formatCode="Основной">
                  <c:v>63.19</c:v>
                </c:pt>
                <c:pt idx="24" formatCode="Основной">
                  <c:v>63.19</c:v>
                </c:pt>
                <c:pt idx="25" formatCode="Основной">
                  <c:v>63.19</c:v>
                </c:pt>
                <c:pt idx="26" formatCode="Основной">
                  <c:v>63.19</c:v>
                </c:pt>
                <c:pt idx="27" formatCode="Основной">
                  <c:v>63.19</c:v>
                </c:pt>
                <c:pt idx="28" formatCode="Основной">
                  <c:v>63.19</c:v>
                </c:pt>
                <c:pt idx="29" formatCode="Основной">
                  <c:v>63.19</c:v>
                </c:pt>
                <c:pt idx="30" formatCode="Основной">
                  <c:v>63.19</c:v>
                </c:pt>
                <c:pt idx="31" formatCode="Основной">
                  <c:v>63.19</c:v>
                </c:pt>
                <c:pt idx="32" formatCode="Основной">
                  <c:v>63.19</c:v>
                </c:pt>
                <c:pt idx="33" formatCode="Основной">
                  <c:v>63.19</c:v>
                </c:pt>
                <c:pt idx="34" formatCode="Основной">
                  <c:v>63.19</c:v>
                </c:pt>
                <c:pt idx="35" formatCode="Основной">
                  <c:v>63.19</c:v>
                </c:pt>
                <c:pt idx="36" formatCode="Основной">
                  <c:v>63.19</c:v>
                </c:pt>
                <c:pt idx="37" formatCode="Основной">
                  <c:v>63.19</c:v>
                </c:pt>
                <c:pt idx="38" formatCode="Основной">
                  <c:v>63.19</c:v>
                </c:pt>
                <c:pt idx="39" formatCode="Основной">
                  <c:v>63.19</c:v>
                </c:pt>
                <c:pt idx="40" formatCode="Основной">
                  <c:v>63.19</c:v>
                </c:pt>
                <c:pt idx="41" formatCode="Основной">
                  <c:v>63.19</c:v>
                </c:pt>
                <c:pt idx="42" formatCode="Основной">
                  <c:v>63.19</c:v>
                </c:pt>
                <c:pt idx="43" formatCode="Основной">
                  <c:v>63.19</c:v>
                </c:pt>
                <c:pt idx="44" formatCode="Основной">
                  <c:v>63.19</c:v>
                </c:pt>
                <c:pt idx="45" formatCode="Основной">
                  <c:v>63.19</c:v>
                </c:pt>
                <c:pt idx="46" formatCode="Основной">
                  <c:v>63.19</c:v>
                </c:pt>
                <c:pt idx="47" formatCode="Основной">
                  <c:v>63.19</c:v>
                </c:pt>
                <c:pt idx="48" formatCode="Основной">
                  <c:v>63.19</c:v>
                </c:pt>
                <c:pt idx="49" formatCode="Основной">
                  <c:v>63.19</c:v>
                </c:pt>
                <c:pt idx="50" formatCode="Основной">
                  <c:v>63.19</c:v>
                </c:pt>
                <c:pt idx="51" formatCode="Основной">
                  <c:v>63.19</c:v>
                </c:pt>
                <c:pt idx="52" formatCode="Основной">
                  <c:v>63.19</c:v>
                </c:pt>
                <c:pt idx="53" formatCode="Основной">
                  <c:v>63.19</c:v>
                </c:pt>
                <c:pt idx="54" formatCode="Основной">
                  <c:v>63.19</c:v>
                </c:pt>
                <c:pt idx="55" formatCode="Основной">
                  <c:v>63.19</c:v>
                </c:pt>
                <c:pt idx="56" formatCode="Основной">
                  <c:v>63.19</c:v>
                </c:pt>
                <c:pt idx="57" formatCode="Основной">
                  <c:v>63.19</c:v>
                </c:pt>
                <c:pt idx="58" formatCode="Основной">
                  <c:v>63.19</c:v>
                </c:pt>
                <c:pt idx="59" formatCode="Основной">
                  <c:v>63.19</c:v>
                </c:pt>
                <c:pt idx="60" formatCode="Основной">
                  <c:v>63.19</c:v>
                </c:pt>
                <c:pt idx="61" formatCode="Основной">
                  <c:v>63.19</c:v>
                </c:pt>
                <c:pt idx="62" formatCode="Основной">
                  <c:v>63.19</c:v>
                </c:pt>
                <c:pt idx="63" formatCode="Основной">
                  <c:v>63.19</c:v>
                </c:pt>
                <c:pt idx="64" formatCode="Основной">
                  <c:v>63.19</c:v>
                </c:pt>
                <c:pt idx="65" formatCode="Основной">
                  <c:v>63.19</c:v>
                </c:pt>
                <c:pt idx="66" formatCode="Основной">
                  <c:v>63.19</c:v>
                </c:pt>
                <c:pt idx="67" formatCode="Основной">
                  <c:v>63.19</c:v>
                </c:pt>
                <c:pt idx="68" formatCode="Основной">
                  <c:v>63.19</c:v>
                </c:pt>
                <c:pt idx="69" formatCode="Основной">
                  <c:v>63.19</c:v>
                </c:pt>
                <c:pt idx="70" formatCode="Основной">
                  <c:v>63.19</c:v>
                </c:pt>
                <c:pt idx="71" formatCode="Основной">
                  <c:v>63.19</c:v>
                </c:pt>
                <c:pt idx="72" formatCode="Основной">
                  <c:v>63.19</c:v>
                </c:pt>
                <c:pt idx="73" formatCode="Основной">
                  <c:v>63.19</c:v>
                </c:pt>
                <c:pt idx="74" formatCode="Основной">
                  <c:v>63.19</c:v>
                </c:pt>
                <c:pt idx="75" formatCode="Основной">
                  <c:v>63.19</c:v>
                </c:pt>
                <c:pt idx="76" formatCode="Основной">
                  <c:v>63.19</c:v>
                </c:pt>
                <c:pt idx="77" formatCode="Основной">
                  <c:v>63.19</c:v>
                </c:pt>
                <c:pt idx="78" formatCode="Основной">
                  <c:v>63.19</c:v>
                </c:pt>
                <c:pt idx="79" formatCode="Основной">
                  <c:v>63.19</c:v>
                </c:pt>
                <c:pt idx="80" formatCode="Основной">
                  <c:v>63.19</c:v>
                </c:pt>
                <c:pt idx="81" formatCode="Основной">
                  <c:v>63.19</c:v>
                </c:pt>
                <c:pt idx="82" formatCode="Основной">
                  <c:v>63.19</c:v>
                </c:pt>
                <c:pt idx="83" formatCode="Основной">
                  <c:v>63.19</c:v>
                </c:pt>
                <c:pt idx="84" formatCode="Основной">
                  <c:v>63.19</c:v>
                </c:pt>
                <c:pt idx="85" formatCode="Основной">
                  <c:v>63.19</c:v>
                </c:pt>
                <c:pt idx="86" formatCode="Основной">
                  <c:v>63.19</c:v>
                </c:pt>
                <c:pt idx="87" formatCode="Основной">
                  <c:v>63.19</c:v>
                </c:pt>
                <c:pt idx="88" formatCode="Основной">
                  <c:v>63.19</c:v>
                </c:pt>
                <c:pt idx="89" formatCode="Основной">
                  <c:v>63.19</c:v>
                </c:pt>
                <c:pt idx="90" formatCode="Основной">
                  <c:v>63.19</c:v>
                </c:pt>
                <c:pt idx="91" formatCode="Основной">
                  <c:v>63.19</c:v>
                </c:pt>
                <c:pt idx="92" formatCode="Основной">
                  <c:v>63.19</c:v>
                </c:pt>
                <c:pt idx="93" formatCode="Основной">
                  <c:v>63.19</c:v>
                </c:pt>
                <c:pt idx="94" formatCode="Основной">
                  <c:v>63.19</c:v>
                </c:pt>
                <c:pt idx="95" formatCode="Основной">
                  <c:v>63.19</c:v>
                </c:pt>
                <c:pt idx="96" formatCode="Основной">
                  <c:v>63.19</c:v>
                </c:pt>
                <c:pt idx="97" formatCode="Основной">
                  <c:v>63.19</c:v>
                </c:pt>
                <c:pt idx="98" formatCode="Основной">
                  <c:v>63.19</c:v>
                </c:pt>
                <c:pt idx="99" formatCode="Основной">
                  <c:v>63.19</c:v>
                </c:pt>
                <c:pt idx="100" formatCode="Основной">
                  <c:v>63.19</c:v>
                </c:pt>
                <c:pt idx="101" formatCode="Основной">
                  <c:v>63.19</c:v>
                </c:pt>
                <c:pt idx="102" formatCode="Основной">
                  <c:v>63.19</c:v>
                </c:pt>
                <c:pt idx="103" formatCode="Основной">
                  <c:v>63.19</c:v>
                </c:pt>
                <c:pt idx="104" formatCode="Основной">
                  <c:v>63.19</c:v>
                </c:pt>
                <c:pt idx="105" formatCode="Основной">
                  <c:v>63.19</c:v>
                </c:pt>
                <c:pt idx="106" formatCode="Основной">
                  <c:v>63.19</c:v>
                </c:pt>
                <c:pt idx="107" formatCode="Основной">
                  <c:v>63.19</c:v>
                </c:pt>
                <c:pt idx="108" formatCode="Основной">
                  <c:v>63.19</c:v>
                </c:pt>
                <c:pt idx="109" formatCode="Основной">
                  <c:v>63.19</c:v>
                </c:pt>
                <c:pt idx="110" formatCode="Основной">
                  <c:v>63.19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'Англ.яз-11 диаграмма'!$B$5:$B$115</c:f>
              <c:strCache>
                <c:ptCount val="111"/>
                <c:pt idx="0">
                  <c:v>ЖЕЛЕЗНОДОРОЖНЫЙ РАЙОН</c:v>
                </c:pt>
                <c:pt idx="1">
                  <c:v>МАОУ СШ № 32</c:v>
                </c:pt>
                <c:pt idx="2">
                  <c:v>МАОУ Гимназия № 9</c:v>
                </c:pt>
                <c:pt idx="3">
                  <c:v>МБОУ Лицей № 28</c:v>
                </c:pt>
                <c:pt idx="4">
                  <c:v>МАОУ Лицей № 7 </c:v>
                </c:pt>
                <c:pt idx="5">
                  <c:v>МАОУ СШ № 19</c:v>
                </c:pt>
                <c:pt idx="6">
                  <c:v>МАОУ Гимназия № 8</c:v>
                </c:pt>
                <c:pt idx="7">
                  <c:v>МАОУ СШ № 12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СШ № 46</c:v>
                </c:pt>
                <c:pt idx="11">
                  <c:v>МАОУ Гимназия № 6</c:v>
                </c:pt>
                <c:pt idx="12">
                  <c:v>МАОУ Лицей № 11</c:v>
                </c:pt>
                <c:pt idx="13">
                  <c:v>МАОУ СШ № 55</c:v>
                </c:pt>
                <c:pt idx="14">
                  <c:v>МАОУ СШ № 90</c:v>
                </c:pt>
                <c:pt idx="15">
                  <c:v>МАОУ Гимназия № 4</c:v>
                </c:pt>
                <c:pt idx="16">
                  <c:v>МАОУ Лицей № 6 "Перспектива"</c:v>
                </c:pt>
                <c:pt idx="17">
                  <c:v>МАОУ Гимназия № 10</c:v>
                </c:pt>
                <c:pt idx="18">
                  <c:v>МБОУ СШ № 63</c:v>
                </c:pt>
                <c:pt idx="19">
                  <c:v>МАОУ СШ № 8 "Созидание"</c:v>
                </c:pt>
                <c:pt idx="20">
                  <c:v>МАОУ СШ № 135</c:v>
                </c:pt>
                <c:pt idx="21">
                  <c:v>ЛЕНИНСКИЙ РАЙОН</c:v>
                </c:pt>
                <c:pt idx="22">
                  <c:v>МАОУ Гимназия № 11 </c:v>
                </c:pt>
                <c:pt idx="23">
                  <c:v>МАОУ СШ № 148</c:v>
                </c:pt>
                <c:pt idx="24">
                  <c:v>МБОУ СШ № 79</c:v>
                </c:pt>
                <c:pt idx="25">
                  <c:v>МАОУ СШ № 89</c:v>
                </c:pt>
                <c:pt idx="26">
                  <c:v>МАОУ Лицей № 3</c:v>
                </c:pt>
                <c:pt idx="27">
                  <c:v>МАОУ СШ № 65</c:v>
                </c:pt>
                <c:pt idx="28">
                  <c:v>МАОУ Гимназия № 15</c:v>
                </c:pt>
                <c:pt idx="29">
                  <c:v>МБОУ СШ № 44</c:v>
                </c:pt>
                <c:pt idx="30">
                  <c:v>МБОУ СШ № 64</c:v>
                </c:pt>
                <c:pt idx="31">
                  <c:v>МАОУ Лицей № 12</c:v>
                </c:pt>
                <c:pt idx="32">
                  <c:v>МБОУ СШ № 94</c:v>
                </c:pt>
                <c:pt idx="33">
                  <c:v>МБОУ Гимназия № 7</c:v>
                </c:pt>
                <c:pt idx="34">
                  <c:v>МАОУ СШ № 53</c:v>
                </c:pt>
                <c:pt idx="35">
                  <c:v>МАОУ СШ № 16</c:v>
                </c:pt>
                <c:pt idx="36">
                  <c:v>МБОУ СШ № 13</c:v>
                </c:pt>
                <c:pt idx="37">
                  <c:v>ОКТЯБРЬСКИЙ РАЙОН</c:v>
                </c:pt>
                <c:pt idx="38">
                  <c:v>МБОУ Гимназия № 3</c:v>
                </c:pt>
                <c:pt idx="39">
                  <c:v>МАОУ Гимназия № 13 "Академ"</c:v>
                </c:pt>
                <c:pt idx="40">
                  <c:v>МБОУ СШ № 99</c:v>
                </c:pt>
                <c:pt idx="41">
                  <c:v>МАОУ "КУГ № 1 - Универс"</c:v>
                </c:pt>
                <c:pt idx="42">
                  <c:v>МБОУ СШ № 72 </c:v>
                </c:pt>
                <c:pt idx="43">
                  <c:v>МАОУ Лицей № 1</c:v>
                </c:pt>
                <c:pt idx="44">
                  <c:v>МБОУ СШ № 3</c:v>
                </c:pt>
                <c:pt idx="45">
                  <c:v>МАОУ Школа-интернат № 1</c:v>
                </c:pt>
                <c:pt idx="46">
                  <c:v>МБОУ СШ № 133</c:v>
                </c:pt>
                <c:pt idx="47">
                  <c:v>МБОУ СШ № 21</c:v>
                </c:pt>
                <c:pt idx="48">
                  <c:v>МБОУ Лицей № 10</c:v>
                </c:pt>
                <c:pt idx="49">
                  <c:v>МБОУ СШ № 84</c:v>
                </c:pt>
                <c:pt idx="50">
                  <c:v>МБОУ Лицей № 8</c:v>
                </c:pt>
                <c:pt idx="51">
                  <c:v>МБОУ СШ № 95</c:v>
                </c:pt>
                <c:pt idx="52">
                  <c:v>МАОУ СШ № 82 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СВЕРДЛОВСКИЙ РАЙОН</c:v>
                </c:pt>
                <c:pt idx="56">
                  <c:v>МАОУ Гимназия № 14</c:v>
                </c:pt>
                <c:pt idx="57">
                  <c:v>МАОУ СШ № 137</c:v>
                </c:pt>
                <c:pt idx="58">
                  <c:v>МАОУ СШ № 6</c:v>
                </c:pt>
                <c:pt idx="59">
                  <c:v>МАОУ СШ № 17</c:v>
                </c:pt>
                <c:pt idx="60">
                  <c:v>МАОУ СШ № 23</c:v>
                </c:pt>
                <c:pt idx="61">
                  <c:v>МАОУ СШ № 42</c:v>
                </c:pt>
                <c:pt idx="62">
                  <c:v>МАОУ СШ № 76</c:v>
                </c:pt>
                <c:pt idx="63">
                  <c:v>МАОУ Лицей № 9 "Лидер"</c:v>
                </c:pt>
                <c:pt idx="64">
                  <c:v>МБОУ СШ № 62</c:v>
                </c:pt>
                <c:pt idx="65">
                  <c:v>МАОУ СШ № 93</c:v>
                </c:pt>
                <c:pt idx="66">
                  <c:v>МАОУ СШ № 158 "Грани"</c:v>
                </c:pt>
                <c:pt idx="67">
                  <c:v>МАОУ СШ № 45</c:v>
                </c:pt>
                <c:pt idx="68">
                  <c:v>МАОУ СШ № 78</c:v>
                </c:pt>
                <c:pt idx="69">
                  <c:v>МАОУ СШ № 34</c:v>
                </c:pt>
                <c:pt idx="70">
                  <c:v>СОВЕТСКИЙ РАЙОН</c:v>
                </c:pt>
                <c:pt idx="71">
                  <c:v>МАОУ СШ № 85</c:v>
                </c:pt>
                <c:pt idx="72">
                  <c:v>МАОУ СШ № 24</c:v>
                </c:pt>
                <c:pt idx="73">
                  <c:v>МБОУ СШ № 147</c:v>
                </c:pt>
                <c:pt idx="74">
                  <c:v>МАОУ СШ № 152</c:v>
                </c:pt>
                <c:pt idx="75">
                  <c:v>МБОУ СШ № 56</c:v>
                </c:pt>
                <c:pt idx="76">
                  <c:v>МАОУ СШ № 143</c:v>
                </c:pt>
                <c:pt idx="77">
                  <c:v>МАОУ СШ № 5</c:v>
                </c:pt>
                <c:pt idx="78">
                  <c:v>МАОУ СШ № 151</c:v>
                </c:pt>
                <c:pt idx="79">
                  <c:v>МАОУ СШ № 7</c:v>
                </c:pt>
                <c:pt idx="80">
                  <c:v>МБОУ СШ № 91</c:v>
                </c:pt>
                <c:pt idx="81">
                  <c:v>МАОУ СШ № 144</c:v>
                </c:pt>
                <c:pt idx="82">
                  <c:v>МАОУ СШ № 154</c:v>
                </c:pt>
                <c:pt idx="83">
                  <c:v>МАОУ СШ № 108</c:v>
                </c:pt>
                <c:pt idx="84">
                  <c:v>МБОУ СШ № 2</c:v>
                </c:pt>
                <c:pt idx="85">
                  <c:v>МБОУ СШ № 98</c:v>
                </c:pt>
                <c:pt idx="86">
                  <c:v>МАОУ СШ № 149</c:v>
                </c:pt>
                <c:pt idx="87">
                  <c:v>МАОУ СШ № 115</c:v>
                </c:pt>
                <c:pt idx="88">
                  <c:v>МАОУ СШ № 121</c:v>
                </c:pt>
                <c:pt idx="89">
                  <c:v>МАОУ СШ № 141</c:v>
                </c:pt>
                <c:pt idx="90">
                  <c:v>МБОУ СШ № 129</c:v>
                </c:pt>
                <c:pt idx="91">
                  <c:v>МАОУ СШ № 145</c:v>
                </c:pt>
                <c:pt idx="92">
                  <c:v>МАОУ СШ № 18</c:v>
                </c:pt>
                <c:pt idx="93">
                  <c:v>МАОУ СШ № 156</c:v>
                </c:pt>
                <c:pt idx="94">
                  <c:v>МАОУ СШ № 157</c:v>
                </c:pt>
                <c:pt idx="95">
                  <c:v>МАОУ СШ № 69</c:v>
                </c:pt>
                <c:pt idx="96">
                  <c:v>МАОУ СШ № 139</c:v>
                </c:pt>
                <c:pt idx="97">
                  <c:v>МАОУ СШ № 1</c:v>
                </c:pt>
                <c:pt idx="98">
                  <c:v>МАОУ СШ № 150</c:v>
                </c:pt>
                <c:pt idx="99">
                  <c:v>МАОУ СШ № 66</c:v>
                </c:pt>
                <c:pt idx="100">
                  <c:v>МАОУ СШ № 134</c:v>
                </c:pt>
                <c:pt idx="101">
                  <c:v>ЦЕНТРАЛЬНЫЙ РАЙОН</c:v>
                </c:pt>
                <c:pt idx="102">
                  <c:v>МБОУ Лицей № 2</c:v>
                </c:pt>
                <c:pt idx="103">
                  <c:v>МБОУ Гимназия  № 16</c:v>
                </c:pt>
                <c:pt idx="104">
                  <c:v>МАОУ Гимназия № 2</c:v>
                </c:pt>
                <c:pt idx="105">
                  <c:v>МАОУ СШ "Комплекс Покровский"</c:v>
                </c:pt>
                <c:pt idx="106">
                  <c:v>МБОУ СШ № 10 </c:v>
                </c:pt>
                <c:pt idx="107">
                  <c:v>МБОУ СШ № 4</c:v>
                </c:pt>
                <c:pt idx="108">
                  <c:v>МАОУ СШ № 155</c:v>
                </c:pt>
                <c:pt idx="109">
                  <c:v>МБОУ СШ № 27</c:v>
                </c:pt>
                <c:pt idx="110">
                  <c:v>МБОУ СШ № 51</c:v>
                </c:pt>
              </c:strCache>
            </c:strRef>
          </c:cat>
          <c:val>
            <c:numRef>
              <c:f>'Англ.яз-11 диаграмма'!$D$5:$D$115</c:f>
              <c:numCache>
                <c:formatCode>0,00</c:formatCode>
                <c:ptCount val="111"/>
                <c:pt idx="0">
                  <c:v>62.044285714285706</c:v>
                </c:pt>
                <c:pt idx="1">
                  <c:v>71.849999999999994</c:v>
                </c:pt>
                <c:pt idx="2">
                  <c:v>71.3</c:v>
                </c:pt>
                <c:pt idx="3">
                  <c:v>69.5</c:v>
                </c:pt>
                <c:pt idx="4">
                  <c:v>63</c:v>
                </c:pt>
                <c:pt idx="5">
                  <c:v>62</c:v>
                </c:pt>
                <c:pt idx="6">
                  <c:v>59.66</c:v>
                </c:pt>
                <c:pt idx="7">
                  <c:v>37</c:v>
                </c:pt>
                <c:pt idx="9">
                  <c:v>59.179999999999993</c:v>
                </c:pt>
                <c:pt idx="10">
                  <c:v>73.3</c:v>
                </c:pt>
                <c:pt idx="11">
                  <c:v>70</c:v>
                </c:pt>
                <c:pt idx="12">
                  <c:v>66.599999999999994</c:v>
                </c:pt>
                <c:pt idx="13">
                  <c:v>63</c:v>
                </c:pt>
                <c:pt idx="14">
                  <c:v>62</c:v>
                </c:pt>
                <c:pt idx="15">
                  <c:v>61.6</c:v>
                </c:pt>
                <c:pt idx="16">
                  <c:v>55.5</c:v>
                </c:pt>
                <c:pt idx="17">
                  <c:v>53.8</c:v>
                </c:pt>
                <c:pt idx="18">
                  <c:v>51</c:v>
                </c:pt>
                <c:pt idx="19">
                  <c:v>35</c:v>
                </c:pt>
                <c:pt idx="21">
                  <c:v>64.461538461538467</c:v>
                </c:pt>
                <c:pt idx="22">
                  <c:v>79.3</c:v>
                </c:pt>
                <c:pt idx="23">
                  <c:v>76.2</c:v>
                </c:pt>
                <c:pt idx="24">
                  <c:v>75</c:v>
                </c:pt>
                <c:pt idx="25">
                  <c:v>74.7</c:v>
                </c:pt>
                <c:pt idx="26">
                  <c:v>69.2</c:v>
                </c:pt>
                <c:pt idx="27">
                  <c:v>69</c:v>
                </c:pt>
                <c:pt idx="28">
                  <c:v>68</c:v>
                </c:pt>
                <c:pt idx="29">
                  <c:v>68</c:v>
                </c:pt>
                <c:pt idx="30">
                  <c:v>61.6</c:v>
                </c:pt>
                <c:pt idx="31">
                  <c:v>57.8</c:v>
                </c:pt>
                <c:pt idx="32">
                  <c:v>56.2</c:v>
                </c:pt>
                <c:pt idx="33">
                  <c:v>53</c:v>
                </c:pt>
                <c:pt idx="34">
                  <c:v>30</c:v>
                </c:pt>
                <c:pt idx="37">
                  <c:v>60.366666666666667</c:v>
                </c:pt>
                <c:pt idx="38">
                  <c:v>82</c:v>
                </c:pt>
                <c:pt idx="39">
                  <c:v>74.5</c:v>
                </c:pt>
                <c:pt idx="40">
                  <c:v>69.5</c:v>
                </c:pt>
                <c:pt idx="41">
                  <c:v>69</c:v>
                </c:pt>
                <c:pt idx="42">
                  <c:v>61</c:v>
                </c:pt>
                <c:pt idx="43">
                  <c:v>60.5</c:v>
                </c:pt>
                <c:pt idx="44">
                  <c:v>60.3</c:v>
                </c:pt>
                <c:pt idx="45">
                  <c:v>57.8</c:v>
                </c:pt>
                <c:pt idx="46">
                  <c:v>57.8</c:v>
                </c:pt>
                <c:pt idx="47">
                  <c:v>57</c:v>
                </c:pt>
                <c:pt idx="48">
                  <c:v>56</c:v>
                </c:pt>
                <c:pt idx="49">
                  <c:v>53</c:v>
                </c:pt>
                <c:pt idx="50">
                  <c:v>52.1</c:v>
                </c:pt>
                <c:pt idx="51">
                  <c:v>48</c:v>
                </c:pt>
                <c:pt idx="52">
                  <c:v>47</c:v>
                </c:pt>
                <c:pt idx="55">
                  <c:v>62.769230769230766</c:v>
                </c:pt>
                <c:pt idx="56">
                  <c:v>70.400000000000006</c:v>
                </c:pt>
                <c:pt idx="57">
                  <c:v>68.599999999999994</c:v>
                </c:pt>
                <c:pt idx="58">
                  <c:v>68.099999999999994</c:v>
                </c:pt>
                <c:pt idx="59">
                  <c:v>65</c:v>
                </c:pt>
                <c:pt idx="60">
                  <c:v>65</c:v>
                </c:pt>
                <c:pt idx="61">
                  <c:v>65</c:v>
                </c:pt>
                <c:pt idx="62">
                  <c:v>65</c:v>
                </c:pt>
                <c:pt idx="63">
                  <c:v>64.2</c:v>
                </c:pt>
                <c:pt idx="64">
                  <c:v>64</c:v>
                </c:pt>
                <c:pt idx="65">
                  <c:v>64</c:v>
                </c:pt>
                <c:pt idx="66">
                  <c:v>62.4</c:v>
                </c:pt>
                <c:pt idx="67">
                  <c:v>53.3</c:v>
                </c:pt>
                <c:pt idx="68">
                  <c:v>41</c:v>
                </c:pt>
                <c:pt idx="70">
                  <c:v>60.589666666666652</c:v>
                </c:pt>
                <c:pt idx="71">
                  <c:v>92</c:v>
                </c:pt>
                <c:pt idx="72">
                  <c:v>78.33</c:v>
                </c:pt>
                <c:pt idx="73">
                  <c:v>73.11</c:v>
                </c:pt>
                <c:pt idx="74">
                  <c:v>69.02</c:v>
                </c:pt>
                <c:pt idx="75">
                  <c:v>68</c:v>
                </c:pt>
                <c:pt idx="76">
                  <c:v>67.31</c:v>
                </c:pt>
                <c:pt idx="77">
                  <c:v>66.5</c:v>
                </c:pt>
                <c:pt idx="78">
                  <c:v>66.12</c:v>
                </c:pt>
                <c:pt idx="79">
                  <c:v>64.86</c:v>
                </c:pt>
                <c:pt idx="80">
                  <c:v>63.5</c:v>
                </c:pt>
                <c:pt idx="81">
                  <c:v>63</c:v>
                </c:pt>
                <c:pt idx="82">
                  <c:v>62.93</c:v>
                </c:pt>
                <c:pt idx="83">
                  <c:v>61.8</c:v>
                </c:pt>
                <c:pt idx="84">
                  <c:v>61</c:v>
                </c:pt>
                <c:pt idx="85">
                  <c:v>60.5</c:v>
                </c:pt>
                <c:pt idx="86">
                  <c:v>60.18</c:v>
                </c:pt>
                <c:pt idx="87">
                  <c:v>59</c:v>
                </c:pt>
                <c:pt idx="88">
                  <c:v>58.67</c:v>
                </c:pt>
                <c:pt idx="89">
                  <c:v>57.57</c:v>
                </c:pt>
                <c:pt idx="90">
                  <c:v>57</c:v>
                </c:pt>
                <c:pt idx="91">
                  <c:v>56.37</c:v>
                </c:pt>
                <c:pt idx="92">
                  <c:v>56</c:v>
                </c:pt>
                <c:pt idx="93">
                  <c:v>54.25</c:v>
                </c:pt>
                <c:pt idx="94">
                  <c:v>54.07</c:v>
                </c:pt>
                <c:pt idx="95">
                  <c:v>53.67</c:v>
                </c:pt>
                <c:pt idx="96">
                  <c:v>52.6</c:v>
                </c:pt>
                <c:pt idx="97">
                  <c:v>51.29</c:v>
                </c:pt>
                <c:pt idx="98">
                  <c:v>50.04</c:v>
                </c:pt>
                <c:pt idx="99">
                  <c:v>43</c:v>
                </c:pt>
                <c:pt idx="100">
                  <c:v>36</c:v>
                </c:pt>
                <c:pt idx="101">
                  <c:v>56.078749999999999</c:v>
                </c:pt>
                <c:pt idx="102">
                  <c:v>74.3</c:v>
                </c:pt>
                <c:pt idx="103">
                  <c:v>70.3</c:v>
                </c:pt>
                <c:pt idx="104">
                  <c:v>70.2</c:v>
                </c:pt>
                <c:pt idx="105">
                  <c:v>65.599999999999994</c:v>
                </c:pt>
                <c:pt idx="106">
                  <c:v>61.3</c:v>
                </c:pt>
                <c:pt idx="107">
                  <c:v>52.33</c:v>
                </c:pt>
                <c:pt idx="108">
                  <c:v>41.6</c:v>
                </c:pt>
                <c:pt idx="109">
                  <c:v>13</c:v>
                </c:pt>
              </c:numCache>
            </c:numRef>
          </c:val>
          <c:smooth val="0"/>
        </c:ser>
        <c:ser>
          <c:idx val="13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'Англ.яз-11 диаграмма'!$B$5:$B$115</c:f>
              <c:strCache>
                <c:ptCount val="111"/>
                <c:pt idx="0">
                  <c:v>ЖЕЛЕЗНОДОРОЖНЫЙ РАЙОН</c:v>
                </c:pt>
                <c:pt idx="1">
                  <c:v>МАОУ СШ № 32</c:v>
                </c:pt>
                <c:pt idx="2">
                  <c:v>МАОУ Гимназия № 9</c:v>
                </c:pt>
                <c:pt idx="3">
                  <c:v>МБОУ Лицей № 28</c:v>
                </c:pt>
                <c:pt idx="4">
                  <c:v>МАОУ Лицей № 7 </c:v>
                </c:pt>
                <c:pt idx="5">
                  <c:v>МАОУ СШ № 19</c:v>
                </c:pt>
                <c:pt idx="6">
                  <c:v>МАОУ Гимназия № 8</c:v>
                </c:pt>
                <c:pt idx="7">
                  <c:v>МАОУ СШ № 12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СШ № 46</c:v>
                </c:pt>
                <c:pt idx="11">
                  <c:v>МАОУ Гимназия № 6</c:v>
                </c:pt>
                <c:pt idx="12">
                  <c:v>МАОУ Лицей № 11</c:v>
                </c:pt>
                <c:pt idx="13">
                  <c:v>МАОУ СШ № 55</c:v>
                </c:pt>
                <c:pt idx="14">
                  <c:v>МАОУ СШ № 90</c:v>
                </c:pt>
                <c:pt idx="15">
                  <c:v>МАОУ Гимназия № 4</c:v>
                </c:pt>
                <c:pt idx="16">
                  <c:v>МАОУ Лицей № 6 "Перспектива"</c:v>
                </c:pt>
                <c:pt idx="17">
                  <c:v>МАОУ Гимназия № 10</c:v>
                </c:pt>
                <c:pt idx="18">
                  <c:v>МБОУ СШ № 63</c:v>
                </c:pt>
                <c:pt idx="19">
                  <c:v>МАОУ СШ № 8 "Созидание"</c:v>
                </c:pt>
                <c:pt idx="20">
                  <c:v>МАОУ СШ № 135</c:v>
                </c:pt>
                <c:pt idx="21">
                  <c:v>ЛЕНИНСКИЙ РАЙОН</c:v>
                </c:pt>
                <c:pt idx="22">
                  <c:v>МАОУ Гимназия № 11 </c:v>
                </c:pt>
                <c:pt idx="23">
                  <c:v>МАОУ СШ № 148</c:v>
                </c:pt>
                <c:pt idx="24">
                  <c:v>МБОУ СШ № 79</c:v>
                </c:pt>
                <c:pt idx="25">
                  <c:v>МАОУ СШ № 89</c:v>
                </c:pt>
                <c:pt idx="26">
                  <c:v>МАОУ Лицей № 3</c:v>
                </c:pt>
                <c:pt idx="27">
                  <c:v>МАОУ СШ № 65</c:v>
                </c:pt>
                <c:pt idx="28">
                  <c:v>МАОУ Гимназия № 15</c:v>
                </c:pt>
                <c:pt idx="29">
                  <c:v>МБОУ СШ № 44</c:v>
                </c:pt>
                <c:pt idx="30">
                  <c:v>МБОУ СШ № 64</c:v>
                </c:pt>
                <c:pt idx="31">
                  <c:v>МАОУ Лицей № 12</c:v>
                </c:pt>
                <c:pt idx="32">
                  <c:v>МБОУ СШ № 94</c:v>
                </c:pt>
                <c:pt idx="33">
                  <c:v>МБОУ Гимназия № 7</c:v>
                </c:pt>
                <c:pt idx="34">
                  <c:v>МАОУ СШ № 53</c:v>
                </c:pt>
                <c:pt idx="35">
                  <c:v>МАОУ СШ № 16</c:v>
                </c:pt>
                <c:pt idx="36">
                  <c:v>МБОУ СШ № 13</c:v>
                </c:pt>
                <c:pt idx="37">
                  <c:v>ОКТЯБРЬСКИЙ РАЙОН</c:v>
                </c:pt>
                <c:pt idx="38">
                  <c:v>МБОУ Гимназия № 3</c:v>
                </c:pt>
                <c:pt idx="39">
                  <c:v>МАОУ Гимназия № 13 "Академ"</c:v>
                </c:pt>
                <c:pt idx="40">
                  <c:v>МБОУ СШ № 99</c:v>
                </c:pt>
                <c:pt idx="41">
                  <c:v>МАОУ "КУГ № 1 - Универс"</c:v>
                </c:pt>
                <c:pt idx="42">
                  <c:v>МБОУ СШ № 72 </c:v>
                </c:pt>
                <c:pt idx="43">
                  <c:v>МАОУ Лицей № 1</c:v>
                </c:pt>
                <c:pt idx="44">
                  <c:v>МБОУ СШ № 3</c:v>
                </c:pt>
                <c:pt idx="45">
                  <c:v>МАОУ Школа-интернат № 1</c:v>
                </c:pt>
                <c:pt idx="46">
                  <c:v>МБОУ СШ № 133</c:v>
                </c:pt>
                <c:pt idx="47">
                  <c:v>МБОУ СШ № 21</c:v>
                </c:pt>
                <c:pt idx="48">
                  <c:v>МБОУ Лицей № 10</c:v>
                </c:pt>
                <c:pt idx="49">
                  <c:v>МБОУ СШ № 84</c:v>
                </c:pt>
                <c:pt idx="50">
                  <c:v>МБОУ Лицей № 8</c:v>
                </c:pt>
                <c:pt idx="51">
                  <c:v>МБОУ СШ № 95</c:v>
                </c:pt>
                <c:pt idx="52">
                  <c:v>МАОУ СШ № 82 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СВЕРДЛОВСКИЙ РАЙОН</c:v>
                </c:pt>
                <c:pt idx="56">
                  <c:v>МАОУ Гимназия № 14</c:v>
                </c:pt>
                <c:pt idx="57">
                  <c:v>МАОУ СШ № 137</c:v>
                </c:pt>
                <c:pt idx="58">
                  <c:v>МАОУ СШ № 6</c:v>
                </c:pt>
                <c:pt idx="59">
                  <c:v>МАОУ СШ № 17</c:v>
                </c:pt>
                <c:pt idx="60">
                  <c:v>МАОУ СШ № 23</c:v>
                </c:pt>
                <c:pt idx="61">
                  <c:v>МАОУ СШ № 42</c:v>
                </c:pt>
                <c:pt idx="62">
                  <c:v>МАОУ СШ № 76</c:v>
                </c:pt>
                <c:pt idx="63">
                  <c:v>МАОУ Лицей № 9 "Лидер"</c:v>
                </c:pt>
                <c:pt idx="64">
                  <c:v>МБОУ СШ № 62</c:v>
                </c:pt>
                <c:pt idx="65">
                  <c:v>МАОУ СШ № 93</c:v>
                </c:pt>
                <c:pt idx="66">
                  <c:v>МАОУ СШ № 158 "Грани"</c:v>
                </c:pt>
                <c:pt idx="67">
                  <c:v>МАОУ СШ № 45</c:v>
                </c:pt>
                <c:pt idx="68">
                  <c:v>МАОУ СШ № 78</c:v>
                </c:pt>
                <c:pt idx="69">
                  <c:v>МАОУ СШ № 34</c:v>
                </c:pt>
                <c:pt idx="70">
                  <c:v>СОВЕТСКИЙ РАЙОН</c:v>
                </c:pt>
                <c:pt idx="71">
                  <c:v>МАОУ СШ № 85</c:v>
                </c:pt>
                <c:pt idx="72">
                  <c:v>МАОУ СШ № 24</c:v>
                </c:pt>
                <c:pt idx="73">
                  <c:v>МБОУ СШ № 147</c:v>
                </c:pt>
                <c:pt idx="74">
                  <c:v>МАОУ СШ № 152</c:v>
                </c:pt>
                <c:pt idx="75">
                  <c:v>МБОУ СШ № 56</c:v>
                </c:pt>
                <c:pt idx="76">
                  <c:v>МАОУ СШ № 143</c:v>
                </c:pt>
                <c:pt idx="77">
                  <c:v>МАОУ СШ № 5</c:v>
                </c:pt>
                <c:pt idx="78">
                  <c:v>МАОУ СШ № 151</c:v>
                </c:pt>
                <c:pt idx="79">
                  <c:v>МАОУ СШ № 7</c:v>
                </c:pt>
                <c:pt idx="80">
                  <c:v>МБОУ СШ № 91</c:v>
                </c:pt>
                <c:pt idx="81">
                  <c:v>МАОУ СШ № 144</c:v>
                </c:pt>
                <c:pt idx="82">
                  <c:v>МАОУ СШ № 154</c:v>
                </c:pt>
                <c:pt idx="83">
                  <c:v>МАОУ СШ № 108</c:v>
                </c:pt>
                <c:pt idx="84">
                  <c:v>МБОУ СШ № 2</c:v>
                </c:pt>
                <c:pt idx="85">
                  <c:v>МБОУ СШ № 98</c:v>
                </c:pt>
                <c:pt idx="86">
                  <c:v>МАОУ СШ № 149</c:v>
                </c:pt>
                <c:pt idx="87">
                  <c:v>МАОУ СШ № 115</c:v>
                </c:pt>
                <c:pt idx="88">
                  <c:v>МАОУ СШ № 121</c:v>
                </c:pt>
                <c:pt idx="89">
                  <c:v>МАОУ СШ № 141</c:v>
                </c:pt>
                <c:pt idx="90">
                  <c:v>МБОУ СШ № 129</c:v>
                </c:pt>
                <c:pt idx="91">
                  <c:v>МАОУ СШ № 145</c:v>
                </c:pt>
                <c:pt idx="92">
                  <c:v>МАОУ СШ № 18</c:v>
                </c:pt>
                <c:pt idx="93">
                  <c:v>МАОУ СШ № 156</c:v>
                </c:pt>
                <c:pt idx="94">
                  <c:v>МАОУ СШ № 157</c:v>
                </c:pt>
                <c:pt idx="95">
                  <c:v>МАОУ СШ № 69</c:v>
                </c:pt>
                <c:pt idx="96">
                  <c:v>МАОУ СШ № 139</c:v>
                </c:pt>
                <c:pt idx="97">
                  <c:v>МАОУ СШ № 1</c:v>
                </c:pt>
                <c:pt idx="98">
                  <c:v>МАОУ СШ № 150</c:v>
                </c:pt>
                <c:pt idx="99">
                  <c:v>МАОУ СШ № 66</c:v>
                </c:pt>
                <c:pt idx="100">
                  <c:v>МАОУ СШ № 134</c:v>
                </c:pt>
                <c:pt idx="101">
                  <c:v>ЦЕНТРАЛЬНЫЙ РАЙОН</c:v>
                </c:pt>
                <c:pt idx="102">
                  <c:v>МБОУ Лицей № 2</c:v>
                </c:pt>
                <c:pt idx="103">
                  <c:v>МБОУ Гимназия  № 16</c:v>
                </c:pt>
                <c:pt idx="104">
                  <c:v>МАОУ Гимназия № 2</c:v>
                </c:pt>
                <c:pt idx="105">
                  <c:v>МАОУ СШ "Комплекс Покровский"</c:v>
                </c:pt>
                <c:pt idx="106">
                  <c:v>МБОУ СШ № 10 </c:v>
                </c:pt>
                <c:pt idx="107">
                  <c:v>МБОУ СШ № 4</c:v>
                </c:pt>
                <c:pt idx="108">
                  <c:v>МАОУ СШ № 155</c:v>
                </c:pt>
                <c:pt idx="109">
                  <c:v>МБОУ СШ № 27</c:v>
                </c:pt>
                <c:pt idx="110">
                  <c:v>МБОУ СШ № 51</c:v>
                </c:pt>
              </c:strCache>
            </c:strRef>
          </c:cat>
          <c:val>
            <c:numRef>
              <c:f>'Англ.яз-11 диаграмма'!$I$5:$I$115</c:f>
              <c:numCache>
                <c:formatCode>0,00</c:formatCode>
                <c:ptCount val="111"/>
                <c:pt idx="0" formatCode="Основной">
                  <c:v>73.010000000000005</c:v>
                </c:pt>
                <c:pt idx="1">
                  <c:v>73.010000000000005</c:v>
                </c:pt>
                <c:pt idx="2">
                  <c:v>73.010000000000005</c:v>
                </c:pt>
                <c:pt idx="3">
                  <c:v>73.010000000000005</c:v>
                </c:pt>
                <c:pt idx="4">
                  <c:v>73.010000000000005</c:v>
                </c:pt>
                <c:pt idx="5">
                  <c:v>73.010000000000005</c:v>
                </c:pt>
                <c:pt idx="6">
                  <c:v>73.010000000000005</c:v>
                </c:pt>
                <c:pt idx="7">
                  <c:v>73.010000000000005</c:v>
                </c:pt>
                <c:pt idx="8">
                  <c:v>73.010000000000005</c:v>
                </c:pt>
                <c:pt idx="9" formatCode="Основной">
                  <c:v>73.010000000000005</c:v>
                </c:pt>
                <c:pt idx="10" formatCode="Основной">
                  <c:v>73.010000000000005</c:v>
                </c:pt>
                <c:pt idx="11" formatCode="Основной">
                  <c:v>73.010000000000005</c:v>
                </c:pt>
                <c:pt idx="12" formatCode="Основной">
                  <c:v>73.010000000000005</c:v>
                </c:pt>
                <c:pt idx="13" formatCode="Основной">
                  <c:v>73.010000000000005</c:v>
                </c:pt>
                <c:pt idx="14" formatCode="Основной">
                  <c:v>73.010000000000005</c:v>
                </c:pt>
                <c:pt idx="15" formatCode="Основной">
                  <c:v>73.010000000000005</c:v>
                </c:pt>
                <c:pt idx="16" formatCode="Основной">
                  <c:v>73.010000000000005</c:v>
                </c:pt>
                <c:pt idx="17" formatCode="Основной">
                  <c:v>73.010000000000005</c:v>
                </c:pt>
                <c:pt idx="18" formatCode="Основной">
                  <c:v>73.010000000000005</c:v>
                </c:pt>
                <c:pt idx="19" formatCode="Основной">
                  <c:v>73.010000000000005</c:v>
                </c:pt>
                <c:pt idx="20" formatCode="Основной">
                  <c:v>73.010000000000005</c:v>
                </c:pt>
                <c:pt idx="21" formatCode="Основной">
                  <c:v>73.010000000000005</c:v>
                </c:pt>
                <c:pt idx="22" formatCode="Основной">
                  <c:v>73.010000000000005</c:v>
                </c:pt>
                <c:pt idx="23" formatCode="Основной">
                  <c:v>73.010000000000005</c:v>
                </c:pt>
                <c:pt idx="24" formatCode="Основной">
                  <c:v>73.010000000000005</c:v>
                </c:pt>
                <c:pt idx="25" formatCode="Основной">
                  <c:v>73.010000000000005</c:v>
                </c:pt>
                <c:pt idx="26" formatCode="Основной">
                  <c:v>73.010000000000005</c:v>
                </c:pt>
                <c:pt idx="27" formatCode="Основной">
                  <c:v>73.010000000000005</c:v>
                </c:pt>
                <c:pt idx="28" formatCode="Основной">
                  <c:v>73.010000000000005</c:v>
                </c:pt>
                <c:pt idx="29" formatCode="Основной">
                  <c:v>73.010000000000005</c:v>
                </c:pt>
                <c:pt idx="30" formatCode="Основной">
                  <c:v>73.010000000000005</c:v>
                </c:pt>
                <c:pt idx="31" formatCode="Основной">
                  <c:v>73.010000000000005</c:v>
                </c:pt>
                <c:pt idx="32" formatCode="Основной">
                  <c:v>73.010000000000005</c:v>
                </c:pt>
                <c:pt idx="33" formatCode="Основной">
                  <c:v>73.010000000000005</c:v>
                </c:pt>
                <c:pt idx="34" formatCode="Основной">
                  <c:v>73.010000000000005</c:v>
                </c:pt>
                <c:pt idx="35" formatCode="Основной">
                  <c:v>73.010000000000005</c:v>
                </c:pt>
                <c:pt idx="36" formatCode="Основной">
                  <c:v>73.010000000000005</c:v>
                </c:pt>
                <c:pt idx="37" formatCode="Основной">
                  <c:v>73.010000000000005</c:v>
                </c:pt>
                <c:pt idx="38" formatCode="Основной">
                  <c:v>73.010000000000005</c:v>
                </c:pt>
                <c:pt idx="39" formatCode="Основной">
                  <c:v>73.010000000000005</c:v>
                </c:pt>
                <c:pt idx="40" formatCode="Основной">
                  <c:v>73.010000000000005</c:v>
                </c:pt>
                <c:pt idx="41" formatCode="Основной">
                  <c:v>73.010000000000005</c:v>
                </c:pt>
                <c:pt idx="42" formatCode="Основной">
                  <c:v>73.010000000000005</c:v>
                </c:pt>
                <c:pt idx="43" formatCode="Основной">
                  <c:v>73.010000000000005</c:v>
                </c:pt>
                <c:pt idx="44" formatCode="Основной">
                  <c:v>73.010000000000005</c:v>
                </c:pt>
                <c:pt idx="45" formatCode="Основной">
                  <c:v>73.010000000000005</c:v>
                </c:pt>
                <c:pt idx="46" formatCode="Основной">
                  <c:v>73.010000000000005</c:v>
                </c:pt>
                <c:pt idx="47" formatCode="Основной">
                  <c:v>73.010000000000005</c:v>
                </c:pt>
                <c:pt idx="48" formatCode="Основной">
                  <c:v>73.010000000000005</c:v>
                </c:pt>
                <c:pt idx="49" formatCode="Основной">
                  <c:v>73.010000000000005</c:v>
                </c:pt>
                <c:pt idx="50" formatCode="Основной">
                  <c:v>73.010000000000005</c:v>
                </c:pt>
                <c:pt idx="51" formatCode="Основной">
                  <c:v>73.010000000000005</c:v>
                </c:pt>
                <c:pt idx="52" formatCode="Основной">
                  <c:v>73.010000000000005</c:v>
                </c:pt>
                <c:pt idx="53" formatCode="Основной">
                  <c:v>73.010000000000005</c:v>
                </c:pt>
                <c:pt idx="54" formatCode="Основной">
                  <c:v>73.010000000000005</c:v>
                </c:pt>
                <c:pt idx="55" formatCode="Основной">
                  <c:v>73.010000000000005</c:v>
                </c:pt>
                <c:pt idx="56" formatCode="Основной">
                  <c:v>73.010000000000005</c:v>
                </c:pt>
                <c:pt idx="57" formatCode="Основной">
                  <c:v>73.010000000000005</c:v>
                </c:pt>
                <c:pt idx="58" formatCode="Основной">
                  <c:v>73.010000000000005</c:v>
                </c:pt>
                <c:pt idx="59" formatCode="Основной">
                  <c:v>73.010000000000005</c:v>
                </c:pt>
                <c:pt idx="60" formatCode="Основной">
                  <c:v>73.010000000000005</c:v>
                </c:pt>
                <c:pt idx="61" formatCode="Основной">
                  <c:v>73.010000000000005</c:v>
                </c:pt>
                <c:pt idx="62" formatCode="Основной">
                  <c:v>73.010000000000005</c:v>
                </c:pt>
                <c:pt idx="63" formatCode="Основной">
                  <c:v>73.010000000000005</c:v>
                </c:pt>
                <c:pt idx="64" formatCode="Основной">
                  <c:v>73.010000000000005</c:v>
                </c:pt>
                <c:pt idx="65" formatCode="Основной">
                  <c:v>73.010000000000005</c:v>
                </c:pt>
                <c:pt idx="66" formatCode="Основной">
                  <c:v>73.010000000000005</c:v>
                </c:pt>
                <c:pt idx="67" formatCode="Основной">
                  <c:v>73.010000000000005</c:v>
                </c:pt>
                <c:pt idx="68" formatCode="Основной">
                  <c:v>73.010000000000005</c:v>
                </c:pt>
                <c:pt idx="69" formatCode="Основной">
                  <c:v>73.010000000000005</c:v>
                </c:pt>
                <c:pt idx="70" formatCode="Основной">
                  <c:v>73.010000000000005</c:v>
                </c:pt>
                <c:pt idx="71" formatCode="Основной">
                  <c:v>73.010000000000005</c:v>
                </c:pt>
                <c:pt idx="72" formatCode="Основной">
                  <c:v>73.010000000000005</c:v>
                </c:pt>
                <c:pt idx="73" formatCode="Основной">
                  <c:v>73.010000000000005</c:v>
                </c:pt>
                <c:pt idx="74" formatCode="Основной">
                  <c:v>73.010000000000005</c:v>
                </c:pt>
                <c:pt idx="75" formatCode="Основной">
                  <c:v>73.010000000000005</c:v>
                </c:pt>
                <c:pt idx="76" formatCode="Основной">
                  <c:v>73.010000000000005</c:v>
                </c:pt>
                <c:pt idx="77" formatCode="Основной">
                  <c:v>73.010000000000005</c:v>
                </c:pt>
                <c:pt idx="78" formatCode="Основной">
                  <c:v>73.010000000000005</c:v>
                </c:pt>
                <c:pt idx="79" formatCode="Основной">
                  <c:v>73.010000000000005</c:v>
                </c:pt>
                <c:pt idx="80" formatCode="Основной">
                  <c:v>73.010000000000005</c:v>
                </c:pt>
                <c:pt idx="81" formatCode="Основной">
                  <c:v>73.010000000000005</c:v>
                </c:pt>
                <c:pt idx="82" formatCode="Основной">
                  <c:v>73.010000000000005</c:v>
                </c:pt>
                <c:pt idx="83" formatCode="Основной">
                  <c:v>73.010000000000005</c:v>
                </c:pt>
                <c:pt idx="84" formatCode="Основной">
                  <c:v>73.010000000000005</c:v>
                </c:pt>
                <c:pt idx="85" formatCode="Основной">
                  <c:v>73.010000000000005</c:v>
                </c:pt>
                <c:pt idx="86" formatCode="Основной">
                  <c:v>73.010000000000005</c:v>
                </c:pt>
                <c:pt idx="87" formatCode="Основной">
                  <c:v>73.010000000000005</c:v>
                </c:pt>
                <c:pt idx="88" formatCode="Основной">
                  <c:v>73.010000000000005</c:v>
                </c:pt>
                <c:pt idx="89" formatCode="Основной">
                  <c:v>73.010000000000005</c:v>
                </c:pt>
                <c:pt idx="90" formatCode="Основной">
                  <c:v>73.010000000000005</c:v>
                </c:pt>
                <c:pt idx="91" formatCode="Основной">
                  <c:v>73.010000000000005</c:v>
                </c:pt>
                <c:pt idx="92" formatCode="Основной">
                  <c:v>73.010000000000005</c:v>
                </c:pt>
                <c:pt idx="93" formatCode="Основной">
                  <c:v>73.010000000000005</c:v>
                </c:pt>
                <c:pt idx="94" formatCode="Основной">
                  <c:v>73.010000000000005</c:v>
                </c:pt>
                <c:pt idx="95" formatCode="Основной">
                  <c:v>73.010000000000005</c:v>
                </c:pt>
                <c:pt idx="96" formatCode="Основной">
                  <c:v>73.010000000000005</c:v>
                </c:pt>
                <c:pt idx="97" formatCode="Основной">
                  <c:v>73.010000000000005</c:v>
                </c:pt>
                <c:pt idx="98" formatCode="Основной">
                  <c:v>73.010000000000005</c:v>
                </c:pt>
                <c:pt idx="99" formatCode="Основной">
                  <c:v>73.010000000000005</c:v>
                </c:pt>
                <c:pt idx="100" formatCode="Основной">
                  <c:v>73.010000000000005</c:v>
                </c:pt>
                <c:pt idx="101" formatCode="Основной">
                  <c:v>73.010000000000005</c:v>
                </c:pt>
                <c:pt idx="102" formatCode="Основной">
                  <c:v>73.010000000000005</c:v>
                </c:pt>
                <c:pt idx="103" formatCode="Основной">
                  <c:v>73.010000000000005</c:v>
                </c:pt>
                <c:pt idx="104" formatCode="Основной">
                  <c:v>73.010000000000005</c:v>
                </c:pt>
                <c:pt idx="105" formatCode="Основной">
                  <c:v>73.010000000000005</c:v>
                </c:pt>
                <c:pt idx="106" formatCode="Основной">
                  <c:v>73.010000000000005</c:v>
                </c:pt>
                <c:pt idx="107" formatCode="Основной">
                  <c:v>73.010000000000005</c:v>
                </c:pt>
                <c:pt idx="108" formatCode="Основной">
                  <c:v>73.010000000000005</c:v>
                </c:pt>
                <c:pt idx="109" formatCode="Основной">
                  <c:v>73.010000000000005</c:v>
                </c:pt>
                <c:pt idx="110" formatCode="Основной">
                  <c:v>73.010000000000005</c:v>
                </c:pt>
              </c:numCache>
            </c:numRef>
          </c:val>
          <c:smooth val="0"/>
        </c:ser>
        <c:ser>
          <c:idx val="12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'Англ.яз-11 диаграмма'!$B$5:$B$115</c:f>
              <c:strCache>
                <c:ptCount val="111"/>
                <c:pt idx="0">
                  <c:v>ЖЕЛЕЗНОДОРОЖНЫЙ РАЙОН</c:v>
                </c:pt>
                <c:pt idx="1">
                  <c:v>МАОУ СШ № 32</c:v>
                </c:pt>
                <c:pt idx="2">
                  <c:v>МАОУ Гимназия № 9</c:v>
                </c:pt>
                <c:pt idx="3">
                  <c:v>МБОУ Лицей № 28</c:v>
                </c:pt>
                <c:pt idx="4">
                  <c:v>МАОУ Лицей № 7 </c:v>
                </c:pt>
                <c:pt idx="5">
                  <c:v>МАОУ СШ № 19</c:v>
                </c:pt>
                <c:pt idx="6">
                  <c:v>МАОУ Гимназия № 8</c:v>
                </c:pt>
                <c:pt idx="7">
                  <c:v>МАОУ СШ № 12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СШ № 46</c:v>
                </c:pt>
                <c:pt idx="11">
                  <c:v>МАОУ Гимназия № 6</c:v>
                </c:pt>
                <c:pt idx="12">
                  <c:v>МАОУ Лицей № 11</c:v>
                </c:pt>
                <c:pt idx="13">
                  <c:v>МАОУ СШ № 55</c:v>
                </c:pt>
                <c:pt idx="14">
                  <c:v>МАОУ СШ № 90</c:v>
                </c:pt>
                <c:pt idx="15">
                  <c:v>МАОУ Гимназия № 4</c:v>
                </c:pt>
                <c:pt idx="16">
                  <c:v>МАОУ Лицей № 6 "Перспектива"</c:v>
                </c:pt>
                <c:pt idx="17">
                  <c:v>МАОУ Гимназия № 10</c:v>
                </c:pt>
                <c:pt idx="18">
                  <c:v>МБОУ СШ № 63</c:v>
                </c:pt>
                <c:pt idx="19">
                  <c:v>МАОУ СШ № 8 "Созидание"</c:v>
                </c:pt>
                <c:pt idx="20">
                  <c:v>МАОУ СШ № 135</c:v>
                </c:pt>
                <c:pt idx="21">
                  <c:v>ЛЕНИНСКИЙ РАЙОН</c:v>
                </c:pt>
                <c:pt idx="22">
                  <c:v>МАОУ Гимназия № 11 </c:v>
                </c:pt>
                <c:pt idx="23">
                  <c:v>МАОУ СШ № 148</c:v>
                </c:pt>
                <c:pt idx="24">
                  <c:v>МБОУ СШ № 79</c:v>
                </c:pt>
                <c:pt idx="25">
                  <c:v>МАОУ СШ № 89</c:v>
                </c:pt>
                <c:pt idx="26">
                  <c:v>МАОУ Лицей № 3</c:v>
                </c:pt>
                <c:pt idx="27">
                  <c:v>МАОУ СШ № 65</c:v>
                </c:pt>
                <c:pt idx="28">
                  <c:v>МАОУ Гимназия № 15</c:v>
                </c:pt>
                <c:pt idx="29">
                  <c:v>МБОУ СШ № 44</c:v>
                </c:pt>
                <c:pt idx="30">
                  <c:v>МБОУ СШ № 64</c:v>
                </c:pt>
                <c:pt idx="31">
                  <c:v>МАОУ Лицей № 12</c:v>
                </c:pt>
                <c:pt idx="32">
                  <c:v>МБОУ СШ № 94</c:v>
                </c:pt>
                <c:pt idx="33">
                  <c:v>МБОУ Гимназия № 7</c:v>
                </c:pt>
                <c:pt idx="34">
                  <c:v>МАОУ СШ № 53</c:v>
                </c:pt>
                <c:pt idx="35">
                  <c:v>МАОУ СШ № 16</c:v>
                </c:pt>
                <c:pt idx="36">
                  <c:v>МБОУ СШ № 13</c:v>
                </c:pt>
                <c:pt idx="37">
                  <c:v>ОКТЯБРЬСКИЙ РАЙОН</c:v>
                </c:pt>
                <c:pt idx="38">
                  <c:v>МБОУ Гимназия № 3</c:v>
                </c:pt>
                <c:pt idx="39">
                  <c:v>МАОУ Гимназия № 13 "Академ"</c:v>
                </c:pt>
                <c:pt idx="40">
                  <c:v>МБОУ СШ № 99</c:v>
                </c:pt>
                <c:pt idx="41">
                  <c:v>МАОУ "КУГ № 1 - Универс"</c:v>
                </c:pt>
                <c:pt idx="42">
                  <c:v>МБОУ СШ № 72 </c:v>
                </c:pt>
                <c:pt idx="43">
                  <c:v>МАОУ Лицей № 1</c:v>
                </c:pt>
                <c:pt idx="44">
                  <c:v>МБОУ СШ № 3</c:v>
                </c:pt>
                <c:pt idx="45">
                  <c:v>МАОУ Школа-интернат № 1</c:v>
                </c:pt>
                <c:pt idx="46">
                  <c:v>МБОУ СШ № 133</c:v>
                </c:pt>
                <c:pt idx="47">
                  <c:v>МБОУ СШ № 21</c:v>
                </c:pt>
                <c:pt idx="48">
                  <c:v>МБОУ Лицей № 10</c:v>
                </c:pt>
                <c:pt idx="49">
                  <c:v>МБОУ СШ № 84</c:v>
                </c:pt>
                <c:pt idx="50">
                  <c:v>МБОУ Лицей № 8</c:v>
                </c:pt>
                <c:pt idx="51">
                  <c:v>МБОУ СШ № 95</c:v>
                </c:pt>
                <c:pt idx="52">
                  <c:v>МАОУ СШ № 82 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СВЕРДЛОВСКИЙ РАЙОН</c:v>
                </c:pt>
                <c:pt idx="56">
                  <c:v>МАОУ Гимназия № 14</c:v>
                </c:pt>
                <c:pt idx="57">
                  <c:v>МАОУ СШ № 137</c:v>
                </c:pt>
                <c:pt idx="58">
                  <c:v>МАОУ СШ № 6</c:v>
                </c:pt>
                <c:pt idx="59">
                  <c:v>МАОУ СШ № 17</c:v>
                </c:pt>
                <c:pt idx="60">
                  <c:v>МАОУ СШ № 23</c:v>
                </c:pt>
                <c:pt idx="61">
                  <c:v>МАОУ СШ № 42</c:v>
                </c:pt>
                <c:pt idx="62">
                  <c:v>МАОУ СШ № 76</c:v>
                </c:pt>
                <c:pt idx="63">
                  <c:v>МАОУ Лицей № 9 "Лидер"</c:v>
                </c:pt>
                <c:pt idx="64">
                  <c:v>МБОУ СШ № 62</c:v>
                </c:pt>
                <c:pt idx="65">
                  <c:v>МАОУ СШ № 93</c:v>
                </c:pt>
                <c:pt idx="66">
                  <c:v>МАОУ СШ № 158 "Грани"</c:v>
                </c:pt>
                <c:pt idx="67">
                  <c:v>МАОУ СШ № 45</c:v>
                </c:pt>
                <c:pt idx="68">
                  <c:v>МАОУ СШ № 78</c:v>
                </c:pt>
                <c:pt idx="69">
                  <c:v>МАОУ СШ № 34</c:v>
                </c:pt>
                <c:pt idx="70">
                  <c:v>СОВЕТСКИЙ РАЙОН</c:v>
                </c:pt>
                <c:pt idx="71">
                  <c:v>МАОУ СШ № 85</c:v>
                </c:pt>
                <c:pt idx="72">
                  <c:v>МАОУ СШ № 24</c:v>
                </c:pt>
                <c:pt idx="73">
                  <c:v>МБОУ СШ № 147</c:v>
                </c:pt>
                <c:pt idx="74">
                  <c:v>МАОУ СШ № 152</c:v>
                </c:pt>
                <c:pt idx="75">
                  <c:v>МБОУ СШ № 56</c:v>
                </c:pt>
                <c:pt idx="76">
                  <c:v>МАОУ СШ № 143</c:v>
                </c:pt>
                <c:pt idx="77">
                  <c:v>МАОУ СШ № 5</c:v>
                </c:pt>
                <c:pt idx="78">
                  <c:v>МАОУ СШ № 151</c:v>
                </c:pt>
                <c:pt idx="79">
                  <c:v>МАОУ СШ № 7</c:v>
                </c:pt>
                <c:pt idx="80">
                  <c:v>МБОУ СШ № 91</c:v>
                </c:pt>
                <c:pt idx="81">
                  <c:v>МАОУ СШ № 144</c:v>
                </c:pt>
                <c:pt idx="82">
                  <c:v>МАОУ СШ № 154</c:v>
                </c:pt>
                <c:pt idx="83">
                  <c:v>МАОУ СШ № 108</c:v>
                </c:pt>
                <c:pt idx="84">
                  <c:v>МБОУ СШ № 2</c:v>
                </c:pt>
                <c:pt idx="85">
                  <c:v>МБОУ СШ № 98</c:v>
                </c:pt>
                <c:pt idx="86">
                  <c:v>МАОУ СШ № 149</c:v>
                </c:pt>
                <c:pt idx="87">
                  <c:v>МАОУ СШ № 115</c:v>
                </c:pt>
                <c:pt idx="88">
                  <c:v>МАОУ СШ № 121</c:v>
                </c:pt>
                <c:pt idx="89">
                  <c:v>МАОУ СШ № 141</c:v>
                </c:pt>
                <c:pt idx="90">
                  <c:v>МБОУ СШ № 129</c:v>
                </c:pt>
                <c:pt idx="91">
                  <c:v>МАОУ СШ № 145</c:v>
                </c:pt>
                <c:pt idx="92">
                  <c:v>МАОУ СШ № 18</c:v>
                </c:pt>
                <c:pt idx="93">
                  <c:v>МАОУ СШ № 156</c:v>
                </c:pt>
                <c:pt idx="94">
                  <c:v>МАОУ СШ № 157</c:v>
                </c:pt>
                <c:pt idx="95">
                  <c:v>МАОУ СШ № 69</c:v>
                </c:pt>
                <c:pt idx="96">
                  <c:v>МАОУ СШ № 139</c:v>
                </c:pt>
                <c:pt idx="97">
                  <c:v>МАОУ СШ № 1</c:v>
                </c:pt>
                <c:pt idx="98">
                  <c:v>МАОУ СШ № 150</c:v>
                </c:pt>
                <c:pt idx="99">
                  <c:v>МАОУ СШ № 66</c:v>
                </c:pt>
                <c:pt idx="100">
                  <c:v>МАОУ СШ № 134</c:v>
                </c:pt>
                <c:pt idx="101">
                  <c:v>ЦЕНТРАЛЬНЫЙ РАЙОН</c:v>
                </c:pt>
                <c:pt idx="102">
                  <c:v>МБОУ Лицей № 2</c:v>
                </c:pt>
                <c:pt idx="103">
                  <c:v>МБОУ Гимназия  № 16</c:v>
                </c:pt>
                <c:pt idx="104">
                  <c:v>МАОУ Гимназия № 2</c:v>
                </c:pt>
                <c:pt idx="105">
                  <c:v>МАОУ СШ "Комплекс Покровский"</c:v>
                </c:pt>
                <c:pt idx="106">
                  <c:v>МБОУ СШ № 10 </c:v>
                </c:pt>
                <c:pt idx="107">
                  <c:v>МБОУ СШ № 4</c:v>
                </c:pt>
                <c:pt idx="108">
                  <c:v>МАОУ СШ № 155</c:v>
                </c:pt>
                <c:pt idx="109">
                  <c:v>МБОУ СШ № 27</c:v>
                </c:pt>
                <c:pt idx="110">
                  <c:v>МБОУ СШ № 51</c:v>
                </c:pt>
              </c:strCache>
            </c:strRef>
          </c:cat>
          <c:val>
            <c:numRef>
              <c:f>'Англ.яз-11 диаграмма'!$H$5:$H$115</c:f>
              <c:numCache>
                <c:formatCode>0,00</c:formatCode>
                <c:ptCount val="111"/>
                <c:pt idx="0">
                  <c:v>69.330555555555549</c:v>
                </c:pt>
                <c:pt idx="1">
                  <c:v>49.5</c:v>
                </c:pt>
                <c:pt idx="2">
                  <c:v>74.111111111111114</c:v>
                </c:pt>
                <c:pt idx="3">
                  <c:v>78.166666666666671</c:v>
                </c:pt>
                <c:pt idx="4">
                  <c:v>70.5</c:v>
                </c:pt>
                <c:pt idx="5">
                  <c:v>67.333333333333329</c:v>
                </c:pt>
                <c:pt idx="6">
                  <c:v>72.2</c:v>
                </c:pt>
                <c:pt idx="7">
                  <c:v>68.333333333333329</c:v>
                </c:pt>
                <c:pt idx="8">
                  <c:v>74.5</c:v>
                </c:pt>
                <c:pt idx="9">
                  <c:v>73.449999999999989</c:v>
                </c:pt>
                <c:pt idx="10">
                  <c:v>65.900000000000006</c:v>
                </c:pt>
                <c:pt idx="11">
                  <c:v>78.599999999999994</c:v>
                </c:pt>
                <c:pt idx="12">
                  <c:v>74.5</c:v>
                </c:pt>
                <c:pt idx="14">
                  <c:v>69.5</c:v>
                </c:pt>
                <c:pt idx="15">
                  <c:v>80.400000000000006</c:v>
                </c:pt>
                <c:pt idx="16">
                  <c:v>72.2</c:v>
                </c:pt>
                <c:pt idx="17">
                  <c:v>68</c:v>
                </c:pt>
                <c:pt idx="20">
                  <c:v>78.5</c:v>
                </c:pt>
                <c:pt idx="21">
                  <c:v>68.86666666666666</c:v>
                </c:pt>
                <c:pt idx="22">
                  <c:v>86</c:v>
                </c:pt>
                <c:pt idx="23">
                  <c:v>77.7</c:v>
                </c:pt>
                <c:pt idx="25">
                  <c:v>47</c:v>
                </c:pt>
                <c:pt idx="26">
                  <c:v>63.8</c:v>
                </c:pt>
                <c:pt idx="28">
                  <c:v>75</c:v>
                </c:pt>
                <c:pt idx="29">
                  <c:v>85.3</c:v>
                </c:pt>
                <c:pt idx="30">
                  <c:v>74.599999999999994</c:v>
                </c:pt>
                <c:pt idx="31">
                  <c:v>24</c:v>
                </c:pt>
                <c:pt idx="32">
                  <c:v>72.099999999999994</c:v>
                </c:pt>
                <c:pt idx="33">
                  <c:v>79.099999999999994</c:v>
                </c:pt>
                <c:pt idx="34">
                  <c:v>73.8</c:v>
                </c:pt>
                <c:pt idx="36">
                  <c:v>68</c:v>
                </c:pt>
                <c:pt idx="37">
                  <c:v>71.028571428571425</c:v>
                </c:pt>
                <c:pt idx="38">
                  <c:v>74</c:v>
                </c:pt>
                <c:pt idx="39">
                  <c:v>81.7</c:v>
                </c:pt>
                <c:pt idx="40">
                  <c:v>74.599999999999994</c:v>
                </c:pt>
                <c:pt idx="41">
                  <c:v>78.2</c:v>
                </c:pt>
                <c:pt idx="42">
                  <c:v>52.5</c:v>
                </c:pt>
                <c:pt idx="43">
                  <c:v>76.599999999999994</c:v>
                </c:pt>
                <c:pt idx="44">
                  <c:v>78</c:v>
                </c:pt>
                <c:pt idx="45">
                  <c:v>70.3</c:v>
                </c:pt>
                <c:pt idx="46">
                  <c:v>54.5</c:v>
                </c:pt>
                <c:pt idx="48">
                  <c:v>75.8</c:v>
                </c:pt>
                <c:pt idx="49">
                  <c:v>66.5</c:v>
                </c:pt>
                <c:pt idx="50">
                  <c:v>73.7</c:v>
                </c:pt>
                <c:pt idx="51">
                  <c:v>60</c:v>
                </c:pt>
                <c:pt idx="53">
                  <c:v>78</c:v>
                </c:pt>
                <c:pt idx="55">
                  <c:v>67.569230769230757</c:v>
                </c:pt>
                <c:pt idx="56">
                  <c:v>78</c:v>
                </c:pt>
                <c:pt idx="57">
                  <c:v>61</c:v>
                </c:pt>
                <c:pt idx="58">
                  <c:v>69.8</c:v>
                </c:pt>
                <c:pt idx="59">
                  <c:v>86.6</c:v>
                </c:pt>
                <c:pt idx="60">
                  <c:v>74.7</c:v>
                </c:pt>
                <c:pt idx="61">
                  <c:v>68</c:v>
                </c:pt>
                <c:pt idx="62">
                  <c:v>66</c:v>
                </c:pt>
                <c:pt idx="63">
                  <c:v>74</c:v>
                </c:pt>
                <c:pt idx="64">
                  <c:v>40</c:v>
                </c:pt>
                <c:pt idx="65">
                  <c:v>74</c:v>
                </c:pt>
                <c:pt idx="66">
                  <c:v>85</c:v>
                </c:pt>
                <c:pt idx="67">
                  <c:v>59.3</c:v>
                </c:pt>
                <c:pt idx="69">
                  <c:v>42</c:v>
                </c:pt>
                <c:pt idx="70">
                  <c:v>70.92068965517241</c:v>
                </c:pt>
                <c:pt idx="71">
                  <c:v>88</c:v>
                </c:pt>
                <c:pt idx="72">
                  <c:v>61</c:v>
                </c:pt>
                <c:pt idx="73">
                  <c:v>72.599999999999994</c:v>
                </c:pt>
                <c:pt idx="74">
                  <c:v>80.3</c:v>
                </c:pt>
                <c:pt idx="75">
                  <c:v>89</c:v>
                </c:pt>
                <c:pt idx="76">
                  <c:v>69.900000000000006</c:v>
                </c:pt>
                <c:pt idx="77">
                  <c:v>80</c:v>
                </c:pt>
                <c:pt idx="78">
                  <c:v>71</c:v>
                </c:pt>
                <c:pt idx="79">
                  <c:v>76.5</c:v>
                </c:pt>
                <c:pt idx="80">
                  <c:v>74.2</c:v>
                </c:pt>
                <c:pt idx="81">
                  <c:v>72.400000000000006</c:v>
                </c:pt>
                <c:pt idx="82">
                  <c:v>70</c:v>
                </c:pt>
                <c:pt idx="83">
                  <c:v>63.4</c:v>
                </c:pt>
                <c:pt idx="85">
                  <c:v>72</c:v>
                </c:pt>
                <c:pt idx="86">
                  <c:v>72</c:v>
                </c:pt>
                <c:pt idx="87">
                  <c:v>65.599999999999994</c:v>
                </c:pt>
                <c:pt idx="88">
                  <c:v>66</c:v>
                </c:pt>
                <c:pt idx="89">
                  <c:v>81</c:v>
                </c:pt>
                <c:pt idx="90">
                  <c:v>75</c:v>
                </c:pt>
                <c:pt idx="91">
                  <c:v>72</c:v>
                </c:pt>
                <c:pt idx="92">
                  <c:v>76.3</c:v>
                </c:pt>
                <c:pt idx="93">
                  <c:v>63.7</c:v>
                </c:pt>
                <c:pt idx="94">
                  <c:v>64</c:v>
                </c:pt>
                <c:pt idx="95">
                  <c:v>71</c:v>
                </c:pt>
                <c:pt idx="96">
                  <c:v>68</c:v>
                </c:pt>
                <c:pt idx="97">
                  <c:v>75</c:v>
                </c:pt>
                <c:pt idx="98">
                  <c:v>71</c:v>
                </c:pt>
                <c:pt idx="99">
                  <c:v>35</c:v>
                </c:pt>
                <c:pt idx="100">
                  <c:v>60.8</c:v>
                </c:pt>
                <c:pt idx="101">
                  <c:v>74.754083855764534</c:v>
                </c:pt>
                <c:pt idx="102">
                  <c:v>79.5</c:v>
                </c:pt>
                <c:pt idx="103">
                  <c:v>76.400000000000006</c:v>
                </c:pt>
                <c:pt idx="104">
                  <c:v>79.897959183673464</c:v>
                </c:pt>
                <c:pt idx="105">
                  <c:v>68.17647058823529</c:v>
                </c:pt>
                <c:pt idx="106">
                  <c:v>77.764705882352942</c:v>
                </c:pt>
                <c:pt idx="107">
                  <c:v>78.5</c:v>
                </c:pt>
                <c:pt idx="108">
                  <c:v>60.714285714285715</c:v>
                </c:pt>
                <c:pt idx="109">
                  <c:v>56.833333333333336</c:v>
                </c:pt>
                <c:pt idx="110">
                  <c:v>95</c:v>
                </c:pt>
              </c:numCache>
            </c:numRef>
          </c:val>
          <c:smooth val="0"/>
        </c:ser>
        <c:ser>
          <c:idx val="0"/>
          <c:order val="4"/>
          <c:tx>
            <c:v>2021 ср. балл по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'Англ.яз-11 диаграмма'!$B$5:$B$115</c:f>
              <c:strCache>
                <c:ptCount val="111"/>
                <c:pt idx="0">
                  <c:v>ЖЕЛЕЗНОДОРОЖНЫЙ РАЙОН</c:v>
                </c:pt>
                <c:pt idx="1">
                  <c:v>МАОУ СШ № 32</c:v>
                </c:pt>
                <c:pt idx="2">
                  <c:v>МАОУ Гимназия № 9</c:v>
                </c:pt>
                <c:pt idx="3">
                  <c:v>МБОУ Лицей № 28</c:v>
                </c:pt>
                <c:pt idx="4">
                  <c:v>МАОУ Лицей № 7 </c:v>
                </c:pt>
                <c:pt idx="5">
                  <c:v>МАОУ СШ № 19</c:v>
                </c:pt>
                <c:pt idx="6">
                  <c:v>МАОУ Гимназия № 8</c:v>
                </c:pt>
                <c:pt idx="7">
                  <c:v>МАОУ СШ № 12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СШ № 46</c:v>
                </c:pt>
                <c:pt idx="11">
                  <c:v>МАОУ Гимназия № 6</c:v>
                </c:pt>
                <c:pt idx="12">
                  <c:v>МАОУ Лицей № 11</c:v>
                </c:pt>
                <c:pt idx="13">
                  <c:v>МАОУ СШ № 55</c:v>
                </c:pt>
                <c:pt idx="14">
                  <c:v>МАОУ СШ № 90</c:v>
                </c:pt>
                <c:pt idx="15">
                  <c:v>МАОУ Гимназия № 4</c:v>
                </c:pt>
                <c:pt idx="16">
                  <c:v>МАОУ Лицей № 6 "Перспектива"</c:v>
                </c:pt>
                <c:pt idx="17">
                  <c:v>МАОУ Гимназия № 10</c:v>
                </c:pt>
                <c:pt idx="18">
                  <c:v>МБОУ СШ № 63</c:v>
                </c:pt>
                <c:pt idx="19">
                  <c:v>МАОУ СШ № 8 "Созидание"</c:v>
                </c:pt>
                <c:pt idx="20">
                  <c:v>МАОУ СШ № 135</c:v>
                </c:pt>
                <c:pt idx="21">
                  <c:v>ЛЕНИНСКИЙ РАЙОН</c:v>
                </c:pt>
                <c:pt idx="22">
                  <c:v>МАОУ Гимназия № 11 </c:v>
                </c:pt>
                <c:pt idx="23">
                  <c:v>МАОУ СШ № 148</c:v>
                </c:pt>
                <c:pt idx="24">
                  <c:v>МБОУ СШ № 79</c:v>
                </c:pt>
                <c:pt idx="25">
                  <c:v>МАОУ СШ № 89</c:v>
                </c:pt>
                <c:pt idx="26">
                  <c:v>МАОУ Лицей № 3</c:v>
                </c:pt>
                <c:pt idx="27">
                  <c:v>МАОУ СШ № 65</c:v>
                </c:pt>
                <c:pt idx="28">
                  <c:v>МАОУ Гимназия № 15</c:v>
                </c:pt>
                <c:pt idx="29">
                  <c:v>МБОУ СШ № 44</c:v>
                </c:pt>
                <c:pt idx="30">
                  <c:v>МБОУ СШ № 64</c:v>
                </c:pt>
                <c:pt idx="31">
                  <c:v>МАОУ Лицей № 12</c:v>
                </c:pt>
                <c:pt idx="32">
                  <c:v>МБОУ СШ № 94</c:v>
                </c:pt>
                <c:pt idx="33">
                  <c:v>МБОУ Гимназия № 7</c:v>
                </c:pt>
                <c:pt idx="34">
                  <c:v>МАОУ СШ № 53</c:v>
                </c:pt>
                <c:pt idx="35">
                  <c:v>МАОУ СШ № 16</c:v>
                </c:pt>
                <c:pt idx="36">
                  <c:v>МБОУ СШ № 13</c:v>
                </c:pt>
                <c:pt idx="37">
                  <c:v>ОКТЯБРЬСКИЙ РАЙОН</c:v>
                </c:pt>
                <c:pt idx="38">
                  <c:v>МБОУ Гимназия № 3</c:v>
                </c:pt>
                <c:pt idx="39">
                  <c:v>МАОУ Гимназия № 13 "Академ"</c:v>
                </c:pt>
                <c:pt idx="40">
                  <c:v>МБОУ СШ № 99</c:v>
                </c:pt>
                <c:pt idx="41">
                  <c:v>МАОУ "КУГ № 1 - Универс"</c:v>
                </c:pt>
                <c:pt idx="42">
                  <c:v>МБОУ СШ № 72 </c:v>
                </c:pt>
                <c:pt idx="43">
                  <c:v>МАОУ Лицей № 1</c:v>
                </c:pt>
                <c:pt idx="44">
                  <c:v>МБОУ СШ № 3</c:v>
                </c:pt>
                <c:pt idx="45">
                  <c:v>МАОУ Школа-интернат № 1</c:v>
                </c:pt>
                <c:pt idx="46">
                  <c:v>МБОУ СШ № 133</c:v>
                </c:pt>
                <c:pt idx="47">
                  <c:v>МБОУ СШ № 21</c:v>
                </c:pt>
                <c:pt idx="48">
                  <c:v>МБОУ Лицей № 10</c:v>
                </c:pt>
                <c:pt idx="49">
                  <c:v>МБОУ СШ № 84</c:v>
                </c:pt>
                <c:pt idx="50">
                  <c:v>МБОУ Лицей № 8</c:v>
                </c:pt>
                <c:pt idx="51">
                  <c:v>МБОУ СШ № 95</c:v>
                </c:pt>
                <c:pt idx="52">
                  <c:v>МАОУ СШ № 82 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СВЕРДЛОВСКИЙ РАЙОН</c:v>
                </c:pt>
                <c:pt idx="56">
                  <c:v>МАОУ Гимназия № 14</c:v>
                </c:pt>
                <c:pt idx="57">
                  <c:v>МАОУ СШ № 137</c:v>
                </c:pt>
                <c:pt idx="58">
                  <c:v>МАОУ СШ № 6</c:v>
                </c:pt>
                <c:pt idx="59">
                  <c:v>МАОУ СШ № 17</c:v>
                </c:pt>
                <c:pt idx="60">
                  <c:v>МАОУ СШ № 23</c:v>
                </c:pt>
                <c:pt idx="61">
                  <c:v>МАОУ СШ № 42</c:v>
                </c:pt>
                <c:pt idx="62">
                  <c:v>МАОУ СШ № 76</c:v>
                </c:pt>
                <c:pt idx="63">
                  <c:v>МАОУ Лицей № 9 "Лидер"</c:v>
                </c:pt>
                <c:pt idx="64">
                  <c:v>МБОУ СШ № 62</c:v>
                </c:pt>
                <c:pt idx="65">
                  <c:v>МАОУ СШ № 93</c:v>
                </c:pt>
                <c:pt idx="66">
                  <c:v>МАОУ СШ № 158 "Грани"</c:v>
                </c:pt>
                <c:pt idx="67">
                  <c:v>МАОУ СШ № 45</c:v>
                </c:pt>
                <c:pt idx="68">
                  <c:v>МАОУ СШ № 78</c:v>
                </c:pt>
                <c:pt idx="69">
                  <c:v>МАОУ СШ № 34</c:v>
                </c:pt>
                <c:pt idx="70">
                  <c:v>СОВЕТСКИЙ РАЙОН</c:v>
                </c:pt>
                <c:pt idx="71">
                  <c:v>МАОУ СШ № 85</c:v>
                </c:pt>
                <c:pt idx="72">
                  <c:v>МАОУ СШ № 24</c:v>
                </c:pt>
                <c:pt idx="73">
                  <c:v>МБОУ СШ № 147</c:v>
                </c:pt>
                <c:pt idx="74">
                  <c:v>МАОУ СШ № 152</c:v>
                </c:pt>
                <c:pt idx="75">
                  <c:v>МБОУ СШ № 56</c:v>
                </c:pt>
                <c:pt idx="76">
                  <c:v>МАОУ СШ № 143</c:v>
                </c:pt>
                <c:pt idx="77">
                  <c:v>МАОУ СШ № 5</c:v>
                </c:pt>
                <c:pt idx="78">
                  <c:v>МАОУ СШ № 151</c:v>
                </c:pt>
                <c:pt idx="79">
                  <c:v>МАОУ СШ № 7</c:v>
                </c:pt>
                <c:pt idx="80">
                  <c:v>МБОУ СШ № 91</c:v>
                </c:pt>
                <c:pt idx="81">
                  <c:v>МАОУ СШ № 144</c:v>
                </c:pt>
                <c:pt idx="82">
                  <c:v>МАОУ СШ № 154</c:v>
                </c:pt>
                <c:pt idx="83">
                  <c:v>МАОУ СШ № 108</c:v>
                </c:pt>
                <c:pt idx="84">
                  <c:v>МБОУ СШ № 2</c:v>
                </c:pt>
                <c:pt idx="85">
                  <c:v>МБОУ СШ № 98</c:v>
                </c:pt>
                <c:pt idx="86">
                  <c:v>МАОУ СШ № 149</c:v>
                </c:pt>
                <c:pt idx="87">
                  <c:v>МАОУ СШ № 115</c:v>
                </c:pt>
                <c:pt idx="88">
                  <c:v>МАОУ СШ № 121</c:v>
                </c:pt>
                <c:pt idx="89">
                  <c:v>МАОУ СШ № 141</c:v>
                </c:pt>
                <c:pt idx="90">
                  <c:v>МБОУ СШ № 129</c:v>
                </c:pt>
                <c:pt idx="91">
                  <c:v>МАОУ СШ № 145</c:v>
                </c:pt>
                <c:pt idx="92">
                  <c:v>МАОУ СШ № 18</c:v>
                </c:pt>
                <c:pt idx="93">
                  <c:v>МАОУ СШ № 156</c:v>
                </c:pt>
                <c:pt idx="94">
                  <c:v>МАОУ СШ № 157</c:v>
                </c:pt>
                <c:pt idx="95">
                  <c:v>МАОУ СШ № 69</c:v>
                </c:pt>
                <c:pt idx="96">
                  <c:v>МАОУ СШ № 139</c:v>
                </c:pt>
                <c:pt idx="97">
                  <c:v>МАОУ СШ № 1</c:v>
                </c:pt>
                <c:pt idx="98">
                  <c:v>МАОУ СШ № 150</c:v>
                </c:pt>
                <c:pt idx="99">
                  <c:v>МАОУ СШ № 66</c:v>
                </c:pt>
                <c:pt idx="100">
                  <c:v>МАОУ СШ № 134</c:v>
                </c:pt>
                <c:pt idx="101">
                  <c:v>ЦЕНТРАЛЬНЫЙ РАЙОН</c:v>
                </c:pt>
                <c:pt idx="102">
                  <c:v>МБОУ Лицей № 2</c:v>
                </c:pt>
                <c:pt idx="103">
                  <c:v>МБОУ Гимназия  № 16</c:v>
                </c:pt>
                <c:pt idx="104">
                  <c:v>МАОУ Гимназия № 2</c:v>
                </c:pt>
                <c:pt idx="105">
                  <c:v>МАОУ СШ "Комплекс Покровский"</c:v>
                </c:pt>
                <c:pt idx="106">
                  <c:v>МБОУ СШ № 10 </c:v>
                </c:pt>
                <c:pt idx="107">
                  <c:v>МБОУ СШ № 4</c:v>
                </c:pt>
                <c:pt idx="108">
                  <c:v>МАОУ СШ № 155</c:v>
                </c:pt>
                <c:pt idx="109">
                  <c:v>МБОУ СШ № 27</c:v>
                </c:pt>
                <c:pt idx="110">
                  <c:v>МБОУ СШ № 51</c:v>
                </c:pt>
              </c:strCache>
            </c:strRef>
          </c:cat>
          <c:val>
            <c:numRef>
              <c:f>'Англ.яз-11 диаграмма'!$M$5:$M$115</c:f>
              <c:numCache>
                <c:formatCode>0,00</c:formatCode>
                <c:ptCount val="111"/>
                <c:pt idx="0" formatCode="Основной">
                  <c:v>70.790000000000006</c:v>
                </c:pt>
                <c:pt idx="1">
                  <c:v>70.790000000000006</c:v>
                </c:pt>
                <c:pt idx="2">
                  <c:v>70.790000000000006</c:v>
                </c:pt>
                <c:pt idx="3">
                  <c:v>70.790000000000006</c:v>
                </c:pt>
                <c:pt idx="4">
                  <c:v>70.790000000000006</c:v>
                </c:pt>
                <c:pt idx="5">
                  <c:v>70.790000000000006</c:v>
                </c:pt>
                <c:pt idx="6">
                  <c:v>70.790000000000006</c:v>
                </c:pt>
                <c:pt idx="7">
                  <c:v>70.790000000000006</c:v>
                </c:pt>
                <c:pt idx="8">
                  <c:v>70.790000000000006</c:v>
                </c:pt>
                <c:pt idx="9" formatCode="Основной">
                  <c:v>70.790000000000006</c:v>
                </c:pt>
                <c:pt idx="10" formatCode="Основной">
                  <c:v>70.790000000000006</c:v>
                </c:pt>
                <c:pt idx="11" formatCode="Основной">
                  <c:v>70.790000000000006</c:v>
                </c:pt>
                <c:pt idx="12" formatCode="Основной">
                  <c:v>70.790000000000006</c:v>
                </c:pt>
                <c:pt idx="13" formatCode="Основной">
                  <c:v>70.790000000000006</c:v>
                </c:pt>
                <c:pt idx="14" formatCode="Основной">
                  <c:v>70.790000000000006</c:v>
                </c:pt>
                <c:pt idx="15" formatCode="Основной">
                  <c:v>70.790000000000006</c:v>
                </c:pt>
                <c:pt idx="16" formatCode="Основной">
                  <c:v>70.790000000000006</c:v>
                </c:pt>
                <c:pt idx="17" formatCode="Основной">
                  <c:v>70.790000000000006</c:v>
                </c:pt>
                <c:pt idx="18" formatCode="Основной">
                  <c:v>70.790000000000006</c:v>
                </c:pt>
                <c:pt idx="19" formatCode="Основной">
                  <c:v>70.790000000000006</c:v>
                </c:pt>
                <c:pt idx="20" formatCode="Основной">
                  <c:v>70.790000000000006</c:v>
                </c:pt>
                <c:pt idx="21" formatCode="Основной">
                  <c:v>70.790000000000006</c:v>
                </c:pt>
                <c:pt idx="22" formatCode="Основной">
                  <c:v>70.790000000000006</c:v>
                </c:pt>
                <c:pt idx="23" formatCode="Основной">
                  <c:v>70.790000000000006</c:v>
                </c:pt>
                <c:pt idx="24" formatCode="Основной">
                  <c:v>70.790000000000006</c:v>
                </c:pt>
                <c:pt idx="25" formatCode="Основной">
                  <c:v>70.790000000000006</c:v>
                </c:pt>
                <c:pt idx="26" formatCode="Основной">
                  <c:v>70.790000000000006</c:v>
                </c:pt>
                <c:pt idx="27" formatCode="Основной">
                  <c:v>70.790000000000006</c:v>
                </c:pt>
                <c:pt idx="28" formatCode="Основной">
                  <c:v>70.790000000000006</c:v>
                </c:pt>
                <c:pt idx="29" formatCode="Основной">
                  <c:v>70.790000000000006</c:v>
                </c:pt>
                <c:pt idx="30" formatCode="Основной">
                  <c:v>70.790000000000006</c:v>
                </c:pt>
                <c:pt idx="31" formatCode="Основной">
                  <c:v>70.790000000000006</c:v>
                </c:pt>
                <c:pt idx="32" formatCode="Основной">
                  <c:v>70.790000000000006</c:v>
                </c:pt>
                <c:pt idx="33" formatCode="Основной">
                  <c:v>70.790000000000006</c:v>
                </c:pt>
                <c:pt idx="34" formatCode="Основной">
                  <c:v>70.790000000000006</c:v>
                </c:pt>
                <c:pt idx="35" formatCode="Основной">
                  <c:v>70.790000000000006</c:v>
                </c:pt>
                <c:pt idx="36" formatCode="Основной">
                  <c:v>70.790000000000006</c:v>
                </c:pt>
                <c:pt idx="37" formatCode="Основной">
                  <c:v>70.790000000000006</c:v>
                </c:pt>
                <c:pt idx="38" formatCode="Основной">
                  <c:v>70.790000000000006</c:v>
                </c:pt>
                <c:pt idx="39" formatCode="Основной">
                  <c:v>70.790000000000006</c:v>
                </c:pt>
                <c:pt idx="40" formatCode="Основной">
                  <c:v>70.790000000000006</c:v>
                </c:pt>
                <c:pt idx="41" formatCode="Основной">
                  <c:v>70.790000000000006</c:v>
                </c:pt>
                <c:pt idx="42" formatCode="Основной">
                  <c:v>70.790000000000006</c:v>
                </c:pt>
                <c:pt idx="43" formatCode="Основной">
                  <c:v>70.790000000000006</c:v>
                </c:pt>
                <c:pt idx="44" formatCode="Основной">
                  <c:v>70.790000000000006</c:v>
                </c:pt>
                <c:pt idx="45" formatCode="Основной">
                  <c:v>70.790000000000006</c:v>
                </c:pt>
                <c:pt idx="46" formatCode="Основной">
                  <c:v>70.790000000000006</c:v>
                </c:pt>
                <c:pt idx="47" formatCode="Основной">
                  <c:v>70.790000000000006</c:v>
                </c:pt>
                <c:pt idx="48" formatCode="Основной">
                  <c:v>70.790000000000006</c:v>
                </c:pt>
                <c:pt idx="49" formatCode="Основной">
                  <c:v>70.790000000000006</c:v>
                </c:pt>
                <c:pt idx="50" formatCode="Основной">
                  <c:v>70.790000000000006</c:v>
                </c:pt>
                <c:pt idx="51" formatCode="Основной">
                  <c:v>70.790000000000006</c:v>
                </c:pt>
                <c:pt idx="52" formatCode="Основной">
                  <c:v>70.790000000000006</c:v>
                </c:pt>
                <c:pt idx="53" formatCode="Основной">
                  <c:v>70.790000000000006</c:v>
                </c:pt>
                <c:pt idx="54" formatCode="Основной">
                  <c:v>70.790000000000006</c:v>
                </c:pt>
                <c:pt idx="55" formatCode="Основной">
                  <c:v>70.790000000000006</c:v>
                </c:pt>
                <c:pt idx="56" formatCode="Основной">
                  <c:v>70.790000000000006</c:v>
                </c:pt>
                <c:pt idx="57" formatCode="Основной">
                  <c:v>70.790000000000006</c:v>
                </c:pt>
                <c:pt idx="58" formatCode="Основной">
                  <c:v>70.790000000000006</c:v>
                </c:pt>
                <c:pt idx="59" formatCode="Основной">
                  <c:v>70.790000000000006</c:v>
                </c:pt>
                <c:pt idx="60" formatCode="Основной">
                  <c:v>70.790000000000006</c:v>
                </c:pt>
                <c:pt idx="61" formatCode="Основной">
                  <c:v>70.790000000000006</c:v>
                </c:pt>
                <c:pt idx="62" formatCode="Основной">
                  <c:v>70.790000000000006</c:v>
                </c:pt>
                <c:pt idx="63" formatCode="Основной">
                  <c:v>70.790000000000006</c:v>
                </c:pt>
                <c:pt idx="64" formatCode="Основной">
                  <c:v>70.790000000000006</c:v>
                </c:pt>
                <c:pt idx="65" formatCode="Основной">
                  <c:v>70.790000000000006</c:v>
                </c:pt>
                <c:pt idx="66" formatCode="Основной">
                  <c:v>70.790000000000006</c:v>
                </c:pt>
                <c:pt idx="67" formatCode="Основной">
                  <c:v>70.790000000000006</c:v>
                </c:pt>
                <c:pt idx="68" formatCode="Основной">
                  <c:v>70.790000000000006</c:v>
                </c:pt>
                <c:pt idx="69" formatCode="Основной">
                  <c:v>70.790000000000006</c:v>
                </c:pt>
                <c:pt idx="70" formatCode="Основной">
                  <c:v>70.790000000000006</c:v>
                </c:pt>
                <c:pt idx="71" formatCode="Основной">
                  <c:v>70.790000000000006</c:v>
                </c:pt>
                <c:pt idx="72" formatCode="Основной">
                  <c:v>70.790000000000006</c:v>
                </c:pt>
                <c:pt idx="73" formatCode="Основной">
                  <c:v>70.790000000000006</c:v>
                </c:pt>
                <c:pt idx="74" formatCode="Основной">
                  <c:v>70.790000000000006</c:v>
                </c:pt>
                <c:pt idx="75" formatCode="Основной">
                  <c:v>70.790000000000006</c:v>
                </c:pt>
                <c:pt idx="76" formatCode="Основной">
                  <c:v>70.790000000000006</c:v>
                </c:pt>
                <c:pt idx="77" formatCode="Основной">
                  <c:v>70.790000000000006</c:v>
                </c:pt>
                <c:pt idx="78" formatCode="Основной">
                  <c:v>70.790000000000006</c:v>
                </c:pt>
                <c:pt idx="79" formatCode="Основной">
                  <c:v>70.790000000000006</c:v>
                </c:pt>
                <c:pt idx="80" formatCode="Основной">
                  <c:v>70.790000000000006</c:v>
                </c:pt>
                <c:pt idx="81" formatCode="Основной">
                  <c:v>70.790000000000006</c:v>
                </c:pt>
                <c:pt idx="82" formatCode="Основной">
                  <c:v>70.790000000000006</c:v>
                </c:pt>
                <c:pt idx="83" formatCode="Основной">
                  <c:v>70.790000000000006</c:v>
                </c:pt>
                <c:pt idx="84" formatCode="Основной">
                  <c:v>70.790000000000006</c:v>
                </c:pt>
                <c:pt idx="85" formatCode="Основной">
                  <c:v>70.790000000000006</c:v>
                </c:pt>
                <c:pt idx="86" formatCode="Основной">
                  <c:v>70.790000000000006</c:v>
                </c:pt>
                <c:pt idx="87" formatCode="Основной">
                  <c:v>70.790000000000006</c:v>
                </c:pt>
                <c:pt idx="88" formatCode="Основной">
                  <c:v>70.790000000000006</c:v>
                </c:pt>
                <c:pt idx="89" formatCode="Основной">
                  <c:v>70.790000000000006</c:v>
                </c:pt>
                <c:pt idx="90" formatCode="Основной">
                  <c:v>70.790000000000006</c:v>
                </c:pt>
                <c:pt idx="91" formatCode="Основной">
                  <c:v>70.790000000000006</c:v>
                </c:pt>
                <c:pt idx="92" formatCode="Основной">
                  <c:v>70.790000000000006</c:v>
                </c:pt>
                <c:pt idx="93" formatCode="Основной">
                  <c:v>70.790000000000006</c:v>
                </c:pt>
                <c:pt idx="94" formatCode="Основной">
                  <c:v>70.790000000000006</c:v>
                </c:pt>
                <c:pt idx="95" formatCode="Основной">
                  <c:v>70.790000000000006</c:v>
                </c:pt>
                <c:pt idx="96" formatCode="Основной">
                  <c:v>70.790000000000006</c:v>
                </c:pt>
                <c:pt idx="97" formatCode="Основной">
                  <c:v>70.790000000000006</c:v>
                </c:pt>
                <c:pt idx="98" formatCode="Основной">
                  <c:v>70.790000000000006</c:v>
                </c:pt>
                <c:pt idx="99" formatCode="Основной">
                  <c:v>70.790000000000006</c:v>
                </c:pt>
                <c:pt idx="100" formatCode="Основной">
                  <c:v>70.790000000000006</c:v>
                </c:pt>
                <c:pt idx="101" formatCode="Основной">
                  <c:v>70.790000000000006</c:v>
                </c:pt>
                <c:pt idx="102" formatCode="Основной">
                  <c:v>70.790000000000006</c:v>
                </c:pt>
                <c:pt idx="103" formatCode="Основной">
                  <c:v>70.790000000000006</c:v>
                </c:pt>
                <c:pt idx="104" formatCode="Основной">
                  <c:v>70.790000000000006</c:v>
                </c:pt>
                <c:pt idx="105" formatCode="Основной">
                  <c:v>70.790000000000006</c:v>
                </c:pt>
                <c:pt idx="106" formatCode="Основной">
                  <c:v>70.790000000000006</c:v>
                </c:pt>
                <c:pt idx="107" formatCode="Основной">
                  <c:v>70.790000000000006</c:v>
                </c:pt>
                <c:pt idx="108" formatCode="Основной">
                  <c:v>70.790000000000006</c:v>
                </c:pt>
                <c:pt idx="109" formatCode="Основной">
                  <c:v>70.790000000000006</c:v>
                </c:pt>
                <c:pt idx="110" formatCode="Основной">
                  <c:v>70.790000000000006</c:v>
                </c:pt>
              </c:numCache>
            </c:numRef>
          </c:val>
          <c:smooth val="0"/>
        </c:ser>
        <c:ser>
          <c:idx val="2"/>
          <c:order val="5"/>
          <c:tx>
            <c:v>2021 ср. балл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'Англ.яз-11 диаграмма'!$B$5:$B$115</c:f>
              <c:strCache>
                <c:ptCount val="111"/>
                <c:pt idx="0">
                  <c:v>ЖЕЛЕЗНОДОРОЖНЫЙ РАЙОН</c:v>
                </c:pt>
                <c:pt idx="1">
                  <c:v>МАОУ СШ № 32</c:v>
                </c:pt>
                <c:pt idx="2">
                  <c:v>МАОУ Гимназия № 9</c:v>
                </c:pt>
                <c:pt idx="3">
                  <c:v>МБОУ Лицей № 28</c:v>
                </c:pt>
                <c:pt idx="4">
                  <c:v>МАОУ Лицей № 7 </c:v>
                </c:pt>
                <c:pt idx="5">
                  <c:v>МАОУ СШ № 19</c:v>
                </c:pt>
                <c:pt idx="6">
                  <c:v>МАОУ Гимназия № 8</c:v>
                </c:pt>
                <c:pt idx="7">
                  <c:v>МАОУ СШ № 12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СШ № 46</c:v>
                </c:pt>
                <c:pt idx="11">
                  <c:v>МАОУ Гимназия № 6</c:v>
                </c:pt>
                <c:pt idx="12">
                  <c:v>МАОУ Лицей № 11</c:v>
                </c:pt>
                <c:pt idx="13">
                  <c:v>МАОУ СШ № 55</c:v>
                </c:pt>
                <c:pt idx="14">
                  <c:v>МАОУ СШ № 90</c:v>
                </c:pt>
                <c:pt idx="15">
                  <c:v>МАОУ Гимназия № 4</c:v>
                </c:pt>
                <c:pt idx="16">
                  <c:v>МАОУ Лицей № 6 "Перспектива"</c:v>
                </c:pt>
                <c:pt idx="17">
                  <c:v>МАОУ Гимназия № 10</c:v>
                </c:pt>
                <c:pt idx="18">
                  <c:v>МБОУ СШ № 63</c:v>
                </c:pt>
                <c:pt idx="19">
                  <c:v>МАОУ СШ № 8 "Созидание"</c:v>
                </c:pt>
                <c:pt idx="20">
                  <c:v>МАОУ СШ № 135</c:v>
                </c:pt>
                <c:pt idx="21">
                  <c:v>ЛЕНИНСКИЙ РАЙОН</c:v>
                </c:pt>
                <c:pt idx="22">
                  <c:v>МАОУ Гимназия № 11 </c:v>
                </c:pt>
                <c:pt idx="23">
                  <c:v>МАОУ СШ № 148</c:v>
                </c:pt>
                <c:pt idx="24">
                  <c:v>МБОУ СШ № 79</c:v>
                </c:pt>
                <c:pt idx="25">
                  <c:v>МАОУ СШ № 89</c:v>
                </c:pt>
                <c:pt idx="26">
                  <c:v>МАОУ Лицей № 3</c:v>
                </c:pt>
                <c:pt idx="27">
                  <c:v>МАОУ СШ № 65</c:v>
                </c:pt>
                <c:pt idx="28">
                  <c:v>МАОУ Гимназия № 15</c:v>
                </c:pt>
                <c:pt idx="29">
                  <c:v>МБОУ СШ № 44</c:v>
                </c:pt>
                <c:pt idx="30">
                  <c:v>МБОУ СШ № 64</c:v>
                </c:pt>
                <c:pt idx="31">
                  <c:v>МАОУ Лицей № 12</c:v>
                </c:pt>
                <c:pt idx="32">
                  <c:v>МБОУ СШ № 94</c:v>
                </c:pt>
                <c:pt idx="33">
                  <c:v>МБОУ Гимназия № 7</c:v>
                </c:pt>
                <c:pt idx="34">
                  <c:v>МАОУ СШ № 53</c:v>
                </c:pt>
                <c:pt idx="35">
                  <c:v>МАОУ СШ № 16</c:v>
                </c:pt>
                <c:pt idx="36">
                  <c:v>МБОУ СШ № 13</c:v>
                </c:pt>
                <c:pt idx="37">
                  <c:v>ОКТЯБРЬСКИЙ РАЙОН</c:v>
                </c:pt>
                <c:pt idx="38">
                  <c:v>МБОУ Гимназия № 3</c:v>
                </c:pt>
                <c:pt idx="39">
                  <c:v>МАОУ Гимназия № 13 "Академ"</c:v>
                </c:pt>
                <c:pt idx="40">
                  <c:v>МБОУ СШ № 99</c:v>
                </c:pt>
                <c:pt idx="41">
                  <c:v>МАОУ "КУГ № 1 - Универс"</c:v>
                </c:pt>
                <c:pt idx="42">
                  <c:v>МБОУ СШ № 72 </c:v>
                </c:pt>
                <c:pt idx="43">
                  <c:v>МАОУ Лицей № 1</c:v>
                </c:pt>
                <c:pt idx="44">
                  <c:v>МБОУ СШ № 3</c:v>
                </c:pt>
                <c:pt idx="45">
                  <c:v>МАОУ Школа-интернат № 1</c:v>
                </c:pt>
                <c:pt idx="46">
                  <c:v>МБОУ СШ № 133</c:v>
                </c:pt>
                <c:pt idx="47">
                  <c:v>МБОУ СШ № 21</c:v>
                </c:pt>
                <c:pt idx="48">
                  <c:v>МБОУ Лицей № 10</c:v>
                </c:pt>
                <c:pt idx="49">
                  <c:v>МБОУ СШ № 84</c:v>
                </c:pt>
                <c:pt idx="50">
                  <c:v>МБОУ Лицей № 8</c:v>
                </c:pt>
                <c:pt idx="51">
                  <c:v>МБОУ СШ № 95</c:v>
                </c:pt>
                <c:pt idx="52">
                  <c:v>МАОУ СШ № 82 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СВЕРДЛОВСКИЙ РАЙОН</c:v>
                </c:pt>
                <c:pt idx="56">
                  <c:v>МАОУ Гимназия № 14</c:v>
                </c:pt>
                <c:pt idx="57">
                  <c:v>МАОУ СШ № 137</c:v>
                </c:pt>
                <c:pt idx="58">
                  <c:v>МАОУ СШ № 6</c:v>
                </c:pt>
                <c:pt idx="59">
                  <c:v>МАОУ СШ № 17</c:v>
                </c:pt>
                <c:pt idx="60">
                  <c:v>МАОУ СШ № 23</c:v>
                </c:pt>
                <c:pt idx="61">
                  <c:v>МАОУ СШ № 42</c:v>
                </c:pt>
                <c:pt idx="62">
                  <c:v>МАОУ СШ № 76</c:v>
                </c:pt>
                <c:pt idx="63">
                  <c:v>МАОУ Лицей № 9 "Лидер"</c:v>
                </c:pt>
                <c:pt idx="64">
                  <c:v>МБОУ СШ № 62</c:v>
                </c:pt>
                <c:pt idx="65">
                  <c:v>МАОУ СШ № 93</c:v>
                </c:pt>
                <c:pt idx="66">
                  <c:v>МАОУ СШ № 158 "Грани"</c:v>
                </c:pt>
                <c:pt idx="67">
                  <c:v>МАОУ СШ № 45</c:v>
                </c:pt>
                <c:pt idx="68">
                  <c:v>МАОУ СШ № 78</c:v>
                </c:pt>
                <c:pt idx="69">
                  <c:v>МАОУ СШ № 34</c:v>
                </c:pt>
                <c:pt idx="70">
                  <c:v>СОВЕТСКИЙ РАЙОН</c:v>
                </c:pt>
                <c:pt idx="71">
                  <c:v>МАОУ СШ № 85</c:v>
                </c:pt>
                <c:pt idx="72">
                  <c:v>МАОУ СШ № 24</c:v>
                </c:pt>
                <c:pt idx="73">
                  <c:v>МБОУ СШ № 147</c:v>
                </c:pt>
                <c:pt idx="74">
                  <c:v>МАОУ СШ № 152</c:v>
                </c:pt>
                <c:pt idx="75">
                  <c:v>МБОУ СШ № 56</c:v>
                </c:pt>
                <c:pt idx="76">
                  <c:v>МАОУ СШ № 143</c:v>
                </c:pt>
                <c:pt idx="77">
                  <c:v>МАОУ СШ № 5</c:v>
                </c:pt>
                <c:pt idx="78">
                  <c:v>МАОУ СШ № 151</c:v>
                </c:pt>
                <c:pt idx="79">
                  <c:v>МАОУ СШ № 7</c:v>
                </c:pt>
                <c:pt idx="80">
                  <c:v>МБОУ СШ № 91</c:v>
                </c:pt>
                <c:pt idx="81">
                  <c:v>МАОУ СШ № 144</c:v>
                </c:pt>
                <c:pt idx="82">
                  <c:v>МАОУ СШ № 154</c:v>
                </c:pt>
                <c:pt idx="83">
                  <c:v>МАОУ СШ № 108</c:v>
                </c:pt>
                <c:pt idx="84">
                  <c:v>МБОУ СШ № 2</c:v>
                </c:pt>
                <c:pt idx="85">
                  <c:v>МБОУ СШ № 98</c:v>
                </c:pt>
                <c:pt idx="86">
                  <c:v>МАОУ СШ № 149</c:v>
                </c:pt>
                <c:pt idx="87">
                  <c:v>МАОУ СШ № 115</c:v>
                </c:pt>
                <c:pt idx="88">
                  <c:v>МАОУ СШ № 121</c:v>
                </c:pt>
                <c:pt idx="89">
                  <c:v>МАОУ СШ № 141</c:v>
                </c:pt>
                <c:pt idx="90">
                  <c:v>МБОУ СШ № 129</c:v>
                </c:pt>
                <c:pt idx="91">
                  <c:v>МАОУ СШ № 145</c:v>
                </c:pt>
                <c:pt idx="92">
                  <c:v>МАОУ СШ № 18</c:v>
                </c:pt>
                <c:pt idx="93">
                  <c:v>МАОУ СШ № 156</c:v>
                </c:pt>
                <c:pt idx="94">
                  <c:v>МАОУ СШ № 157</c:v>
                </c:pt>
                <c:pt idx="95">
                  <c:v>МАОУ СШ № 69</c:v>
                </c:pt>
                <c:pt idx="96">
                  <c:v>МАОУ СШ № 139</c:v>
                </c:pt>
                <c:pt idx="97">
                  <c:v>МАОУ СШ № 1</c:v>
                </c:pt>
                <c:pt idx="98">
                  <c:v>МАОУ СШ № 150</c:v>
                </c:pt>
                <c:pt idx="99">
                  <c:v>МАОУ СШ № 66</c:v>
                </c:pt>
                <c:pt idx="100">
                  <c:v>МАОУ СШ № 134</c:v>
                </c:pt>
                <c:pt idx="101">
                  <c:v>ЦЕНТРАЛЬНЫЙ РАЙОН</c:v>
                </c:pt>
                <c:pt idx="102">
                  <c:v>МБОУ Лицей № 2</c:v>
                </c:pt>
                <c:pt idx="103">
                  <c:v>МБОУ Гимназия  № 16</c:v>
                </c:pt>
                <c:pt idx="104">
                  <c:v>МАОУ Гимназия № 2</c:v>
                </c:pt>
                <c:pt idx="105">
                  <c:v>МАОУ СШ "Комплекс Покровский"</c:v>
                </c:pt>
                <c:pt idx="106">
                  <c:v>МБОУ СШ № 10 </c:v>
                </c:pt>
                <c:pt idx="107">
                  <c:v>МБОУ СШ № 4</c:v>
                </c:pt>
                <c:pt idx="108">
                  <c:v>МАОУ СШ № 155</c:v>
                </c:pt>
                <c:pt idx="109">
                  <c:v>МБОУ СШ № 27</c:v>
                </c:pt>
                <c:pt idx="110">
                  <c:v>МБОУ СШ № 51</c:v>
                </c:pt>
              </c:strCache>
            </c:strRef>
          </c:cat>
          <c:val>
            <c:numRef>
              <c:f>'Англ.яз-11 диаграмма'!$L$5:$L$115</c:f>
              <c:numCache>
                <c:formatCode>0,00</c:formatCode>
                <c:ptCount val="111"/>
                <c:pt idx="0">
                  <c:v>70.967410714285705</c:v>
                </c:pt>
                <c:pt idx="1">
                  <c:v>71.25</c:v>
                </c:pt>
                <c:pt idx="2">
                  <c:v>68.099999999999994</c:v>
                </c:pt>
                <c:pt idx="3">
                  <c:v>70.714285714285708</c:v>
                </c:pt>
                <c:pt idx="4">
                  <c:v>75.875</c:v>
                </c:pt>
                <c:pt idx="5">
                  <c:v>78.5</c:v>
                </c:pt>
                <c:pt idx="6">
                  <c:v>63.9</c:v>
                </c:pt>
                <c:pt idx="7">
                  <c:v>60</c:v>
                </c:pt>
                <c:pt idx="8">
                  <c:v>79.400000000000006</c:v>
                </c:pt>
                <c:pt idx="9">
                  <c:v>61.31</c:v>
                </c:pt>
                <c:pt idx="10">
                  <c:v>69.5</c:v>
                </c:pt>
                <c:pt idx="11">
                  <c:v>77.599999999999994</c:v>
                </c:pt>
                <c:pt idx="12">
                  <c:v>63.2</c:v>
                </c:pt>
                <c:pt idx="14">
                  <c:v>51</c:v>
                </c:pt>
                <c:pt idx="15">
                  <c:v>72.8</c:v>
                </c:pt>
                <c:pt idx="16">
                  <c:v>79.5</c:v>
                </c:pt>
                <c:pt idx="17">
                  <c:v>60</c:v>
                </c:pt>
                <c:pt idx="18">
                  <c:v>30</c:v>
                </c:pt>
                <c:pt idx="19">
                  <c:v>45.5</c:v>
                </c:pt>
                <c:pt idx="20">
                  <c:v>64</c:v>
                </c:pt>
                <c:pt idx="21">
                  <c:v>66.578571428571436</c:v>
                </c:pt>
                <c:pt idx="22">
                  <c:v>73.599999999999994</c:v>
                </c:pt>
                <c:pt idx="23">
                  <c:v>58.7</c:v>
                </c:pt>
                <c:pt idx="24">
                  <c:v>75</c:v>
                </c:pt>
                <c:pt idx="25">
                  <c:v>72.7</c:v>
                </c:pt>
                <c:pt idx="26">
                  <c:v>64.7</c:v>
                </c:pt>
                <c:pt idx="27">
                  <c:v>44.3</c:v>
                </c:pt>
                <c:pt idx="28">
                  <c:v>69.7</c:v>
                </c:pt>
                <c:pt idx="29">
                  <c:v>53.5</c:v>
                </c:pt>
                <c:pt idx="30">
                  <c:v>73.599999999999994</c:v>
                </c:pt>
                <c:pt idx="31">
                  <c:v>63</c:v>
                </c:pt>
                <c:pt idx="32">
                  <c:v>68.8</c:v>
                </c:pt>
                <c:pt idx="33">
                  <c:v>88</c:v>
                </c:pt>
                <c:pt idx="34">
                  <c:v>67.5</c:v>
                </c:pt>
                <c:pt idx="35">
                  <c:v>59</c:v>
                </c:pt>
                <c:pt idx="37">
                  <c:v>68.378571428571419</c:v>
                </c:pt>
                <c:pt idx="38">
                  <c:v>75</c:v>
                </c:pt>
                <c:pt idx="39">
                  <c:v>80.2</c:v>
                </c:pt>
                <c:pt idx="40">
                  <c:v>46.3</c:v>
                </c:pt>
                <c:pt idx="41">
                  <c:v>73</c:v>
                </c:pt>
                <c:pt idx="42">
                  <c:v>63.2</c:v>
                </c:pt>
                <c:pt idx="43">
                  <c:v>69.099999999999994</c:v>
                </c:pt>
                <c:pt idx="44">
                  <c:v>84</c:v>
                </c:pt>
                <c:pt idx="45">
                  <c:v>69</c:v>
                </c:pt>
                <c:pt idx="46">
                  <c:v>53.5</c:v>
                </c:pt>
                <c:pt idx="48">
                  <c:v>68</c:v>
                </c:pt>
                <c:pt idx="49">
                  <c:v>47</c:v>
                </c:pt>
                <c:pt idx="50">
                  <c:v>64</c:v>
                </c:pt>
                <c:pt idx="51">
                  <c:v>78</c:v>
                </c:pt>
                <c:pt idx="54">
                  <c:v>87</c:v>
                </c:pt>
                <c:pt idx="55">
                  <c:v>69.854545454545459</c:v>
                </c:pt>
                <c:pt idx="56">
                  <c:v>84</c:v>
                </c:pt>
                <c:pt idx="57">
                  <c:v>79.8</c:v>
                </c:pt>
                <c:pt idx="58">
                  <c:v>72.5</c:v>
                </c:pt>
                <c:pt idx="59">
                  <c:v>68</c:v>
                </c:pt>
                <c:pt idx="60">
                  <c:v>63.3</c:v>
                </c:pt>
                <c:pt idx="61">
                  <c:v>76</c:v>
                </c:pt>
                <c:pt idx="62">
                  <c:v>68</c:v>
                </c:pt>
                <c:pt idx="63">
                  <c:v>79</c:v>
                </c:pt>
                <c:pt idx="65">
                  <c:v>65</c:v>
                </c:pt>
                <c:pt idx="67">
                  <c:v>61.8</c:v>
                </c:pt>
                <c:pt idx="69">
                  <c:v>51</c:v>
                </c:pt>
                <c:pt idx="70">
                  <c:v>69.099999999999994</c:v>
                </c:pt>
                <c:pt idx="71">
                  <c:v>65</c:v>
                </c:pt>
                <c:pt idx="72">
                  <c:v>78</c:v>
                </c:pt>
                <c:pt idx="73">
                  <c:v>70</c:v>
                </c:pt>
                <c:pt idx="74">
                  <c:v>72</c:v>
                </c:pt>
                <c:pt idx="76">
                  <c:v>73.400000000000006</c:v>
                </c:pt>
                <c:pt idx="77">
                  <c:v>84</c:v>
                </c:pt>
                <c:pt idx="78">
                  <c:v>67</c:v>
                </c:pt>
                <c:pt idx="79">
                  <c:v>68.3</c:v>
                </c:pt>
                <c:pt idx="80">
                  <c:v>86</c:v>
                </c:pt>
                <c:pt idx="81">
                  <c:v>67.3</c:v>
                </c:pt>
                <c:pt idx="82">
                  <c:v>67.2</c:v>
                </c:pt>
                <c:pt idx="83">
                  <c:v>75</c:v>
                </c:pt>
                <c:pt idx="85">
                  <c:v>83</c:v>
                </c:pt>
                <c:pt idx="86">
                  <c:v>70</c:v>
                </c:pt>
                <c:pt idx="87">
                  <c:v>88</c:v>
                </c:pt>
                <c:pt idx="88">
                  <c:v>89</c:v>
                </c:pt>
                <c:pt idx="89">
                  <c:v>77</c:v>
                </c:pt>
                <c:pt idx="90">
                  <c:v>9</c:v>
                </c:pt>
                <c:pt idx="91">
                  <c:v>60.9</c:v>
                </c:pt>
                <c:pt idx="92">
                  <c:v>74</c:v>
                </c:pt>
                <c:pt idx="93">
                  <c:v>50.8</c:v>
                </c:pt>
                <c:pt idx="95">
                  <c:v>56.5</c:v>
                </c:pt>
                <c:pt idx="96">
                  <c:v>66.3</c:v>
                </c:pt>
                <c:pt idx="97">
                  <c:v>60</c:v>
                </c:pt>
                <c:pt idx="98">
                  <c:v>67</c:v>
                </c:pt>
                <c:pt idx="99">
                  <c:v>84</c:v>
                </c:pt>
                <c:pt idx="100">
                  <c:v>57</c:v>
                </c:pt>
                <c:pt idx="101">
                  <c:v>70.157243867243864</c:v>
                </c:pt>
                <c:pt idx="102">
                  <c:v>74.944444444444443</c:v>
                </c:pt>
                <c:pt idx="103">
                  <c:v>76.28</c:v>
                </c:pt>
                <c:pt idx="104">
                  <c:v>74.181818181818187</c:v>
                </c:pt>
                <c:pt idx="105">
                  <c:v>74.25</c:v>
                </c:pt>
                <c:pt idx="106">
                  <c:v>74.333333333333329</c:v>
                </c:pt>
                <c:pt idx="107">
                  <c:v>70</c:v>
                </c:pt>
                <c:pt idx="108">
                  <c:v>47.111111111111114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3584"/>
        <c:axId val="89365120"/>
      </c:lineChart>
      <c:catAx>
        <c:axId val="89363584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365120"/>
        <c:crosses val="autoZero"/>
        <c:auto val="1"/>
        <c:lblAlgn val="ctr"/>
        <c:lblOffset val="100"/>
        <c:noMultiLvlLbl val="0"/>
      </c:catAx>
      <c:valAx>
        <c:axId val="89365120"/>
        <c:scaling>
          <c:orientation val="minMax"/>
          <c:max val="1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363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269226052405007"/>
          <c:y val="5.077996413734482E-3"/>
          <c:w val="0.59809878370571179"/>
          <c:h val="4.2060735424051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76201</xdr:rowOff>
    </xdr:from>
    <xdr:to>
      <xdr:col>31</xdr:col>
      <xdr:colOff>11907</xdr:colOff>
      <xdr:row>0</xdr:row>
      <xdr:rowOff>5095875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370417</xdr:colOff>
      <xdr:row>0</xdr:row>
      <xdr:rowOff>409347</xdr:rowOff>
    </xdr:from>
    <xdr:to>
      <xdr:col>15</xdr:col>
      <xdr:colOff>377788</xdr:colOff>
      <xdr:row>0</xdr:row>
      <xdr:rowOff>3439583</xdr:rowOff>
    </xdr:to>
    <xdr:cxnSp macro="">
      <xdr:nvCxnSpPr>
        <xdr:cNvPr id="3" name="Прямая соединительная линия 2"/>
        <xdr:cNvCxnSpPr/>
      </xdr:nvCxnSpPr>
      <xdr:spPr>
        <a:xfrm flipH="1">
          <a:off x="9747250" y="409347"/>
          <a:ext cx="7371" cy="30302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0.02183</cdr:x>
      <cdr:y>0.05848</cdr:y>
    </cdr:from>
    <cdr:to>
      <cdr:x>0.02204</cdr:x>
      <cdr:y>0.67215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9F0B5DB7-C8EF-44EC-A5B6-DFFBEA80D679}"/>
            </a:ext>
          </a:extLst>
        </cdr:cNvPr>
        <cdr:cNvCxnSpPr/>
      </cdr:nvCxnSpPr>
      <cdr:spPr>
        <a:xfrm xmlns:a="http://schemas.openxmlformats.org/drawingml/2006/main">
          <a:off x="419402" y="293530"/>
          <a:ext cx="3930" cy="30804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0.10082</cdr:x>
      <cdr:y>0.0624</cdr:y>
    </cdr:from>
    <cdr:to>
      <cdr:x>0.10197</cdr:x>
      <cdr:y>0.67215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="" xmlns:a16="http://schemas.microsoft.com/office/drawing/2014/main" id="{CA5B01B3-3963-4ACD-B682-D5AC4D7E2FD0}"/>
            </a:ext>
          </a:extLst>
        </cdr:cNvPr>
        <cdr:cNvCxnSpPr/>
      </cdr:nvCxnSpPr>
      <cdr:spPr>
        <a:xfrm xmlns:a="http://schemas.openxmlformats.org/drawingml/2006/main" flipH="1">
          <a:off x="1936749" y="313209"/>
          <a:ext cx="22091" cy="306075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0.20547</cdr:x>
      <cdr:y>0.06428</cdr:y>
    </cdr:from>
    <cdr:to>
      <cdr:x>0.20825</cdr:x>
      <cdr:y>0.67637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BC39191A-149C-4145-8126-4743F944D987}"/>
            </a:ext>
          </a:extLst>
        </cdr:cNvPr>
        <cdr:cNvCxnSpPr/>
      </cdr:nvCxnSpPr>
      <cdr:spPr>
        <a:xfrm xmlns:a="http://schemas.openxmlformats.org/drawingml/2006/main">
          <a:off x="3947004" y="322671"/>
          <a:ext cx="53495" cy="307246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0.34929</cdr:x>
      <cdr:y>0.06236</cdr:y>
    </cdr:from>
    <cdr:to>
      <cdr:x>0.34955</cdr:x>
      <cdr:y>0.67215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A79D3899-1507-495C-BED7-3FCB92E98516}"/>
            </a:ext>
          </a:extLst>
        </cdr:cNvPr>
        <cdr:cNvCxnSpPr/>
      </cdr:nvCxnSpPr>
      <cdr:spPr>
        <a:xfrm xmlns:a="http://schemas.openxmlformats.org/drawingml/2006/main" flipH="1">
          <a:off x="6709832" y="313032"/>
          <a:ext cx="5145" cy="306093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0.64111</cdr:x>
      <cdr:y>0.06609</cdr:y>
    </cdr:from>
    <cdr:to>
      <cdr:x>0.64128</cdr:x>
      <cdr:y>0.67426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8679E72-5A3D-4668-92BC-1FFBEFC86D92}"/>
            </a:ext>
          </a:extLst>
        </cdr:cNvPr>
        <cdr:cNvCxnSpPr/>
      </cdr:nvCxnSpPr>
      <cdr:spPr>
        <a:xfrm xmlns:a="http://schemas.openxmlformats.org/drawingml/2006/main">
          <a:off x="12315802" y="331731"/>
          <a:ext cx="3197" cy="305281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0.91479</cdr:x>
      <cdr:y>0.07448</cdr:y>
    </cdr:from>
    <cdr:to>
      <cdr:x>0.91674</cdr:x>
      <cdr:y>0.67847</cdr:y>
    </cdr:to>
    <cdr:cxnSp macro="">
      <cdr:nvCxnSpPr>
        <cdr:cNvPr id="22" name="Прямая соединительная линия 21"/>
        <cdr:cNvCxnSpPr/>
      </cdr:nvCxnSpPr>
      <cdr:spPr>
        <a:xfrm xmlns:a="http://schemas.openxmlformats.org/drawingml/2006/main">
          <a:off x="17573101" y="373864"/>
          <a:ext cx="37565" cy="303185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48154</xdr:rowOff>
    </xdr:from>
    <xdr:to>
      <xdr:col>32</xdr:col>
      <xdr:colOff>279134</xdr:colOff>
      <xdr:row>0</xdr:row>
      <xdr:rowOff>5143500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293687</xdr:colOff>
      <xdr:row>0</xdr:row>
      <xdr:rowOff>388938</xdr:rowOff>
    </xdr:from>
    <xdr:to>
      <xdr:col>16</xdr:col>
      <xdr:colOff>306917</xdr:colOff>
      <xdr:row>0</xdr:row>
      <xdr:rowOff>3418417</xdr:rowOff>
    </xdr:to>
    <xdr:cxnSp macro="">
      <xdr:nvCxnSpPr>
        <xdr:cNvPr id="3" name="Прямая соединительная линия 2"/>
        <xdr:cNvCxnSpPr/>
      </xdr:nvCxnSpPr>
      <xdr:spPr>
        <a:xfrm>
          <a:off x="10210270" y="388938"/>
          <a:ext cx="13230" cy="302947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0.0235</cdr:x>
      <cdr:y>0.06699</cdr:y>
    </cdr:from>
    <cdr:to>
      <cdr:x>0.02358</cdr:x>
      <cdr:y>0.65729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9F0B5DB7-C8EF-44EC-A5B6-DFFBEA80D679}"/>
            </a:ext>
          </a:extLst>
        </cdr:cNvPr>
        <cdr:cNvCxnSpPr/>
      </cdr:nvCxnSpPr>
      <cdr:spPr>
        <a:xfrm xmlns:a="http://schemas.openxmlformats.org/drawingml/2006/main">
          <a:off x="469317" y="341336"/>
          <a:ext cx="1642" cy="300776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0.10223</cdr:x>
      <cdr:y>0.07382</cdr:y>
    </cdr:from>
    <cdr:to>
      <cdr:x>0.10361</cdr:x>
      <cdr:y>0.66144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="" xmlns:a16="http://schemas.microsoft.com/office/drawing/2014/main" id="{CA5B01B3-3963-4ACD-B682-D5AC4D7E2FD0}"/>
            </a:ext>
          </a:extLst>
        </cdr:cNvPr>
        <cdr:cNvCxnSpPr/>
      </cdr:nvCxnSpPr>
      <cdr:spPr>
        <a:xfrm xmlns:a="http://schemas.openxmlformats.org/drawingml/2006/main">
          <a:off x="2041479" y="376140"/>
          <a:ext cx="27564" cy="29941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0.20961</cdr:x>
      <cdr:y>0.06859</cdr:y>
    </cdr:from>
    <cdr:to>
      <cdr:x>0.21062</cdr:x>
      <cdr:y>0.65729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BC39191A-149C-4145-8126-4743F944D987}"/>
            </a:ext>
          </a:extLst>
        </cdr:cNvPr>
        <cdr:cNvCxnSpPr/>
      </cdr:nvCxnSpPr>
      <cdr:spPr>
        <a:xfrm xmlns:a="http://schemas.openxmlformats.org/drawingml/2006/main" flipH="1">
          <a:off x="4185709" y="349487"/>
          <a:ext cx="20189" cy="299960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0.34937</cdr:x>
      <cdr:y>0.07287</cdr:y>
    </cdr:from>
    <cdr:to>
      <cdr:x>0.35058</cdr:x>
      <cdr:y>0.66144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A79D3899-1507-495C-BED7-3FCB92E98516}"/>
            </a:ext>
          </a:extLst>
        </cdr:cNvPr>
        <cdr:cNvCxnSpPr/>
      </cdr:nvCxnSpPr>
      <cdr:spPr>
        <a:xfrm xmlns:a="http://schemas.openxmlformats.org/drawingml/2006/main">
          <a:off x="6976682" y="371314"/>
          <a:ext cx="24194" cy="299894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0.64196</cdr:x>
      <cdr:y>0.08425</cdr:y>
    </cdr:from>
    <cdr:to>
      <cdr:x>0.64212</cdr:x>
      <cdr:y>0.66205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8679E72-5A3D-4668-92BC-1FFBEFC86D92}"/>
            </a:ext>
          </a:extLst>
        </cdr:cNvPr>
        <cdr:cNvCxnSpPr/>
      </cdr:nvCxnSpPr>
      <cdr:spPr>
        <a:xfrm xmlns:a="http://schemas.openxmlformats.org/drawingml/2006/main" flipH="1">
          <a:off x="12819587" y="429279"/>
          <a:ext cx="3195" cy="294409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0.91501</cdr:x>
      <cdr:y>0.07</cdr:y>
    </cdr:from>
    <cdr:to>
      <cdr:x>0.91621</cdr:x>
      <cdr:y>0.65936</cdr:y>
    </cdr:to>
    <cdr:cxnSp macro="">
      <cdr:nvCxnSpPr>
        <cdr:cNvPr id="22" name="Прямая соединительная линия 21"/>
        <cdr:cNvCxnSpPr/>
      </cdr:nvCxnSpPr>
      <cdr:spPr>
        <a:xfrm xmlns:a="http://schemas.openxmlformats.org/drawingml/2006/main" flipH="1">
          <a:off x="18272126" y="356659"/>
          <a:ext cx="24147" cy="30030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FILES\Users\GUO\&#1054;&#1073;&#1097;&#1080;&#1077;%20&#1087;&#1072;&#1087;&#1082;&#1080;\&#1091;&#1087;&#1088;&#1072;&#1074;&#1083;&#1077;&#1085;&#1080;&#1077;\&#1054;&#1090;&#1076;&#1077;&#1083;&#1099;\&#1054;&#1090;&#1076;&#1077;&#1083;%20&#1086;&#1073;&#1097;&#1077;&#1075;&#1086;%20&#1086;&#1073;&#1088;&#1072;&#1079;&#1086;&#1074;&#1072;&#1085;&#1080;&#1103;\&#1051;&#1077;&#1075;&#1072;&#1095;&#1077;&#1074;&#1072;\2013-2014\&#1045;&#1043;&#1069;-2014\&#1056;&#1077;&#1079;&#1091;&#1083;&#1100;&#1090;&#1072;&#1090;&#1099;%20&#1045;&#1043;&#1069;-2014\29.05%20&#1088;&#1091;&#1089;&#1089;&#1082;\1_10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7109375" style="148" customWidth="1"/>
    <col min="2" max="2" width="32.85546875" style="148" customWidth="1"/>
    <col min="3" max="14" width="7.7109375" style="176" customWidth="1"/>
    <col min="15" max="15" width="8.7109375" style="148" customWidth="1"/>
    <col min="16" max="16384" width="9.140625" style="148"/>
  </cols>
  <sheetData>
    <row r="1" spans="1:18" ht="409.5" customHeight="1" thickBot="1" x14ac:dyDescent="0.3"/>
    <row r="2" spans="1:18" ht="18" customHeight="1" thickBot="1" x14ac:dyDescent="0.3">
      <c r="A2" s="466" t="s">
        <v>35</v>
      </c>
      <c r="B2" s="468" t="s">
        <v>67</v>
      </c>
      <c r="C2" s="470">
        <v>2023</v>
      </c>
      <c r="D2" s="471"/>
      <c r="E2" s="471"/>
      <c r="F2" s="472"/>
      <c r="G2" s="470">
        <v>2022</v>
      </c>
      <c r="H2" s="471"/>
      <c r="I2" s="471"/>
      <c r="J2" s="472"/>
      <c r="K2" s="470">
        <v>2021</v>
      </c>
      <c r="L2" s="471"/>
      <c r="M2" s="471"/>
      <c r="N2" s="472"/>
      <c r="O2" s="464" t="s">
        <v>77</v>
      </c>
    </row>
    <row r="3" spans="1:18" ht="45" customHeight="1" thickBot="1" x14ac:dyDescent="0.3">
      <c r="A3" s="467"/>
      <c r="B3" s="469"/>
      <c r="C3" s="285" t="s">
        <v>84</v>
      </c>
      <c r="D3" s="54" t="s">
        <v>85</v>
      </c>
      <c r="E3" s="204" t="s">
        <v>86</v>
      </c>
      <c r="F3" s="286" t="s">
        <v>76</v>
      </c>
      <c r="G3" s="285" t="s">
        <v>84</v>
      </c>
      <c r="H3" s="54" t="s">
        <v>85</v>
      </c>
      <c r="I3" s="204" t="s">
        <v>86</v>
      </c>
      <c r="J3" s="286" t="s">
        <v>76</v>
      </c>
      <c r="K3" s="285" t="s">
        <v>84</v>
      </c>
      <c r="L3" s="54" t="s">
        <v>85</v>
      </c>
      <c r="M3" s="204" t="s">
        <v>86</v>
      </c>
      <c r="N3" s="286" t="s">
        <v>76</v>
      </c>
      <c r="O3" s="465"/>
    </row>
    <row r="4" spans="1:18" ht="15" customHeight="1" thickBot="1" x14ac:dyDescent="0.3">
      <c r="A4" s="217"/>
      <c r="B4" s="726" t="s">
        <v>94</v>
      </c>
      <c r="C4" s="218">
        <f>C5+C14+C26+C42+C60+C75+C106</f>
        <v>775</v>
      </c>
      <c r="D4" s="221">
        <f>AVERAGE(D6:D13,D15:D25,D27:D41,D43:D59,D61:D74,D76:D105,D107:D115)</f>
        <v>60.957604166666677</v>
      </c>
      <c r="E4" s="219">
        <v>63.19</v>
      </c>
      <c r="F4" s="220"/>
      <c r="G4" s="218">
        <f>G5+G14+G26+G42+G60+G75+G106</f>
        <v>818</v>
      </c>
      <c r="H4" s="221">
        <f>AVERAGE(H6:H13,H15:H25,H27:H41,H43:H59,H61:H74,H76:H105,H107:H115)</f>
        <v>70.655174184369059</v>
      </c>
      <c r="I4" s="219">
        <v>73.010000000000005</v>
      </c>
      <c r="J4" s="220"/>
      <c r="K4" s="218">
        <f>K5+K14+K26+K42+K60+K75+K106</f>
        <v>705</v>
      </c>
      <c r="L4" s="221">
        <f>AVERAGE(L6:L13,L15:L25,L27:L41,L43:L59,L61:L74,L76:L105,L107:L115)</f>
        <v>68.08175816247244</v>
      </c>
      <c r="M4" s="219">
        <v>70.790000000000006</v>
      </c>
      <c r="N4" s="220"/>
      <c r="O4" s="121"/>
      <c r="Q4" s="76"/>
      <c r="R4" s="25" t="s">
        <v>72</v>
      </c>
    </row>
    <row r="5" spans="1:18" ht="15" customHeight="1" thickBot="1" x14ac:dyDescent="0.3">
      <c r="A5" s="81"/>
      <c r="B5" s="208" t="s">
        <v>96</v>
      </c>
      <c r="C5" s="209">
        <f>SUM(C6:C13)</f>
        <v>41</v>
      </c>
      <c r="D5" s="226">
        <f>AVERAGE(D6:D13)</f>
        <v>62.044285714285706</v>
      </c>
      <c r="E5" s="210">
        <v>63.19</v>
      </c>
      <c r="F5" s="211"/>
      <c r="G5" s="209">
        <f>SUM(G6:G13)</f>
        <v>49</v>
      </c>
      <c r="H5" s="226">
        <f>AVERAGE(H6:H13)</f>
        <v>69.330555555555549</v>
      </c>
      <c r="I5" s="210">
        <v>73.010000000000005</v>
      </c>
      <c r="J5" s="211"/>
      <c r="K5" s="209">
        <f>SUM(K6:K13)</f>
        <v>56</v>
      </c>
      <c r="L5" s="226">
        <f>AVERAGE(L6:L13)</f>
        <v>70.96741071428572</v>
      </c>
      <c r="M5" s="210">
        <v>70.790000000000006</v>
      </c>
      <c r="N5" s="211"/>
      <c r="O5" s="121"/>
      <c r="Q5" s="57"/>
      <c r="R5" s="25" t="s">
        <v>73</v>
      </c>
    </row>
    <row r="6" spans="1:18" ht="15" customHeight="1" x14ac:dyDescent="0.25">
      <c r="A6" s="149">
        <v>1</v>
      </c>
      <c r="B6" s="167" t="s">
        <v>143</v>
      </c>
      <c r="C6" s="279">
        <v>6</v>
      </c>
      <c r="D6" s="276">
        <v>59.66</v>
      </c>
      <c r="E6" s="328">
        <v>63.19</v>
      </c>
      <c r="F6" s="280">
        <v>60</v>
      </c>
      <c r="G6" s="650">
        <v>10</v>
      </c>
      <c r="H6" s="246">
        <v>72.2</v>
      </c>
      <c r="I6" s="326">
        <v>73.010000000000005</v>
      </c>
      <c r="J6" s="650">
        <v>48</v>
      </c>
      <c r="K6" s="279">
        <v>10</v>
      </c>
      <c r="L6" s="276">
        <v>63.9</v>
      </c>
      <c r="M6" s="328">
        <v>70.790000000000006</v>
      </c>
      <c r="N6" s="280">
        <v>66</v>
      </c>
      <c r="O6" s="350">
        <f>N6+J6+F6</f>
        <v>174</v>
      </c>
      <c r="Q6" s="455"/>
      <c r="R6" s="25" t="s">
        <v>74</v>
      </c>
    </row>
    <row r="7" spans="1:18" ht="15" customHeight="1" x14ac:dyDescent="0.25">
      <c r="A7" s="118">
        <v>2</v>
      </c>
      <c r="B7" s="167" t="s">
        <v>44</v>
      </c>
      <c r="C7" s="255">
        <v>10</v>
      </c>
      <c r="D7" s="246">
        <v>71.3</v>
      </c>
      <c r="E7" s="326">
        <v>63.19</v>
      </c>
      <c r="F7" s="256">
        <v>13</v>
      </c>
      <c r="G7" s="650">
        <v>9</v>
      </c>
      <c r="H7" s="246">
        <v>74.111111111111114</v>
      </c>
      <c r="I7" s="326">
        <v>73.010000000000005</v>
      </c>
      <c r="J7" s="650">
        <v>40</v>
      </c>
      <c r="K7" s="255">
        <v>18</v>
      </c>
      <c r="L7" s="246">
        <v>68.099999999999994</v>
      </c>
      <c r="M7" s="326">
        <v>70.790000000000006</v>
      </c>
      <c r="N7" s="256">
        <v>51</v>
      </c>
      <c r="O7" s="351">
        <f t="shared" ref="O7:O80" si="0">N7+J7+F7</f>
        <v>104</v>
      </c>
      <c r="P7" s="17"/>
      <c r="Q7" s="26"/>
      <c r="R7" s="25" t="s">
        <v>75</v>
      </c>
    </row>
    <row r="8" spans="1:18" ht="15" customHeight="1" x14ac:dyDescent="0.25">
      <c r="A8" s="47">
        <v>3</v>
      </c>
      <c r="B8" s="167" t="s">
        <v>41</v>
      </c>
      <c r="C8" s="255">
        <v>7</v>
      </c>
      <c r="D8" s="246">
        <v>63</v>
      </c>
      <c r="E8" s="326">
        <v>63.19</v>
      </c>
      <c r="F8" s="256">
        <v>43</v>
      </c>
      <c r="G8" s="650">
        <v>8</v>
      </c>
      <c r="H8" s="246">
        <v>70.5</v>
      </c>
      <c r="I8" s="326">
        <v>73.010000000000005</v>
      </c>
      <c r="J8" s="650">
        <v>57</v>
      </c>
      <c r="K8" s="255">
        <v>8</v>
      </c>
      <c r="L8" s="246">
        <v>75.875</v>
      </c>
      <c r="M8" s="326">
        <v>70.790000000000006</v>
      </c>
      <c r="N8" s="256">
        <v>23</v>
      </c>
      <c r="O8" s="352">
        <f t="shared" si="0"/>
        <v>123</v>
      </c>
      <c r="P8" s="17"/>
      <c r="Q8" s="44"/>
      <c r="R8" s="154"/>
    </row>
    <row r="9" spans="1:18" ht="15" customHeight="1" x14ac:dyDescent="0.25">
      <c r="A9" s="47">
        <v>4</v>
      </c>
      <c r="B9" s="167" t="s">
        <v>42</v>
      </c>
      <c r="C9" s="255">
        <v>4</v>
      </c>
      <c r="D9" s="246">
        <v>69.5</v>
      </c>
      <c r="E9" s="326">
        <v>63.19</v>
      </c>
      <c r="F9" s="256">
        <v>18</v>
      </c>
      <c r="G9" s="650">
        <v>6</v>
      </c>
      <c r="H9" s="246">
        <v>78.166666666666671</v>
      </c>
      <c r="I9" s="326">
        <v>73.010000000000005</v>
      </c>
      <c r="J9" s="650">
        <v>20</v>
      </c>
      <c r="K9" s="255">
        <v>7</v>
      </c>
      <c r="L9" s="246">
        <v>70.714285714285708</v>
      </c>
      <c r="M9" s="326">
        <v>70.790000000000006</v>
      </c>
      <c r="N9" s="256">
        <v>41</v>
      </c>
      <c r="O9" s="352">
        <f t="shared" si="0"/>
        <v>79</v>
      </c>
      <c r="P9" s="17"/>
    </row>
    <row r="10" spans="1:18" ht="15" customHeight="1" x14ac:dyDescent="0.25">
      <c r="A10" s="47">
        <v>5</v>
      </c>
      <c r="B10" s="167" t="s">
        <v>115</v>
      </c>
      <c r="C10" s="255">
        <v>2</v>
      </c>
      <c r="D10" s="246">
        <v>37</v>
      </c>
      <c r="E10" s="326">
        <v>63.19</v>
      </c>
      <c r="F10" s="256">
        <v>92</v>
      </c>
      <c r="G10" s="650">
        <v>6</v>
      </c>
      <c r="H10" s="246">
        <v>68.333333333333329</v>
      </c>
      <c r="I10" s="326">
        <v>73.010000000000005</v>
      </c>
      <c r="J10" s="650">
        <v>63</v>
      </c>
      <c r="K10" s="255">
        <v>3</v>
      </c>
      <c r="L10" s="246">
        <v>60</v>
      </c>
      <c r="M10" s="326">
        <v>70.790000000000006</v>
      </c>
      <c r="N10" s="256">
        <v>73</v>
      </c>
      <c r="O10" s="352">
        <f t="shared" si="0"/>
        <v>228</v>
      </c>
      <c r="P10" s="17"/>
    </row>
    <row r="11" spans="1:18" ht="15" customHeight="1" x14ac:dyDescent="0.25">
      <c r="A11" s="47">
        <v>6</v>
      </c>
      <c r="B11" s="167" t="s">
        <v>116</v>
      </c>
      <c r="C11" s="255">
        <v>5</v>
      </c>
      <c r="D11" s="246">
        <v>62</v>
      </c>
      <c r="E11" s="326">
        <v>63.19</v>
      </c>
      <c r="F11" s="256">
        <v>48</v>
      </c>
      <c r="G11" s="650">
        <v>6</v>
      </c>
      <c r="H11" s="246">
        <v>67.333333333333329</v>
      </c>
      <c r="I11" s="326">
        <v>73.010000000000005</v>
      </c>
      <c r="J11" s="650">
        <v>69</v>
      </c>
      <c r="K11" s="255">
        <v>2</v>
      </c>
      <c r="L11" s="246">
        <v>78.5</v>
      </c>
      <c r="M11" s="326">
        <v>70.790000000000006</v>
      </c>
      <c r="N11" s="256">
        <v>16</v>
      </c>
      <c r="O11" s="352">
        <f t="shared" si="0"/>
        <v>133</v>
      </c>
      <c r="P11" s="17"/>
    </row>
    <row r="12" spans="1:18" ht="15" customHeight="1" x14ac:dyDescent="0.25">
      <c r="A12" s="117">
        <v>7</v>
      </c>
      <c r="B12" s="216" t="s">
        <v>45</v>
      </c>
      <c r="C12" s="288">
        <v>7</v>
      </c>
      <c r="D12" s="290">
        <v>71.849999999999994</v>
      </c>
      <c r="E12" s="348">
        <v>63.19</v>
      </c>
      <c r="F12" s="289">
        <v>12</v>
      </c>
      <c r="G12" s="711">
        <v>2</v>
      </c>
      <c r="H12" s="290">
        <v>49.5</v>
      </c>
      <c r="I12" s="348">
        <v>73.010000000000005</v>
      </c>
      <c r="J12" s="711">
        <v>88</v>
      </c>
      <c r="K12" s="288">
        <v>3</v>
      </c>
      <c r="L12" s="290">
        <v>71.25</v>
      </c>
      <c r="M12" s="348">
        <v>70.790000000000006</v>
      </c>
      <c r="N12" s="289">
        <v>40</v>
      </c>
      <c r="O12" s="352">
        <f t="shared" si="0"/>
        <v>140</v>
      </c>
      <c r="P12" s="17"/>
    </row>
    <row r="13" spans="1:18" ht="15" customHeight="1" thickBot="1" x14ac:dyDescent="0.3">
      <c r="A13" s="45">
        <v>8</v>
      </c>
      <c r="B13" s="171" t="s">
        <v>106</v>
      </c>
      <c r="C13" s="259"/>
      <c r="D13" s="248"/>
      <c r="E13" s="337">
        <v>63.19</v>
      </c>
      <c r="F13" s="260">
        <v>97</v>
      </c>
      <c r="G13" s="712">
        <v>2</v>
      </c>
      <c r="H13" s="248">
        <v>74.5</v>
      </c>
      <c r="I13" s="337">
        <v>73.010000000000005</v>
      </c>
      <c r="J13" s="712">
        <v>37</v>
      </c>
      <c r="K13" s="259">
        <v>5</v>
      </c>
      <c r="L13" s="248">
        <v>79.400000000000006</v>
      </c>
      <c r="M13" s="337">
        <v>70.790000000000006</v>
      </c>
      <c r="N13" s="260">
        <v>14</v>
      </c>
      <c r="O13" s="353">
        <f t="shared" si="0"/>
        <v>148</v>
      </c>
      <c r="P13" s="17"/>
    </row>
    <row r="14" spans="1:18" ht="15" customHeight="1" thickBot="1" x14ac:dyDescent="0.3">
      <c r="A14" s="123"/>
      <c r="B14" s="212" t="s">
        <v>97</v>
      </c>
      <c r="C14" s="213">
        <f>SUM(C15:C25)</f>
        <v>58</v>
      </c>
      <c r="D14" s="227">
        <f>AVERAGE(D15:D25)</f>
        <v>59.179999999999993</v>
      </c>
      <c r="E14" s="214">
        <v>63.19</v>
      </c>
      <c r="F14" s="215"/>
      <c r="G14" s="713">
        <f>SUM(G15:G25)</f>
        <v>81</v>
      </c>
      <c r="H14" s="227">
        <f>AVERAGE(H15:H25)</f>
        <v>73.45</v>
      </c>
      <c r="I14" s="214">
        <v>73.010000000000005</v>
      </c>
      <c r="J14" s="688"/>
      <c r="K14" s="213">
        <f>SUM(K15:K25)</f>
        <v>75</v>
      </c>
      <c r="L14" s="227">
        <f>AVERAGE(L15:L25)</f>
        <v>61.309999999999988</v>
      </c>
      <c r="M14" s="214">
        <v>70.790000000000006</v>
      </c>
      <c r="N14" s="215"/>
      <c r="O14" s="342"/>
      <c r="P14" s="17"/>
    </row>
    <row r="15" spans="1:18" ht="15" customHeight="1" x14ac:dyDescent="0.25">
      <c r="A15" s="47">
        <v>1</v>
      </c>
      <c r="B15" s="167" t="s">
        <v>28</v>
      </c>
      <c r="C15" s="630">
        <v>14</v>
      </c>
      <c r="D15" s="246">
        <v>61.6</v>
      </c>
      <c r="E15" s="246">
        <v>63.19</v>
      </c>
      <c r="F15" s="720">
        <v>51</v>
      </c>
      <c r="G15" s="326">
        <v>12</v>
      </c>
      <c r="H15" s="246">
        <v>80.400000000000006</v>
      </c>
      <c r="I15" s="246">
        <v>73.010000000000005</v>
      </c>
      <c r="J15" s="723">
        <v>10</v>
      </c>
      <c r="K15" s="630">
        <v>14</v>
      </c>
      <c r="L15" s="246">
        <v>72.8</v>
      </c>
      <c r="M15" s="246">
        <v>70.790000000000006</v>
      </c>
      <c r="N15" s="602">
        <v>36</v>
      </c>
      <c r="O15" s="340">
        <f t="shared" si="0"/>
        <v>97</v>
      </c>
      <c r="P15" s="17"/>
    </row>
    <row r="16" spans="1:18" ht="15" customHeight="1" x14ac:dyDescent="0.25">
      <c r="A16" s="47">
        <v>2</v>
      </c>
      <c r="B16" s="167" t="s">
        <v>27</v>
      </c>
      <c r="C16" s="630">
        <v>7</v>
      </c>
      <c r="D16" s="246">
        <v>70</v>
      </c>
      <c r="E16" s="246">
        <v>63.19</v>
      </c>
      <c r="F16" s="720">
        <v>17</v>
      </c>
      <c r="G16" s="326">
        <v>9</v>
      </c>
      <c r="H16" s="246">
        <v>78.599999999999994</v>
      </c>
      <c r="I16" s="246">
        <v>73.010000000000005</v>
      </c>
      <c r="J16" s="723">
        <v>16</v>
      </c>
      <c r="K16" s="630">
        <v>12</v>
      </c>
      <c r="L16" s="246">
        <v>77.599999999999994</v>
      </c>
      <c r="M16" s="246">
        <v>70.790000000000006</v>
      </c>
      <c r="N16" s="602">
        <v>19</v>
      </c>
      <c r="O16" s="344">
        <f t="shared" si="0"/>
        <v>52</v>
      </c>
      <c r="P16" s="17"/>
    </row>
    <row r="17" spans="1:16" ht="15" customHeight="1" x14ac:dyDescent="0.25">
      <c r="A17" s="47">
        <v>3</v>
      </c>
      <c r="B17" s="401" t="s">
        <v>29</v>
      </c>
      <c r="C17" s="630">
        <v>4</v>
      </c>
      <c r="D17" s="246">
        <v>53.8</v>
      </c>
      <c r="E17" s="246">
        <v>63.19</v>
      </c>
      <c r="F17" s="720">
        <v>76</v>
      </c>
      <c r="G17" s="326">
        <v>17</v>
      </c>
      <c r="H17" s="246">
        <v>68</v>
      </c>
      <c r="I17" s="246">
        <v>73.010000000000005</v>
      </c>
      <c r="J17" s="723">
        <v>65</v>
      </c>
      <c r="K17" s="630">
        <v>7</v>
      </c>
      <c r="L17" s="246">
        <v>60</v>
      </c>
      <c r="M17" s="246">
        <v>70.790000000000006</v>
      </c>
      <c r="N17" s="602">
        <v>75</v>
      </c>
      <c r="O17" s="340">
        <f t="shared" si="0"/>
        <v>216</v>
      </c>
      <c r="P17" s="17"/>
    </row>
    <row r="18" spans="1:16" ht="15" customHeight="1" x14ac:dyDescent="0.25">
      <c r="A18" s="47">
        <v>4</v>
      </c>
      <c r="B18" s="401" t="s">
        <v>30</v>
      </c>
      <c r="C18" s="630">
        <v>14</v>
      </c>
      <c r="D18" s="246">
        <v>55.5</v>
      </c>
      <c r="E18" s="246">
        <v>63.19</v>
      </c>
      <c r="F18" s="720">
        <v>73</v>
      </c>
      <c r="G18" s="326">
        <v>22</v>
      </c>
      <c r="H18" s="246">
        <v>72.2</v>
      </c>
      <c r="I18" s="246">
        <v>73.010000000000005</v>
      </c>
      <c r="J18" s="723">
        <v>49</v>
      </c>
      <c r="K18" s="630">
        <v>19</v>
      </c>
      <c r="L18" s="246">
        <v>79.5</v>
      </c>
      <c r="M18" s="246">
        <v>70.790000000000006</v>
      </c>
      <c r="N18" s="602">
        <v>13</v>
      </c>
      <c r="O18" s="340">
        <f t="shared" si="0"/>
        <v>135</v>
      </c>
      <c r="P18" s="17"/>
    </row>
    <row r="19" spans="1:16" ht="15" customHeight="1" x14ac:dyDescent="0.25">
      <c r="A19" s="47">
        <v>5</v>
      </c>
      <c r="B19" s="53" t="s">
        <v>31</v>
      </c>
      <c r="C19" s="600">
        <v>7</v>
      </c>
      <c r="D19" s="247">
        <v>66.599999999999994</v>
      </c>
      <c r="E19" s="247">
        <v>63.19</v>
      </c>
      <c r="F19" s="721">
        <v>30</v>
      </c>
      <c r="G19" s="329">
        <v>8</v>
      </c>
      <c r="H19" s="247">
        <v>74.5</v>
      </c>
      <c r="I19" s="247">
        <v>73.010000000000005</v>
      </c>
      <c r="J19" s="724">
        <v>38</v>
      </c>
      <c r="K19" s="600">
        <v>11</v>
      </c>
      <c r="L19" s="247">
        <v>63.2</v>
      </c>
      <c r="M19" s="247">
        <v>70.790000000000006</v>
      </c>
      <c r="N19" s="602">
        <v>69</v>
      </c>
      <c r="O19" s="340">
        <f t="shared" si="0"/>
        <v>137</v>
      </c>
      <c r="P19" s="17"/>
    </row>
    <row r="20" spans="1:16" ht="15" customHeight="1" x14ac:dyDescent="0.25">
      <c r="A20" s="47">
        <v>6</v>
      </c>
      <c r="B20" s="53" t="s">
        <v>145</v>
      </c>
      <c r="C20" s="600">
        <v>1</v>
      </c>
      <c r="D20" s="247">
        <v>35</v>
      </c>
      <c r="E20" s="247">
        <v>63.19</v>
      </c>
      <c r="F20" s="721">
        <v>94</v>
      </c>
      <c r="G20" s="329"/>
      <c r="H20" s="247"/>
      <c r="I20" s="247">
        <v>73.010000000000005</v>
      </c>
      <c r="J20" s="724">
        <v>94</v>
      </c>
      <c r="K20" s="600">
        <v>2</v>
      </c>
      <c r="L20" s="247">
        <v>45.5</v>
      </c>
      <c r="M20" s="247">
        <v>70.790000000000006</v>
      </c>
      <c r="N20" s="602">
        <v>88</v>
      </c>
      <c r="O20" s="340">
        <f t="shared" si="0"/>
        <v>276</v>
      </c>
      <c r="P20" s="17"/>
    </row>
    <row r="21" spans="1:16" ht="15" customHeight="1" x14ac:dyDescent="0.25">
      <c r="A21" s="47">
        <v>7</v>
      </c>
      <c r="B21" s="202" t="s">
        <v>144</v>
      </c>
      <c r="C21" s="657">
        <v>3</v>
      </c>
      <c r="D21" s="297">
        <v>73.3</v>
      </c>
      <c r="E21" s="297">
        <v>63.19</v>
      </c>
      <c r="F21" s="722">
        <v>10</v>
      </c>
      <c r="G21" s="660">
        <v>7</v>
      </c>
      <c r="H21" s="297">
        <v>65.900000000000006</v>
      </c>
      <c r="I21" s="297">
        <v>73.010000000000005</v>
      </c>
      <c r="J21" s="725">
        <v>73</v>
      </c>
      <c r="K21" s="657">
        <v>4</v>
      </c>
      <c r="L21" s="297">
        <v>69.5</v>
      </c>
      <c r="M21" s="297">
        <v>70.790000000000006</v>
      </c>
      <c r="N21" s="602">
        <v>46</v>
      </c>
      <c r="O21" s="340">
        <f t="shared" si="0"/>
        <v>129</v>
      </c>
      <c r="P21" s="17"/>
    </row>
    <row r="22" spans="1:16" s="176" customFormat="1" ht="15" customHeight="1" x14ac:dyDescent="0.25">
      <c r="A22" s="47">
        <v>8</v>
      </c>
      <c r="B22" s="202" t="s">
        <v>146</v>
      </c>
      <c r="C22" s="657">
        <v>3</v>
      </c>
      <c r="D22" s="297">
        <v>63</v>
      </c>
      <c r="E22" s="297">
        <v>63.19</v>
      </c>
      <c r="F22" s="722">
        <v>44</v>
      </c>
      <c r="G22" s="660"/>
      <c r="H22" s="297"/>
      <c r="I22" s="297">
        <v>73.010000000000005</v>
      </c>
      <c r="J22" s="725">
        <v>94</v>
      </c>
      <c r="K22" s="657"/>
      <c r="L22" s="297"/>
      <c r="M22" s="297">
        <v>70.790000000000006</v>
      </c>
      <c r="N22" s="602">
        <v>92</v>
      </c>
      <c r="O22" s="340">
        <f t="shared" si="0"/>
        <v>230</v>
      </c>
      <c r="P22" s="17"/>
    </row>
    <row r="23" spans="1:16" s="176" customFormat="1" ht="15" customHeight="1" x14ac:dyDescent="0.25">
      <c r="A23" s="47">
        <v>9</v>
      </c>
      <c r="B23" s="53" t="s">
        <v>147</v>
      </c>
      <c r="C23" s="600">
        <v>1</v>
      </c>
      <c r="D23" s="247">
        <v>51</v>
      </c>
      <c r="E23" s="247">
        <v>63.19</v>
      </c>
      <c r="F23" s="721">
        <v>85</v>
      </c>
      <c r="G23" s="329"/>
      <c r="H23" s="247"/>
      <c r="I23" s="247">
        <v>73.010000000000005</v>
      </c>
      <c r="J23" s="724">
        <v>94</v>
      </c>
      <c r="K23" s="600">
        <v>1</v>
      </c>
      <c r="L23" s="247">
        <v>30</v>
      </c>
      <c r="M23" s="247">
        <v>70.790000000000006</v>
      </c>
      <c r="N23" s="602">
        <v>90</v>
      </c>
      <c r="O23" s="340">
        <f t="shared" si="0"/>
        <v>269</v>
      </c>
      <c r="P23" s="17"/>
    </row>
    <row r="24" spans="1:16" s="176" customFormat="1" ht="15" customHeight="1" x14ac:dyDescent="0.25">
      <c r="A24" s="47">
        <v>10</v>
      </c>
      <c r="B24" s="53" t="s">
        <v>118</v>
      </c>
      <c r="C24" s="600">
        <v>4</v>
      </c>
      <c r="D24" s="247">
        <v>62</v>
      </c>
      <c r="E24" s="247">
        <v>63.19</v>
      </c>
      <c r="F24" s="721">
        <v>49</v>
      </c>
      <c r="G24" s="329">
        <v>4</v>
      </c>
      <c r="H24" s="247">
        <v>69.5</v>
      </c>
      <c r="I24" s="247">
        <v>73.010000000000005</v>
      </c>
      <c r="J24" s="724">
        <v>62</v>
      </c>
      <c r="K24" s="600">
        <v>4</v>
      </c>
      <c r="L24" s="247">
        <v>51</v>
      </c>
      <c r="M24" s="247">
        <v>70.790000000000006</v>
      </c>
      <c r="N24" s="602">
        <v>83</v>
      </c>
      <c r="O24" s="340">
        <f t="shared" si="0"/>
        <v>194</v>
      </c>
      <c r="P24" s="17"/>
    </row>
    <row r="25" spans="1:16" ht="15" customHeight="1" thickBot="1" x14ac:dyDescent="0.3">
      <c r="A25" s="47">
        <v>11</v>
      </c>
      <c r="B25" s="671" t="s">
        <v>169</v>
      </c>
      <c r="C25" s="630"/>
      <c r="D25" s="246"/>
      <c r="E25" s="246">
        <v>63.19</v>
      </c>
      <c r="F25" s="720">
        <v>97</v>
      </c>
      <c r="G25" s="326">
        <v>2</v>
      </c>
      <c r="H25" s="246">
        <v>78.5</v>
      </c>
      <c r="I25" s="246">
        <v>73.010000000000005</v>
      </c>
      <c r="J25" s="723">
        <v>17</v>
      </c>
      <c r="K25" s="630">
        <v>1</v>
      </c>
      <c r="L25" s="246">
        <v>64</v>
      </c>
      <c r="M25" s="246">
        <v>70.790000000000006</v>
      </c>
      <c r="N25" s="602">
        <v>64</v>
      </c>
      <c r="O25" s="340">
        <f t="shared" si="0"/>
        <v>178</v>
      </c>
      <c r="P25" s="17"/>
    </row>
    <row r="26" spans="1:16" ht="15" customHeight="1" thickBot="1" x14ac:dyDescent="0.3">
      <c r="A26" s="123"/>
      <c r="B26" s="212" t="s">
        <v>98</v>
      </c>
      <c r="C26" s="213">
        <f>SUM(C27:C41)</f>
        <v>77</v>
      </c>
      <c r="D26" s="227">
        <f>AVERAGE(D27:D41)</f>
        <v>64.461538461538481</v>
      </c>
      <c r="E26" s="214">
        <v>63.19</v>
      </c>
      <c r="F26" s="215"/>
      <c r="G26" s="713">
        <f>SUM(G27:G41)</f>
        <v>57</v>
      </c>
      <c r="H26" s="227">
        <f>AVERAGE(H27:H41)</f>
        <v>68.866666666666674</v>
      </c>
      <c r="I26" s="214">
        <v>73.010000000000005</v>
      </c>
      <c r="J26" s="688"/>
      <c r="K26" s="213">
        <f>SUM(K27:K41)</f>
        <v>68</v>
      </c>
      <c r="L26" s="227">
        <f>AVERAGE(L27:L41)</f>
        <v>66.578571428571436</v>
      </c>
      <c r="M26" s="214">
        <v>70.790000000000006</v>
      </c>
      <c r="N26" s="215"/>
      <c r="O26" s="345"/>
      <c r="P26" s="17"/>
    </row>
    <row r="27" spans="1:16" ht="15" customHeight="1" x14ac:dyDescent="0.25">
      <c r="A27" s="124">
        <v>1</v>
      </c>
      <c r="B27" s="167" t="s">
        <v>46</v>
      </c>
      <c r="C27" s="255">
        <v>11</v>
      </c>
      <c r="D27" s="246">
        <v>53</v>
      </c>
      <c r="E27" s="326">
        <v>63.19</v>
      </c>
      <c r="F27" s="256">
        <v>79</v>
      </c>
      <c r="G27" s="650">
        <v>7</v>
      </c>
      <c r="H27" s="246">
        <v>79.099999999999994</v>
      </c>
      <c r="I27" s="326">
        <v>73.010000000000005</v>
      </c>
      <c r="J27" s="650">
        <v>15</v>
      </c>
      <c r="K27" s="255">
        <v>6</v>
      </c>
      <c r="L27" s="246">
        <v>88</v>
      </c>
      <c r="M27" s="326">
        <v>70.790000000000006</v>
      </c>
      <c r="N27" s="256">
        <v>3</v>
      </c>
      <c r="O27" s="340">
        <f t="shared" si="0"/>
        <v>97</v>
      </c>
      <c r="P27" s="17"/>
    </row>
    <row r="28" spans="1:16" ht="15" customHeight="1" x14ac:dyDescent="0.25">
      <c r="A28" s="49">
        <v>2</v>
      </c>
      <c r="B28" s="167" t="s">
        <v>91</v>
      </c>
      <c r="C28" s="255">
        <v>9</v>
      </c>
      <c r="D28" s="246">
        <v>79.3</v>
      </c>
      <c r="E28" s="326">
        <v>63.19</v>
      </c>
      <c r="F28" s="256">
        <v>3</v>
      </c>
      <c r="G28" s="650">
        <v>2</v>
      </c>
      <c r="H28" s="246">
        <v>86</v>
      </c>
      <c r="I28" s="326">
        <v>73.010000000000005</v>
      </c>
      <c r="J28" s="650">
        <v>5</v>
      </c>
      <c r="K28" s="255">
        <v>9</v>
      </c>
      <c r="L28" s="246">
        <v>73.599999999999994</v>
      </c>
      <c r="M28" s="326">
        <v>70.790000000000006</v>
      </c>
      <c r="N28" s="256">
        <v>33</v>
      </c>
      <c r="O28" s="343">
        <f t="shared" si="0"/>
        <v>41</v>
      </c>
      <c r="P28" s="17"/>
    </row>
    <row r="29" spans="1:16" ht="15" customHeight="1" x14ac:dyDescent="0.25">
      <c r="A29" s="49">
        <v>3</v>
      </c>
      <c r="B29" s="224" t="s">
        <v>40</v>
      </c>
      <c r="C29" s="257">
        <v>3</v>
      </c>
      <c r="D29" s="247">
        <v>68</v>
      </c>
      <c r="E29" s="329">
        <v>63.19</v>
      </c>
      <c r="F29" s="258">
        <v>26</v>
      </c>
      <c r="G29" s="616">
        <v>2</v>
      </c>
      <c r="H29" s="247">
        <v>75</v>
      </c>
      <c r="I29" s="329">
        <v>73.010000000000005</v>
      </c>
      <c r="J29" s="616">
        <v>31</v>
      </c>
      <c r="K29" s="257">
        <v>7</v>
      </c>
      <c r="L29" s="247">
        <v>69.7</v>
      </c>
      <c r="M29" s="329">
        <v>70.790000000000006</v>
      </c>
      <c r="N29" s="258">
        <v>45</v>
      </c>
      <c r="O29" s="340">
        <f t="shared" si="0"/>
        <v>102</v>
      </c>
      <c r="P29" s="17"/>
    </row>
    <row r="30" spans="1:16" ht="15" customHeight="1" x14ac:dyDescent="0.25">
      <c r="A30" s="49">
        <v>4</v>
      </c>
      <c r="B30" s="167" t="s">
        <v>164</v>
      </c>
      <c r="C30" s="255">
        <v>5</v>
      </c>
      <c r="D30" s="246">
        <v>69.2</v>
      </c>
      <c r="E30" s="326">
        <v>63.19</v>
      </c>
      <c r="F30" s="256">
        <v>20</v>
      </c>
      <c r="G30" s="650">
        <v>12</v>
      </c>
      <c r="H30" s="246">
        <v>63.8</v>
      </c>
      <c r="I30" s="326">
        <v>73.010000000000005</v>
      </c>
      <c r="J30" s="650">
        <v>76</v>
      </c>
      <c r="K30" s="255">
        <v>3</v>
      </c>
      <c r="L30" s="246">
        <v>64.7</v>
      </c>
      <c r="M30" s="326">
        <v>70.790000000000006</v>
      </c>
      <c r="N30" s="256">
        <v>63</v>
      </c>
      <c r="O30" s="340">
        <f t="shared" si="0"/>
        <v>159</v>
      </c>
      <c r="P30" s="17"/>
    </row>
    <row r="31" spans="1:16" ht="15" customHeight="1" x14ac:dyDescent="0.25">
      <c r="A31" s="49">
        <v>5</v>
      </c>
      <c r="B31" s="167" t="s">
        <v>38</v>
      </c>
      <c r="C31" s="255">
        <v>12</v>
      </c>
      <c r="D31" s="246">
        <v>57.8</v>
      </c>
      <c r="E31" s="326">
        <v>63.19</v>
      </c>
      <c r="F31" s="256">
        <v>63</v>
      </c>
      <c r="G31" s="650">
        <v>1</v>
      </c>
      <c r="H31" s="246">
        <v>24</v>
      </c>
      <c r="I31" s="326">
        <v>73.010000000000005</v>
      </c>
      <c r="J31" s="650">
        <v>93</v>
      </c>
      <c r="K31" s="255">
        <v>2</v>
      </c>
      <c r="L31" s="246">
        <v>63</v>
      </c>
      <c r="M31" s="326">
        <v>70.790000000000006</v>
      </c>
      <c r="N31" s="256">
        <v>70</v>
      </c>
      <c r="O31" s="340">
        <f t="shared" si="0"/>
        <v>226</v>
      </c>
      <c r="P31" s="17"/>
    </row>
    <row r="32" spans="1:16" ht="15" customHeight="1" x14ac:dyDescent="0.25">
      <c r="A32" s="49">
        <v>6</v>
      </c>
      <c r="B32" s="167" t="s">
        <v>22</v>
      </c>
      <c r="C32" s="255"/>
      <c r="D32" s="246"/>
      <c r="E32" s="326">
        <v>63.19</v>
      </c>
      <c r="F32" s="256">
        <v>97</v>
      </c>
      <c r="G32" s="650">
        <v>2</v>
      </c>
      <c r="H32" s="246">
        <v>68</v>
      </c>
      <c r="I32" s="326">
        <v>73.010000000000005</v>
      </c>
      <c r="J32" s="650">
        <v>66</v>
      </c>
      <c r="K32" s="255"/>
      <c r="L32" s="246"/>
      <c r="M32" s="326">
        <v>70.790000000000006</v>
      </c>
      <c r="N32" s="256">
        <v>92</v>
      </c>
      <c r="O32" s="340">
        <f t="shared" si="0"/>
        <v>255</v>
      </c>
      <c r="P32" s="17"/>
    </row>
    <row r="33" spans="1:16" ht="15" customHeight="1" x14ac:dyDescent="0.25">
      <c r="A33" s="49">
        <v>7</v>
      </c>
      <c r="B33" s="167" t="s">
        <v>170</v>
      </c>
      <c r="C33" s="255"/>
      <c r="D33" s="246"/>
      <c r="E33" s="326">
        <v>63.19</v>
      </c>
      <c r="F33" s="256">
        <v>97</v>
      </c>
      <c r="G33" s="650"/>
      <c r="H33" s="246"/>
      <c r="I33" s="326">
        <v>73.010000000000005</v>
      </c>
      <c r="J33" s="650">
        <v>94</v>
      </c>
      <c r="K33" s="255">
        <v>1</v>
      </c>
      <c r="L33" s="246">
        <v>59</v>
      </c>
      <c r="M33" s="326">
        <v>70.790000000000006</v>
      </c>
      <c r="N33" s="256">
        <v>76</v>
      </c>
      <c r="O33" s="340">
        <f t="shared" si="0"/>
        <v>267</v>
      </c>
      <c r="P33" s="17"/>
    </row>
    <row r="34" spans="1:16" ht="15" customHeight="1" x14ac:dyDescent="0.25">
      <c r="A34" s="49">
        <v>8</v>
      </c>
      <c r="B34" s="167" t="s">
        <v>21</v>
      </c>
      <c r="C34" s="255">
        <v>1</v>
      </c>
      <c r="D34" s="246">
        <v>68</v>
      </c>
      <c r="E34" s="326">
        <v>63.19</v>
      </c>
      <c r="F34" s="256">
        <v>27</v>
      </c>
      <c r="G34" s="650">
        <v>4</v>
      </c>
      <c r="H34" s="246">
        <v>85.3</v>
      </c>
      <c r="I34" s="326">
        <v>73.010000000000005</v>
      </c>
      <c r="J34" s="650">
        <v>6</v>
      </c>
      <c r="K34" s="255">
        <v>4</v>
      </c>
      <c r="L34" s="246">
        <v>53.5</v>
      </c>
      <c r="M34" s="326">
        <v>70.790000000000006</v>
      </c>
      <c r="N34" s="256">
        <v>81</v>
      </c>
      <c r="O34" s="340">
        <f t="shared" si="0"/>
        <v>114</v>
      </c>
      <c r="P34" s="17"/>
    </row>
    <row r="35" spans="1:16" ht="15" customHeight="1" x14ac:dyDescent="0.25">
      <c r="A35" s="49">
        <v>9</v>
      </c>
      <c r="B35" s="224" t="s">
        <v>119</v>
      </c>
      <c r="C35" s="257">
        <v>5</v>
      </c>
      <c r="D35" s="247">
        <v>30</v>
      </c>
      <c r="E35" s="329">
        <v>63.19</v>
      </c>
      <c r="F35" s="258">
        <v>95</v>
      </c>
      <c r="G35" s="616">
        <v>4</v>
      </c>
      <c r="H35" s="247">
        <v>73.8</v>
      </c>
      <c r="I35" s="329">
        <v>73.010000000000005</v>
      </c>
      <c r="J35" s="616">
        <v>44</v>
      </c>
      <c r="K35" s="257">
        <v>2</v>
      </c>
      <c r="L35" s="247">
        <v>67.5</v>
      </c>
      <c r="M35" s="329">
        <v>70.790000000000006</v>
      </c>
      <c r="N35" s="258">
        <v>55</v>
      </c>
      <c r="O35" s="340">
        <f t="shared" si="0"/>
        <v>194</v>
      </c>
      <c r="P35" s="17"/>
    </row>
    <row r="36" spans="1:16" ht="15" customHeight="1" x14ac:dyDescent="0.25">
      <c r="A36" s="49">
        <v>10</v>
      </c>
      <c r="B36" s="167" t="s">
        <v>24</v>
      </c>
      <c r="C36" s="255">
        <v>8</v>
      </c>
      <c r="D36" s="246">
        <v>61.6</v>
      </c>
      <c r="E36" s="326">
        <v>63.19</v>
      </c>
      <c r="F36" s="256">
        <v>52</v>
      </c>
      <c r="G36" s="650">
        <v>8</v>
      </c>
      <c r="H36" s="246">
        <v>74.599999999999994</v>
      </c>
      <c r="I36" s="326">
        <v>73.010000000000005</v>
      </c>
      <c r="J36" s="650">
        <v>35</v>
      </c>
      <c r="K36" s="255">
        <v>7</v>
      </c>
      <c r="L36" s="246">
        <v>73.599999999999994</v>
      </c>
      <c r="M36" s="326">
        <v>70.790000000000006</v>
      </c>
      <c r="N36" s="256">
        <v>32</v>
      </c>
      <c r="O36" s="340">
        <f t="shared" si="0"/>
        <v>119</v>
      </c>
      <c r="P36" s="17"/>
    </row>
    <row r="37" spans="1:16" ht="15" customHeight="1" x14ac:dyDescent="0.25">
      <c r="A37" s="49">
        <v>11</v>
      </c>
      <c r="B37" s="167" t="s">
        <v>148</v>
      </c>
      <c r="C37" s="255">
        <v>1</v>
      </c>
      <c r="D37" s="246">
        <v>69</v>
      </c>
      <c r="E37" s="326">
        <v>63.19</v>
      </c>
      <c r="F37" s="256">
        <v>22</v>
      </c>
      <c r="G37" s="650"/>
      <c r="H37" s="246"/>
      <c r="I37" s="326">
        <v>73.010000000000005</v>
      </c>
      <c r="J37" s="650">
        <v>94</v>
      </c>
      <c r="K37" s="255">
        <v>4</v>
      </c>
      <c r="L37" s="246">
        <v>44.3</v>
      </c>
      <c r="M37" s="326">
        <v>70.790000000000006</v>
      </c>
      <c r="N37" s="256">
        <v>89</v>
      </c>
      <c r="O37" s="340">
        <f t="shared" si="0"/>
        <v>205</v>
      </c>
      <c r="P37" s="17"/>
    </row>
    <row r="38" spans="1:16" s="176" customFormat="1" ht="15" customHeight="1" x14ac:dyDescent="0.25">
      <c r="A38" s="49">
        <v>12</v>
      </c>
      <c r="B38" s="167" t="s">
        <v>149</v>
      </c>
      <c r="C38" s="255">
        <v>1</v>
      </c>
      <c r="D38" s="246">
        <v>75</v>
      </c>
      <c r="E38" s="326">
        <v>63.19</v>
      </c>
      <c r="F38" s="256">
        <v>6</v>
      </c>
      <c r="G38" s="650"/>
      <c r="H38" s="246"/>
      <c r="I38" s="326">
        <v>73.010000000000005</v>
      </c>
      <c r="J38" s="650">
        <v>94</v>
      </c>
      <c r="K38" s="255">
        <v>3</v>
      </c>
      <c r="L38" s="246">
        <v>75</v>
      </c>
      <c r="M38" s="326">
        <v>70.790000000000006</v>
      </c>
      <c r="N38" s="256">
        <v>24</v>
      </c>
      <c r="O38" s="340">
        <f t="shared" si="0"/>
        <v>124</v>
      </c>
      <c r="P38" s="17"/>
    </row>
    <row r="39" spans="1:16" s="176" customFormat="1" ht="15" customHeight="1" x14ac:dyDescent="0.25">
      <c r="A39" s="49">
        <v>13</v>
      </c>
      <c r="B39" s="167" t="s">
        <v>120</v>
      </c>
      <c r="C39" s="255">
        <v>3</v>
      </c>
      <c r="D39" s="246">
        <v>74.7</v>
      </c>
      <c r="E39" s="326">
        <v>63.19</v>
      </c>
      <c r="F39" s="256">
        <v>7</v>
      </c>
      <c r="G39" s="650">
        <v>1</v>
      </c>
      <c r="H39" s="246">
        <v>47</v>
      </c>
      <c r="I39" s="326">
        <v>73.010000000000005</v>
      </c>
      <c r="J39" s="650">
        <v>89</v>
      </c>
      <c r="K39" s="255">
        <v>3</v>
      </c>
      <c r="L39" s="246">
        <v>72.7</v>
      </c>
      <c r="M39" s="326">
        <v>70.790000000000006</v>
      </c>
      <c r="N39" s="256">
        <v>37</v>
      </c>
      <c r="O39" s="340">
        <f t="shared" si="0"/>
        <v>133</v>
      </c>
      <c r="P39" s="17"/>
    </row>
    <row r="40" spans="1:16" s="176" customFormat="1" ht="15" customHeight="1" x14ac:dyDescent="0.25">
      <c r="A40" s="49">
        <v>14</v>
      </c>
      <c r="B40" s="167" t="s">
        <v>19</v>
      </c>
      <c r="C40" s="255">
        <v>13</v>
      </c>
      <c r="D40" s="246">
        <v>56.2</v>
      </c>
      <c r="E40" s="326">
        <v>63.19</v>
      </c>
      <c r="F40" s="256">
        <v>70</v>
      </c>
      <c r="G40" s="650">
        <v>11</v>
      </c>
      <c r="H40" s="246">
        <v>72.099999999999994</v>
      </c>
      <c r="I40" s="326">
        <v>73.010000000000005</v>
      </c>
      <c r="J40" s="650">
        <v>50</v>
      </c>
      <c r="K40" s="255">
        <v>10</v>
      </c>
      <c r="L40" s="246">
        <v>68.8</v>
      </c>
      <c r="M40" s="326">
        <v>70.790000000000006</v>
      </c>
      <c r="N40" s="256">
        <v>49</v>
      </c>
      <c r="O40" s="340">
        <f t="shared" si="0"/>
        <v>169</v>
      </c>
      <c r="P40" s="17"/>
    </row>
    <row r="41" spans="1:16" ht="15" customHeight="1" thickBot="1" x14ac:dyDescent="0.3">
      <c r="A41" s="49">
        <v>15</v>
      </c>
      <c r="B41" s="167" t="s">
        <v>23</v>
      </c>
      <c r="C41" s="255">
        <v>5</v>
      </c>
      <c r="D41" s="246">
        <v>76.2</v>
      </c>
      <c r="E41" s="326">
        <v>63.19</v>
      </c>
      <c r="F41" s="256">
        <v>5</v>
      </c>
      <c r="G41" s="650">
        <v>3</v>
      </c>
      <c r="H41" s="246">
        <v>77.7</v>
      </c>
      <c r="I41" s="326">
        <v>73.010000000000005</v>
      </c>
      <c r="J41" s="650">
        <v>25</v>
      </c>
      <c r="K41" s="255">
        <v>7</v>
      </c>
      <c r="L41" s="246">
        <v>58.7</v>
      </c>
      <c r="M41" s="326">
        <v>70.790000000000006</v>
      </c>
      <c r="N41" s="256">
        <v>77</v>
      </c>
      <c r="O41" s="340">
        <f t="shared" si="0"/>
        <v>107</v>
      </c>
      <c r="P41" s="17"/>
    </row>
    <row r="42" spans="1:16" ht="15" customHeight="1" thickBot="1" x14ac:dyDescent="0.3">
      <c r="A42" s="125"/>
      <c r="B42" s="212" t="s">
        <v>99</v>
      </c>
      <c r="C42" s="213">
        <f>SUM(C43:C59)</f>
        <v>129</v>
      </c>
      <c r="D42" s="227">
        <f>AVERAGE(D43:D59)</f>
        <v>60.366666666666667</v>
      </c>
      <c r="E42" s="214">
        <v>63.19</v>
      </c>
      <c r="F42" s="215"/>
      <c r="G42" s="713">
        <f>SUM(G43:G59)</f>
        <v>146</v>
      </c>
      <c r="H42" s="227">
        <f>AVERAGE(H43:H59)</f>
        <v>71.028571428571425</v>
      </c>
      <c r="I42" s="214">
        <v>73.010000000000005</v>
      </c>
      <c r="J42" s="688"/>
      <c r="K42" s="213">
        <f>SUM(K43:K59)</f>
        <v>119</v>
      </c>
      <c r="L42" s="227">
        <f>AVERAGE(L43:L59)</f>
        <v>68.378571428571419</v>
      </c>
      <c r="M42" s="214">
        <v>70.790000000000006</v>
      </c>
      <c r="N42" s="215"/>
      <c r="O42" s="345"/>
      <c r="P42" s="17"/>
    </row>
    <row r="43" spans="1:16" ht="15" customHeight="1" x14ac:dyDescent="0.25">
      <c r="A43" s="52">
        <v>1</v>
      </c>
      <c r="B43" s="167" t="s">
        <v>48</v>
      </c>
      <c r="C43" s="255">
        <v>44</v>
      </c>
      <c r="D43" s="246">
        <v>69</v>
      </c>
      <c r="E43" s="326">
        <v>63.19</v>
      </c>
      <c r="F43" s="256">
        <v>23</v>
      </c>
      <c r="G43" s="650">
        <v>47</v>
      </c>
      <c r="H43" s="246">
        <v>78.2</v>
      </c>
      <c r="I43" s="326">
        <v>73.010000000000005</v>
      </c>
      <c r="J43" s="650">
        <v>19</v>
      </c>
      <c r="K43" s="255">
        <v>48</v>
      </c>
      <c r="L43" s="246">
        <v>73</v>
      </c>
      <c r="M43" s="326">
        <v>70.790000000000006</v>
      </c>
      <c r="N43" s="256">
        <v>35</v>
      </c>
      <c r="O43" s="351">
        <f t="shared" si="0"/>
        <v>77</v>
      </c>
      <c r="P43" s="17"/>
    </row>
    <row r="44" spans="1:16" ht="15" customHeight="1" x14ac:dyDescent="0.25">
      <c r="A44" s="52">
        <v>2</v>
      </c>
      <c r="B44" s="203" t="s">
        <v>64</v>
      </c>
      <c r="C44" s="263">
        <v>11</v>
      </c>
      <c r="D44" s="250">
        <v>82</v>
      </c>
      <c r="E44" s="336">
        <v>63.19</v>
      </c>
      <c r="F44" s="264">
        <v>2</v>
      </c>
      <c r="G44" s="714">
        <v>19</v>
      </c>
      <c r="H44" s="250">
        <v>74</v>
      </c>
      <c r="I44" s="336">
        <v>73.010000000000005</v>
      </c>
      <c r="J44" s="714">
        <v>41</v>
      </c>
      <c r="K44" s="263">
        <v>14</v>
      </c>
      <c r="L44" s="250">
        <v>75</v>
      </c>
      <c r="M44" s="336">
        <v>70.790000000000006</v>
      </c>
      <c r="N44" s="264">
        <v>26</v>
      </c>
      <c r="O44" s="352">
        <f t="shared" si="0"/>
        <v>69</v>
      </c>
      <c r="P44" s="17"/>
    </row>
    <row r="45" spans="1:16" ht="15" customHeight="1" x14ac:dyDescent="0.25">
      <c r="A45" s="52">
        <v>3</v>
      </c>
      <c r="B45" s="167" t="s">
        <v>49</v>
      </c>
      <c r="C45" s="255">
        <v>20</v>
      </c>
      <c r="D45" s="246">
        <v>74.5</v>
      </c>
      <c r="E45" s="326">
        <v>63.19</v>
      </c>
      <c r="F45" s="256">
        <v>8</v>
      </c>
      <c r="G45" s="650">
        <v>20</v>
      </c>
      <c r="H45" s="246">
        <v>81.7</v>
      </c>
      <c r="I45" s="326">
        <v>73.010000000000005</v>
      </c>
      <c r="J45" s="650">
        <v>8</v>
      </c>
      <c r="K45" s="255">
        <v>25</v>
      </c>
      <c r="L45" s="246">
        <v>80.2</v>
      </c>
      <c r="M45" s="326">
        <v>70.790000000000006</v>
      </c>
      <c r="N45" s="256">
        <v>11</v>
      </c>
      <c r="O45" s="352">
        <f t="shared" si="0"/>
        <v>27</v>
      </c>
      <c r="P45" s="17"/>
    </row>
    <row r="46" spans="1:16" ht="15" customHeight="1" x14ac:dyDescent="0.25">
      <c r="A46" s="52">
        <v>4</v>
      </c>
      <c r="B46" s="167" t="s">
        <v>63</v>
      </c>
      <c r="C46" s="255">
        <v>14</v>
      </c>
      <c r="D46" s="246">
        <v>60.5</v>
      </c>
      <c r="E46" s="326">
        <v>63.19</v>
      </c>
      <c r="F46" s="256">
        <v>56</v>
      </c>
      <c r="G46" s="650">
        <v>23</v>
      </c>
      <c r="H46" s="246">
        <v>76.599999999999994</v>
      </c>
      <c r="I46" s="326">
        <v>73.010000000000005</v>
      </c>
      <c r="J46" s="650">
        <v>26</v>
      </c>
      <c r="K46" s="255">
        <v>8</v>
      </c>
      <c r="L46" s="246">
        <v>69.099999999999994</v>
      </c>
      <c r="M46" s="326">
        <v>70.790000000000006</v>
      </c>
      <c r="N46" s="256">
        <v>47</v>
      </c>
      <c r="O46" s="352">
        <f t="shared" si="0"/>
        <v>129</v>
      </c>
      <c r="P46" s="17"/>
    </row>
    <row r="47" spans="1:16" s="153" customFormat="1" ht="15" customHeight="1" x14ac:dyDescent="0.25">
      <c r="A47" s="52">
        <v>5</v>
      </c>
      <c r="B47" s="167" t="s">
        <v>16</v>
      </c>
      <c r="C47" s="255">
        <v>9</v>
      </c>
      <c r="D47" s="246">
        <v>52.1</v>
      </c>
      <c r="E47" s="326">
        <v>63.19</v>
      </c>
      <c r="F47" s="256">
        <v>83</v>
      </c>
      <c r="G47" s="650">
        <v>3</v>
      </c>
      <c r="H47" s="246">
        <v>73.7</v>
      </c>
      <c r="I47" s="326">
        <v>73.010000000000005</v>
      </c>
      <c r="J47" s="650">
        <v>45</v>
      </c>
      <c r="K47" s="255">
        <v>2</v>
      </c>
      <c r="L47" s="246">
        <v>64</v>
      </c>
      <c r="M47" s="326">
        <v>70.790000000000006</v>
      </c>
      <c r="N47" s="256">
        <v>65</v>
      </c>
      <c r="O47" s="352">
        <f t="shared" si="0"/>
        <v>193</v>
      </c>
      <c r="P47" s="17"/>
    </row>
    <row r="48" spans="1:16" ht="15" customHeight="1" x14ac:dyDescent="0.25">
      <c r="A48" s="52">
        <v>6</v>
      </c>
      <c r="B48" s="167" t="s">
        <v>15</v>
      </c>
      <c r="C48" s="255">
        <v>4</v>
      </c>
      <c r="D48" s="246">
        <v>56</v>
      </c>
      <c r="E48" s="326">
        <v>63.19</v>
      </c>
      <c r="F48" s="256">
        <v>71</v>
      </c>
      <c r="G48" s="650">
        <v>6</v>
      </c>
      <c r="H48" s="246">
        <v>75.8</v>
      </c>
      <c r="I48" s="326">
        <v>73.010000000000005</v>
      </c>
      <c r="J48" s="650">
        <v>30</v>
      </c>
      <c r="K48" s="255">
        <v>3</v>
      </c>
      <c r="L48" s="246">
        <v>68</v>
      </c>
      <c r="M48" s="326">
        <v>70.790000000000006</v>
      </c>
      <c r="N48" s="256">
        <v>53</v>
      </c>
      <c r="O48" s="352">
        <f t="shared" si="0"/>
        <v>154</v>
      </c>
      <c r="P48" s="17"/>
    </row>
    <row r="49" spans="1:16" ht="15" customHeight="1" x14ac:dyDescent="0.25">
      <c r="A49" s="52">
        <v>7</v>
      </c>
      <c r="B49" s="167" t="s">
        <v>121</v>
      </c>
      <c r="C49" s="255">
        <v>4</v>
      </c>
      <c r="D49" s="246">
        <v>57.8</v>
      </c>
      <c r="E49" s="326">
        <v>63.19</v>
      </c>
      <c r="F49" s="256">
        <v>64</v>
      </c>
      <c r="G49" s="650">
        <v>6</v>
      </c>
      <c r="H49" s="246">
        <v>70.3</v>
      </c>
      <c r="I49" s="326">
        <v>73.010000000000005</v>
      </c>
      <c r="J49" s="650">
        <v>58</v>
      </c>
      <c r="K49" s="255">
        <v>1</v>
      </c>
      <c r="L49" s="246">
        <v>69</v>
      </c>
      <c r="M49" s="326">
        <v>70.790000000000006</v>
      </c>
      <c r="N49" s="256">
        <v>48</v>
      </c>
      <c r="O49" s="352">
        <f t="shared" si="0"/>
        <v>170</v>
      </c>
      <c r="P49" s="17"/>
    </row>
    <row r="50" spans="1:16" ht="15" customHeight="1" x14ac:dyDescent="0.25">
      <c r="A50" s="52">
        <v>8</v>
      </c>
      <c r="B50" s="167" t="s">
        <v>18</v>
      </c>
      <c r="C50" s="255">
        <v>4</v>
      </c>
      <c r="D50" s="246">
        <v>60.3</v>
      </c>
      <c r="E50" s="326">
        <v>63.19</v>
      </c>
      <c r="F50" s="256">
        <v>58</v>
      </c>
      <c r="G50" s="650">
        <v>1</v>
      </c>
      <c r="H50" s="246">
        <v>78</v>
      </c>
      <c r="I50" s="326">
        <v>73.010000000000005</v>
      </c>
      <c r="J50" s="650">
        <v>21</v>
      </c>
      <c r="K50" s="255">
        <v>1</v>
      </c>
      <c r="L50" s="246">
        <v>84</v>
      </c>
      <c r="M50" s="326">
        <v>70.790000000000006</v>
      </c>
      <c r="N50" s="256">
        <v>6</v>
      </c>
      <c r="O50" s="352">
        <f t="shared" si="0"/>
        <v>85</v>
      </c>
      <c r="P50" s="17"/>
    </row>
    <row r="51" spans="1:16" ht="15" customHeight="1" x14ac:dyDescent="0.25">
      <c r="A51" s="52">
        <v>9</v>
      </c>
      <c r="B51" s="167" t="s">
        <v>150</v>
      </c>
      <c r="C51" s="255">
        <v>2</v>
      </c>
      <c r="D51" s="246">
        <v>57</v>
      </c>
      <c r="E51" s="326">
        <v>63.19</v>
      </c>
      <c r="F51" s="256">
        <v>67</v>
      </c>
      <c r="G51" s="650"/>
      <c r="H51" s="246"/>
      <c r="I51" s="326">
        <v>73.010000000000005</v>
      </c>
      <c r="J51" s="650">
        <v>94</v>
      </c>
      <c r="K51" s="255"/>
      <c r="L51" s="246"/>
      <c r="M51" s="326">
        <v>70.790000000000006</v>
      </c>
      <c r="N51" s="256">
        <v>92</v>
      </c>
      <c r="O51" s="352">
        <f t="shared" si="0"/>
        <v>253</v>
      </c>
      <c r="P51" s="17"/>
    </row>
    <row r="52" spans="1:16" ht="15" customHeight="1" x14ac:dyDescent="0.25">
      <c r="A52" s="52">
        <v>10</v>
      </c>
      <c r="B52" s="167" t="s">
        <v>37</v>
      </c>
      <c r="C52" s="255"/>
      <c r="D52" s="246"/>
      <c r="E52" s="326">
        <v>63.19</v>
      </c>
      <c r="F52" s="256">
        <v>97</v>
      </c>
      <c r="G52" s="650">
        <v>2</v>
      </c>
      <c r="H52" s="246">
        <v>78</v>
      </c>
      <c r="I52" s="326">
        <v>73.010000000000005</v>
      </c>
      <c r="J52" s="650">
        <v>22</v>
      </c>
      <c r="K52" s="255"/>
      <c r="L52" s="246"/>
      <c r="M52" s="326">
        <v>70.790000000000006</v>
      </c>
      <c r="N52" s="256">
        <v>92</v>
      </c>
      <c r="O52" s="352">
        <f t="shared" si="0"/>
        <v>211</v>
      </c>
      <c r="P52" s="17"/>
    </row>
    <row r="53" spans="1:16" ht="15" customHeight="1" x14ac:dyDescent="0.25">
      <c r="A53" s="52">
        <v>11</v>
      </c>
      <c r="B53" s="165" t="s">
        <v>161</v>
      </c>
      <c r="C53" s="261"/>
      <c r="D53" s="249"/>
      <c r="E53" s="325">
        <v>63.19</v>
      </c>
      <c r="F53" s="262">
        <v>97</v>
      </c>
      <c r="G53" s="690"/>
      <c r="H53" s="249"/>
      <c r="I53" s="325">
        <v>73.010000000000005</v>
      </c>
      <c r="J53" s="690">
        <v>94</v>
      </c>
      <c r="K53" s="261">
        <v>1</v>
      </c>
      <c r="L53" s="249">
        <v>87</v>
      </c>
      <c r="M53" s="325">
        <v>70.790000000000006</v>
      </c>
      <c r="N53" s="262">
        <v>4</v>
      </c>
      <c r="O53" s="352">
        <f t="shared" si="0"/>
        <v>195</v>
      </c>
      <c r="P53" s="17"/>
    </row>
    <row r="54" spans="1:16" ht="15" customHeight="1" x14ac:dyDescent="0.25">
      <c r="A54" s="52">
        <v>12</v>
      </c>
      <c r="B54" s="170" t="s">
        <v>92</v>
      </c>
      <c r="C54" s="293">
        <v>2</v>
      </c>
      <c r="D54" s="296">
        <v>61</v>
      </c>
      <c r="E54" s="335">
        <v>63.19</v>
      </c>
      <c r="F54" s="294">
        <v>54</v>
      </c>
      <c r="G54" s="715">
        <v>4</v>
      </c>
      <c r="H54" s="296">
        <v>52.5</v>
      </c>
      <c r="I54" s="335">
        <v>73.010000000000005</v>
      </c>
      <c r="J54" s="715">
        <v>87</v>
      </c>
      <c r="K54" s="293">
        <v>6</v>
      </c>
      <c r="L54" s="296">
        <v>63.2</v>
      </c>
      <c r="M54" s="335">
        <v>70.790000000000006</v>
      </c>
      <c r="N54" s="294">
        <v>68</v>
      </c>
      <c r="O54" s="352">
        <f t="shared" si="0"/>
        <v>209</v>
      </c>
      <c r="P54" s="17"/>
    </row>
    <row r="55" spans="1:16" ht="15" customHeight="1" x14ac:dyDescent="0.25">
      <c r="A55" s="52">
        <v>13</v>
      </c>
      <c r="B55" s="167" t="s">
        <v>165</v>
      </c>
      <c r="C55" s="255">
        <v>3</v>
      </c>
      <c r="D55" s="246">
        <v>47</v>
      </c>
      <c r="E55" s="326">
        <v>63.19</v>
      </c>
      <c r="F55" s="256">
        <v>88</v>
      </c>
      <c r="G55" s="650"/>
      <c r="H55" s="246"/>
      <c r="I55" s="326">
        <v>73.010000000000005</v>
      </c>
      <c r="J55" s="650">
        <v>94</v>
      </c>
      <c r="K55" s="255"/>
      <c r="L55" s="246"/>
      <c r="M55" s="326">
        <v>70.790000000000006</v>
      </c>
      <c r="N55" s="256">
        <v>92</v>
      </c>
      <c r="O55" s="352">
        <f t="shared" si="0"/>
        <v>274</v>
      </c>
      <c r="P55" s="17"/>
    </row>
    <row r="56" spans="1:16" s="176" customFormat="1" ht="15" customHeight="1" x14ac:dyDescent="0.25">
      <c r="A56" s="52">
        <v>14</v>
      </c>
      <c r="B56" s="167" t="s">
        <v>14</v>
      </c>
      <c r="C56" s="255">
        <v>4</v>
      </c>
      <c r="D56" s="246">
        <v>53</v>
      </c>
      <c r="E56" s="326">
        <v>63.19</v>
      </c>
      <c r="F56" s="256">
        <v>80</v>
      </c>
      <c r="G56" s="650">
        <v>4</v>
      </c>
      <c r="H56" s="246">
        <v>66.5</v>
      </c>
      <c r="I56" s="326">
        <v>73.010000000000005</v>
      </c>
      <c r="J56" s="650">
        <v>70</v>
      </c>
      <c r="K56" s="255">
        <v>1</v>
      </c>
      <c r="L56" s="246">
        <v>47</v>
      </c>
      <c r="M56" s="326">
        <v>70.790000000000006</v>
      </c>
      <c r="N56" s="256">
        <v>86</v>
      </c>
      <c r="O56" s="352">
        <f t="shared" si="0"/>
        <v>236</v>
      </c>
      <c r="P56" s="17"/>
    </row>
    <row r="57" spans="1:16" s="176" customFormat="1" ht="15" customHeight="1" x14ac:dyDescent="0.25">
      <c r="A57" s="52">
        <v>15</v>
      </c>
      <c r="B57" s="167" t="s">
        <v>47</v>
      </c>
      <c r="C57" s="255">
        <v>1</v>
      </c>
      <c r="D57" s="246">
        <v>48</v>
      </c>
      <c r="E57" s="326">
        <v>63.19</v>
      </c>
      <c r="F57" s="256">
        <v>87</v>
      </c>
      <c r="G57" s="650">
        <v>4</v>
      </c>
      <c r="H57" s="246">
        <v>60</v>
      </c>
      <c r="I57" s="326">
        <v>73.010000000000005</v>
      </c>
      <c r="J57" s="650">
        <v>83</v>
      </c>
      <c r="K57" s="255">
        <v>4</v>
      </c>
      <c r="L57" s="246">
        <v>78</v>
      </c>
      <c r="M57" s="326">
        <v>70.790000000000006</v>
      </c>
      <c r="N57" s="256">
        <v>17</v>
      </c>
      <c r="O57" s="352">
        <f t="shared" si="0"/>
        <v>187</v>
      </c>
      <c r="P57" s="17"/>
    </row>
    <row r="58" spans="1:16" s="176" customFormat="1" ht="15" customHeight="1" x14ac:dyDescent="0.25">
      <c r="A58" s="52">
        <v>16</v>
      </c>
      <c r="B58" s="167" t="s">
        <v>17</v>
      </c>
      <c r="C58" s="255">
        <v>2</v>
      </c>
      <c r="D58" s="246">
        <v>69.5</v>
      </c>
      <c r="E58" s="326">
        <v>63.19</v>
      </c>
      <c r="F58" s="256">
        <v>19</v>
      </c>
      <c r="G58" s="650">
        <v>5</v>
      </c>
      <c r="H58" s="246">
        <v>74.599999999999994</v>
      </c>
      <c r="I58" s="326">
        <v>73.010000000000005</v>
      </c>
      <c r="J58" s="650">
        <v>36</v>
      </c>
      <c r="K58" s="255">
        <v>3</v>
      </c>
      <c r="L58" s="246">
        <v>46.3</v>
      </c>
      <c r="M58" s="326">
        <v>70.790000000000006</v>
      </c>
      <c r="N58" s="256">
        <v>87</v>
      </c>
      <c r="O58" s="352">
        <f t="shared" si="0"/>
        <v>142</v>
      </c>
      <c r="P58" s="17"/>
    </row>
    <row r="59" spans="1:16" ht="15" customHeight="1" thickBot="1" x14ac:dyDescent="0.3">
      <c r="A59" s="52">
        <v>17</v>
      </c>
      <c r="B59" s="216" t="s">
        <v>114</v>
      </c>
      <c r="C59" s="288">
        <v>5</v>
      </c>
      <c r="D59" s="290">
        <v>57.8</v>
      </c>
      <c r="E59" s="348">
        <v>63.19</v>
      </c>
      <c r="F59" s="289">
        <v>65</v>
      </c>
      <c r="G59" s="711">
        <v>2</v>
      </c>
      <c r="H59" s="290">
        <v>54.5</v>
      </c>
      <c r="I59" s="348">
        <v>73.010000000000005</v>
      </c>
      <c r="J59" s="711">
        <v>86</v>
      </c>
      <c r="K59" s="288">
        <v>2</v>
      </c>
      <c r="L59" s="290">
        <v>53.5</v>
      </c>
      <c r="M59" s="348">
        <v>70.790000000000006</v>
      </c>
      <c r="N59" s="289">
        <v>80</v>
      </c>
      <c r="O59" s="352">
        <f t="shared" si="0"/>
        <v>231</v>
      </c>
      <c r="P59" s="17"/>
    </row>
    <row r="60" spans="1:16" ht="15" customHeight="1" thickBot="1" x14ac:dyDescent="0.3">
      <c r="A60" s="122"/>
      <c r="B60" s="212" t="s">
        <v>100</v>
      </c>
      <c r="C60" s="213">
        <f>SUM(C61:C74)</f>
        <v>102</v>
      </c>
      <c r="D60" s="227">
        <f>AVERAGE(D61:D74)</f>
        <v>62.769230769230766</v>
      </c>
      <c r="E60" s="214">
        <v>63.19</v>
      </c>
      <c r="F60" s="215"/>
      <c r="G60" s="713">
        <f>SUM(G61:G74)</f>
        <v>88</v>
      </c>
      <c r="H60" s="227">
        <f>AVERAGE(H61:H74)</f>
        <v>67.569230769230771</v>
      </c>
      <c r="I60" s="214">
        <v>73.010000000000005</v>
      </c>
      <c r="J60" s="688"/>
      <c r="K60" s="213">
        <f>SUM(K61:K74)</f>
        <v>51</v>
      </c>
      <c r="L60" s="227">
        <f>AVERAGE(L61:L74)</f>
        <v>69.854545454545459</v>
      </c>
      <c r="M60" s="214">
        <v>70.790000000000006</v>
      </c>
      <c r="N60" s="215"/>
      <c r="O60" s="345"/>
      <c r="P60" s="17"/>
    </row>
    <row r="61" spans="1:16" ht="15" customHeight="1" x14ac:dyDescent="0.25">
      <c r="A61" s="51">
        <v>1</v>
      </c>
      <c r="B61" s="167" t="s">
        <v>50</v>
      </c>
      <c r="C61" s="255">
        <v>7</v>
      </c>
      <c r="D61" s="246">
        <v>70.400000000000006</v>
      </c>
      <c r="E61" s="326">
        <v>63.19</v>
      </c>
      <c r="F61" s="256">
        <v>14</v>
      </c>
      <c r="G61" s="650">
        <v>6</v>
      </c>
      <c r="H61" s="246">
        <v>78</v>
      </c>
      <c r="I61" s="326">
        <v>73.010000000000005</v>
      </c>
      <c r="J61" s="650">
        <v>23</v>
      </c>
      <c r="K61" s="255">
        <v>9</v>
      </c>
      <c r="L61" s="246">
        <v>84</v>
      </c>
      <c r="M61" s="326">
        <v>70.790000000000006</v>
      </c>
      <c r="N61" s="256">
        <v>8</v>
      </c>
      <c r="O61" s="343">
        <f t="shared" si="0"/>
        <v>45</v>
      </c>
      <c r="P61" s="17"/>
    </row>
    <row r="62" spans="1:16" ht="15" customHeight="1" x14ac:dyDescent="0.25">
      <c r="A62" s="52">
        <v>2</v>
      </c>
      <c r="B62" s="167" t="s">
        <v>80</v>
      </c>
      <c r="C62" s="255">
        <v>13</v>
      </c>
      <c r="D62" s="246">
        <v>64.2</v>
      </c>
      <c r="E62" s="326">
        <v>63.19</v>
      </c>
      <c r="F62" s="256">
        <v>39</v>
      </c>
      <c r="G62" s="650">
        <v>12</v>
      </c>
      <c r="H62" s="246">
        <v>74</v>
      </c>
      <c r="I62" s="326">
        <v>73.010000000000005</v>
      </c>
      <c r="J62" s="650">
        <v>42</v>
      </c>
      <c r="K62" s="255">
        <v>6</v>
      </c>
      <c r="L62" s="246">
        <v>79</v>
      </c>
      <c r="M62" s="326">
        <v>70.790000000000006</v>
      </c>
      <c r="N62" s="256">
        <v>15</v>
      </c>
      <c r="O62" s="340">
        <f t="shared" si="0"/>
        <v>96</v>
      </c>
      <c r="P62" s="17"/>
    </row>
    <row r="63" spans="1:16" ht="15" customHeight="1" x14ac:dyDescent="0.25">
      <c r="A63" s="150">
        <v>3</v>
      </c>
      <c r="B63" s="167" t="s">
        <v>168</v>
      </c>
      <c r="C63" s="255">
        <v>12</v>
      </c>
      <c r="D63" s="246">
        <v>68.099999999999994</v>
      </c>
      <c r="E63" s="326">
        <v>63.19</v>
      </c>
      <c r="F63" s="256">
        <v>25</v>
      </c>
      <c r="G63" s="650">
        <v>9</v>
      </c>
      <c r="H63" s="246">
        <v>69.8</v>
      </c>
      <c r="I63" s="326">
        <v>73.010000000000005</v>
      </c>
      <c r="J63" s="650">
        <v>61</v>
      </c>
      <c r="K63" s="255">
        <v>4</v>
      </c>
      <c r="L63" s="246">
        <v>72.5</v>
      </c>
      <c r="M63" s="326">
        <v>70.790000000000006</v>
      </c>
      <c r="N63" s="256">
        <v>38</v>
      </c>
      <c r="O63" s="340">
        <f t="shared" si="0"/>
        <v>124</v>
      </c>
      <c r="P63" s="17"/>
    </row>
    <row r="64" spans="1:16" ht="15" customHeight="1" x14ac:dyDescent="0.25">
      <c r="A64" s="52">
        <v>4</v>
      </c>
      <c r="B64" s="167" t="s">
        <v>126</v>
      </c>
      <c r="C64" s="255">
        <v>1</v>
      </c>
      <c r="D64" s="246">
        <v>65</v>
      </c>
      <c r="E64" s="326">
        <v>63.19</v>
      </c>
      <c r="F64" s="256">
        <v>34</v>
      </c>
      <c r="G64" s="650">
        <v>3</v>
      </c>
      <c r="H64" s="246">
        <v>86.6</v>
      </c>
      <c r="I64" s="326">
        <v>73.010000000000005</v>
      </c>
      <c r="J64" s="650">
        <v>4</v>
      </c>
      <c r="K64" s="255">
        <v>2</v>
      </c>
      <c r="L64" s="246">
        <v>68</v>
      </c>
      <c r="M64" s="326">
        <v>70.790000000000006</v>
      </c>
      <c r="N64" s="256">
        <v>52</v>
      </c>
      <c r="O64" s="340">
        <f t="shared" si="0"/>
        <v>90</v>
      </c>
      <c r="P64" s="17"/>
    </row>
    <row r="65" spans="1:16" ht="15" customHeight="1" x14ac:dyDescent="0.25">
      <c r="A65" s="52">
        <v>5</v>
      </c>
      <c r="B65" s="167" t="s">
        <v>65</v>
      </c>
      <c r="C65" s="255">
        <v>6</v>
      </c>
      <c r="D65" s="246">
        <v>65</v>
      </c>
      <c r="E65" s="326">
        <v>63.19</v>
      </c>
      <c r="F65" s="256">
        <v>35</v>
      </c>
      <c r="G65" s="650">
        <v>6</v>
      </c>
      <c r="H65" s="246">
        <v>74.7</v>
      </c>
      <c r="I65" s="326">
        <v>73.010000000000005</v>
      </c>
      <c r="J65" s="650">
        <v>34</v>
      </c>
      <c r="K65" s="255">
        <v>3</v>
      </c>
      <c r="L65" s="246">
        <v>63.3</v>
      </c>
      <c r="M65" s="326">
        <v>70.790000000000006</v>
      </c>
      <c r="N65" s="256">
        <v>67</v>
      </c>
      <c r="O65" s="340">
        <f t="shared" si="0"/>
        <v>136</v>
      </c>
      <c r="P65" s="17"/>
    </row>
    <row r="66" spans="1:16" ht="15" customHeight="1" x14ac:dyDescent="0.25">
      <c r="A66" s="52">
        <v>6</v>
      </c>
      <c r="B66" s="167" t="s">
        <v>167</v>
      </c>
      <c r="C66" s="255"/>
      <c r="D66" s="246"/>
      <c r="E66" s="326">
        <v>63.19</v>
      </c>
      <c r="F66" s="256">
        <v>97</v>
      </c>
      <c r="G66" s="650">
        <v>1</v>
      </c>
      <c r="H66" s="246">
        <v>42</v>
      </c>
      <c r="I66" s="326">
        <v>73.010000000000005</v>
      </c>
      <c r="J66" s="650">
        <v>90</v>
      </c>
      <c r="K66" s="255">
        <v>3</v>
      </c>
      <c r="L66" s="246">
        <v>51</v>
      </c>
      <c r="M66" s="326">
        <v>70.790000000000006</v>
      </c>
      <c r="N66" s="256">
        <v>82</v>
      </c>
      <c r="O66" s="340">
        <f t="shared" si="0"/>
        <v>269</v>
      </c>
      <c r="P66" s="17"/>
    </row>
    <row r="67" spans="1:16" ht="15" customHeight="1" x14ac:dyDescent="0.25">
      <c r="A67" s="52">
        <v>7</v>
      </c>
      <c r="B67" s="167" t="s">
        <v>125</v>
      </c>
      <c r="C67" s="255">
        <v>3</v>
      </c>
      <c r="D67" s="246">
        <v>65</v>
      </c>
      <c r="E67" s="326">
        <v>63.19</v>
      </c>
      <c r="F67" s="256">
        <v>36</v>
      </c>
      <c r="G67" s="650">
        <v>11</v>
      </c>
      <c r="H67" s="246">
        <v>68</v>
      </c>
      <c r="I67" s="326">
        <v>73.010000000000005</v>
      </c>
      <c r="J67" s="650">
        <v>67</v>
      </c>
      <c r="K67" s="255">
        <v>4</v>
      </c>
      <c r="L67" s="246">
        <v>76</v>
      </c>
      <c r="M67" s="326">
        <v>70.790000000000006</v>
      </c>
      <c r="N67" s="256">
        <v>22</v>
      </c>
      <c r="O67" s="340">
        <f t="shared" si="0"/>
        <v>125</v>
      </c>
      <c r="P67" s="17"/>
    </row>
    <row r="68" spans="1:16" ht="15" customHeight="1" x14ac:dyDescent="0.25">
      <c r="A68" s="52">
        <v>8</v>
      </c>
      <c r="B68" s="167" t="s">
        <v>152</v>
      </c>
      <c r="C68" s="255">
        <v>7</v>
      </c>
      <c r="D68" s="246">
        <v>53.3</v>
      </c>
      <c r="E68" s="326">
        <v>63.19</v>
      </c>
      <c r="F68" s="256">
        <v>78</v>
      </c>
      <c r="G68" s="650">
        <v>8</v>
      </c>
      <c r="H68" s="246">
        <v>59.3</v>
      </c>
      <c r="I68" s="326">
        <v>73.010000000000005</v>
      </c>
      <c r="J68" s="650">
        <v>84</v>
      </c>
      <c r="K68" s="255">
        <v>4</v>
      </c>
      <c r="L68" s="246">
        <v>61.8</v>
      </c>
      <c r="M68" s="326">
        <v>70.790000000000006</v>
      </c>
      <c r="N68" s="256">
        <v>71</v>
      </c>
      <c r="O68" s="340">
        <f t="shared" si="0"/>
        <v>233</v>
      </c>
      <c r="P68" s="17"/>
    </row>
    <row r="69" spans="1:16" ht="15" customHeight="1" x14ac:dyDescent="0.25">
      <c r="A69" s="52">
        <v>9</v>
      </c>
      <c r="B69" s="53" t="s">
        <v>10</v>
      </c>
      <c r="C69" s="257">
        <v>1</v>
      </c>
      <c r="D69" s="247">
        <v>64</v>
      </c>
      <c r="E69" s="329">
        <v>63.19</v>
      </c>
      <c r="F69" s="258">
        <v>40</v>
      </c>
      <c r="G69" s="616">
        <v>1</v>
      </c>
      <c r="H69" s="247">
        <v>40</v>
      </c>
      <c r="I69" s="329">
        <v>73.010000000000005</v>
      </c>
      <c r="J69" s="616">
        <v>91</v>
      </c>
      <c r="K69" s="257"/>
      <c r="L69" s="247"/>
      <c r="M69" s="329">
        <v>70.790000000000006</v>
      </c>
      <c r="N69" s="258">
        <v>92</v>
      </c>
      <c r="O69" s="340">
        <f t="shared" si="0"/>
        <v>223</v>
      </c>
      <c r="P69" s="17"/>
    </row>
    <row r="70" spans="1:16" ht="15" customHeight="1" x14ac:dyDescent="0.25">
      <c r="A70" s="52">
        <v>10</v>
      </c>
      <c r="B70" s="127" t="s">
        <v>122</v>
      </c>
      <c r="C70" s="268">
        <v>11</v>
      </c>
      <c r="D70" s="251">
        <v>65</v>
      </c>
      <c r="E70" s="333">
        <v>63.19</v>
      </c>
      <c r="F70" s="269">
        <v>37</v>
      </c>
      <c r="G70" s="716">
        <v>9</v>
      </c>
      <c r="H70" s="251">
        <v>66</v>
      </c>
      <c r="I70" s="333">
        <v>73.010000000000005</v>
      </c>
      <c r="J70" s="716">
        <v>71</v>
      </c>
      <c r="K70" s="268">
        <v>7</v>
      </c>
      <c r="L70" s="251">
        <v>68</v>
      </c>
      <c r="M70" s="333">
        <v>70.790000000000006</v>
      </c>
      <c r="N70" s="269">
        <v>54</v>
      </c>
      <c r="O70" s="340">
        <f t="shared" si="0"/>
        <v>162</v>
      </c>
      <c r="P70" s="17"/>
    </row>
    <row r="71" spans="1:16" ht="15" customHeight="1" x14ac:dyDescent="0.25">
      <c r="A71" s="52">
        <v>11</v>
      </c>
      <c r="B71" s="127" t="s">
        <v>153</v>
      </c>
      <c r="C71" s="268">
        <v>2</v>
      </c>
      <c r="D71" s="251">
        <v>41</v>
      </c>
      <c r="E71" s="333">
        <v>63.19</v>
      </c>
      <c r="F71" s="269">
        <v>91</v>
      </c>
      <c r="G71" s="716"/>
      <c r="H71" s="251"/>
      <c r="I71" s="333">
        <v>73.010000000000005</v>
      </c>
      <c r="J71" s="716">
        <v>94</v>
      </c>
      <c r="K71" s="268"/>
      <c r="L71" s="251"/>
      <c r="M71" s="333">
        <v>70.790000000000006</v>
      </c>
      <c r="N71" s="269">
        <v>92</v>
      </c>
      <c r="O71" s="340">
        <f t="shared" si="0"/>
        <v>277</v>
      </c>
      <c r="P71" s="17"/>
    </row>
    <row r="72" spans="1:16" ht="15" customHeight="1" x14ac:dyDescent="0.25">
      <c r="A72" s="52">
        <v>12</v>
      </c>
      <c r="B72" s="167" t="s">
        <v>123</v>
      </c>
      <c r="C72" s="255">
        <v>5</v>
      </c>
      <c r="D72" s="246">
        <v>64</v>
      </c>
      <c r="E72" s="326">
        <v>63.19</v>
      </c>
      <c r="F72" s="256">
        <v>41</v>
      </c>
      <c r="G72" s="650">
        <v>4</v>
      </c>
      <c r="H72" s="246">
        <v>74</v>
      </c>
      <c r="I72" s="326">
        <v>73.010000000000005</v>
      </c>
      <c r="J72" s="650">
        <v>43</v>
      </c>
      <c r="K72" s="255">
        <v>2</v>
      </c>
      <c r="L72" s="246">
        <v>65</v>
      </c>
      <c r="M72" s="326">
        <v>70.790000000000006</v>
      </c>
      <c r="N72" s="256">
        <v>62</v>
      </c>
      <c r="O72" s="344">
        <f t="shared" si="0"/>
        <v>146</v>
      </c>
      <c r="P72" s="17"/>
    </row>
    <row r="73" spans="1:16" s="176" customFormat="1" ht="15" customHeight="1" x14ac:dyDescent="0.25">
      <c r="A73" s="52">
        <v>13</v>
      </c>
      <c r="B73" s="167" t="s">
        <v>124</v>
      </c>
      <c r="C73" s="255">
        <v>9</v>
      </c>
      <c r="D73" s="246">
        <v>68.599999999999994</v>
      </c>
      <c r="E73" s="326">
        <v>63.19</v>
      </c>
      <c r="F73" s="256">
        <v>24</v>
      </c>
      <c r="G73" s="650">
        <v>5</v>
      </c>
      <c r="H73" s="246">
        <v>61</v>
      </c>
      <c r="I73" s="326">
        <v>73.010000000000005</v>
      </c>
      <c r="J73" s="650">
        <v>79</v>
      </c>
      <c r="K73" s="255">
        <v>7</v>
      </c>
      <c r="L73" s="246">
        <v>79.8</v>
      </c>
      <c r="M73" s="326">
        <v>70.790000000000006</v>
      </c>
      <c r="N73" s="256">
        <v>12</v>
      </c>
      <c r="O73" s="344">
        <f t="shared" si="0"/>
        <v>115</v>
      </c>
      <c r="P73" s="17"/>
    </row>
    <row r="74" spans="1:16" ht="15" customHeight="1" thickBot="1" x14ac:dyDescent="0.3">
      <c r="A74" s="126">
        <v>14</v>
      </c>
      <c r="B74" s="53" t="s">
        <v>142</v>
      </c>
      <c r="C74" s="257">
        <v>25</v>
      </c>
      <c r="D74" s="247">
        <v>62.4</v>
      </c>
      <c r="E74" s="329">
        <v>63.19</v>
      </c>
      <c r="F74" s="258">
        <v>47</v>
      </c>
      <c r="G74" s="616">
        <v>13</v>
      </c>
      <c r="H74" s="247">
        <v>85</v>
      </c>
      <c r="I74" s="329">
        <v>73.010000000000005</v>
      </c>
      <c r="J74" s="616">
        <v>7</v>
      </c>
      <c r="K74" s="257"/>
      <c r="L74" s="247"/>
      <c r="M74" s="329">
        <v>70.790000000000006</v>
      </c>
      <c r="N74" s="258">
        <v>92</v>
      </c>
      <c r="O74" s="340">
        <f t="shared" si="0"/>
        <v>146</v>
      </c>
      <c r="P74" s="17"/>
    </row>
    <row r="75" spans="1:16" ht="15" customHeight="1" thickBot="1" x14ac:dyDescent="0.3">
      <c r="A75" s="122"/>
      <c r="B75" s="212" t="s">
        <v>101</v>
      </c>
      <c r="C75" s="213">
        <f>SUM(C76:C105)</f>
        <v>257</v>
      </c>
      <c r="D75" s="227">
        <f>AVERAGE(D76:D105)</f>
        <v>60.589666666666652</v>
      </c>
      <c r="E75" s="214">
        <v>63.19</v>
      </c>
      <c r="F75" s="215"/>
      <c r="G75" s="713">
        <f>SUM(G76:G105)</f>
        <v>262</v>
      </c>
      <c r="H75" s="227">
        <f>AVERAGE(H76:H105)</f>
        <v>70.92068965517241</v>
      </c>
      <c r="I75" s="214">
        <v>73.010000000000005</v>
      </c>
      <c r="J75" s="688"/>
      <c r="K75" s="213">
        <f>SUM(K76:K105)</f>
        <v>219</v>
      </c>
      <c r="L75" s="227">
        <f>AVERAGE(L76:L105)</f>
        <v>69.099999999999994</v>
      </c>
      <c r="M75" s="214">
        <v>70.790000000000006</v>
      </c>
      <c r="N75" s="215"/>
      <c r="O75" s="342"/>
      <c r="P75" s="17"/>
    </row>
    <row r="76" spans="1:16" ht="15" customHeight="1" x14ac:dyDescent="0.25">
      <c r="A76" s="124">
        <v>1</v>
      </c>
      <c r="B76" s="169" t="s">
        <v>127</v>
      </c>
      <c r="C76" s="270">
        <v>7</v>
      </c>
      <c r="D76" s="228">
        <v>51.29</v>
      </c>
      <c r="E76" s="292">
        <v>63.19</v>
      </c>
      <c r="F76" s="271">
        <v>84</v>
      </c>
      <c r="G76" s="659">
        <v>6</v>
      </c>
      <c r="H76" s="228">
        <v>75</v>
      </c>
      <c r="I76" s="292">
        <v>73.010000000000005</v>
      </c>
      <c r="J76" s="659">
        <v>32</v>
      </c>
      <c r="K76" s="270">
        <v>6</v>
      </c>
      <c r="L76" s="228">
        <v>60</v>
      </c>
      <c r="M76" s="292">
        <v>70.790000000000006</v>
      </c>
      <c r="N76" s="271">
        <v>74</v>
      </c>
      <c r="O76" s="343">
        <f t="shared" si="0"/>
        <v>190</v>
      </c>
      <c r="P76" s="17"/>
    </row>
    <row r="77" spans="1:16" ht="15" customHeight="1" x14ac:dyDescent="0.25">
      <c r="A77" s="49">
        <v>2</v>
      </c>
      <c r="B77" s="165" t="s">
        <v>131</v>
      </c>
      <c r="C77" s="261">
        <v>5</v>
      </c>
      <c r="D77" s="249">
        <v>61.8</v>
      </c>
      <c r="E77" s="325">
        <v>63.19</v>
      </c>
      <c r="F77" s="262">
        <v>50</v>
      </c>
      <c r="G77" s="690">
        <v>5</v>
      </c>
      <c r="H77" s="249">
        <v>63.4</v>
      </c>
      <c r="I77" s="325">
        <v>73.010000000000005</v>
      </c>
      <c r="J77" s="690">
        <v>78</v>
      </c>
      <c r="K77" s="261">
        <v>4</v>
      </c>
      <c r="L77" s="249">
        <v>75</v>
      </c>
      <c r="M77" s="325">
        <v>70.790000000000006</v>
      </c>
      <c r="N77" s="262">
        <v>25</v>
      </c>
      <c r="O77" s="340">
        <f t="shared" si="0"/>
        <v>153</v>
      </c>
      <c r="P77" s="17"/>
    </row>
    <row r="78" spans="1:16" ht="15" customHeight="1" x14ac:dyDescent="0.25">
      <c r="A78" s="49">
        <v>3</v>
      </c>
      <c r="B78" s="169" t="s">
        <v>132</v>
      </c>
      <c r="C78" s="270">
        <v>3</v>
      </c>
      <c r="D78" s="228">
        <v>59</v>
      </c>
      <c r="E78" s="292">
        <v>63.19</v>
      </c>
      <c r="F78" s="271">
        <v>61</v>
      </c>
      <c r="G78" s="659">
        <v>3</v>
      </c>
      <c r="H78" s="228">
        <v>65.599999999999994</v>
      </c>
      <c r="I78" s="292">
        <v>73.010000000000005</v>
      </c>
      <c r="J78" s="659">
        <v>74</v>
      </c>
      <c r="K78" s="270">
        <v>1</v>
      </c>
      <c r="L78" s="228">
        <v>88</v>
      </c>
      <c r="M78" s="292">
        <v>70.790000000000006</v>
      </c>
      <c r="N78" s="271">
        <v>2</v>
      </c>
      <c r="O78" s="340">
        <f t="shared" si="0"/>
        <v>137</v>
      </c>
      <c r="P78" s="17"/>
    </row>
    <row r="79" spans="1:16" ht="15" customHeight="1" x14ac:dyDescent="0.25">
      <c r="A79" s="49">
        <v>4</v>
      </c>
      <c r="B79" s="169" t="s">
        <v>133</v>
      </c>
      <c r="C79" s="270">
        <v>3</v>
      </c>
      <c r="D79" s="228">
        <v>58.67</v>
      </c>
      <c r="E79" s="292">
        <v>63.19</v>
      </c>
      <c r="F79" s="271">
        <v>62</v>
      </c>
      <c r="G79" s="659">
        <v>4</v>
      </c>
      <c r="H79" s="228">
        <v>66</v>
      </c>
      <c r="I79" s="292">
        <v>73.010000000000005</v>
      </c>
      <c r="J79" s="659">
        <v>72</v>
      </c>
      <c r="K79" s="270">
        <v>1</v>
      </c>
      <c r="L79" s="228">
        <v>89</v>
      </c>
      <c r="M79" s="292">
        <v>70.790000000000006</v>
      </c>
      <c r="N79" s="271">
        <v>1</v>
      </c>
      <c r="O79" s="340">
        <f t="shared" si="0"/>
        <v>135</v>
      </c>
      <c r="P79" s="17"/>
    </row>
    <row r="80" spans="1:16" ht="15" customHeight="1" x14ac:dyDescent="0.25">
      <c r="A80" s="49">
        <v>5</v>
      </c>
      <c r="B80" s="169" t="s">
        <v>134</v>
      </c>
      <c r="C80" s="270">
        <v>1</v>
      </c>
      <c r="D80" s="228">
        <v>36</v>
      </c>
      <c r="E80" s="292">
        <v>63.19</v>
      </c>
      <c r="F80" s="271">
        <v>93</v>
      </c>
      <c r="G80" s="659">
        <v>5</v>
      </c>
      <c r="H80" s="228">
        <v>60.8</v>
      </c>
      <c r="I80" s="292">
        <v>73.010000000000005</v>
      </c>
      <c r="J80" s="659">
        <v>81</v>
      </c>
      <c r="K80" s="270">
        <v>1</v>
      </c>
      <c r="L80" s="228">
        <v>57</v>
      </c>
      <c r="M80" s="292">
        <v>70.790000000000006</v>
      </c>
      <c r="N80" s="271">
        <v>78</v>
      </c>
      <c r="O80" s="340">
        <f t="shared" si="0"/>
        <v>252</v>
      </c>
      <c r="P80" s="17"/>
    </row>
    <row r="81" spans="1:16" ht="15" customHeight="1" x14ac:dyDescent="0.25">
      <c r="A81" s="49">
        <v>6</v>
      </c>
      <c r="B81" s="169" t="s">
        <v>135</v>
      </c>
      <c r="C81" s="270">
        <v>5</v>
      </c>
      <c r="D81" s="228">
        <v>52.6</v>
      </c>
      <c r="E81" s="292">
        <v>63.19</v>
      </c>
      <c r="F81" s="271">
        <v>81</v>
      </c>
      <c r="G81" s="659">
        <v>4</v>
      </c>
      <c r="H81" s="228">
        <v>68</v>
      </c>
      <c r="I81" s="292">
        <v>73.010000000000005</v>
      </c>
      <c r="J81" s="659">
        <v>68</v>
      </c>
      <c r="K81" s="270">
        <v>3</v>
      </c>
      <c r="L81" s="228">
        <v>66.3</v>
      </c>
      <c r="M81" s="292">
        <v>70.790000000000006</v>
      </c>
      <c r="N81" s="271">
        <v>60</v>
      </c>
      <c r="O81" s="340">
        <f t="shared" ref="O81:O115" si="1">N81+J81+F81</f>
        <v>209</v>
      </c>
      <c r="P81" s="17"/>
    </row>
    <row r="82" spans="1:16" ht="15" customHeight="1" x14ac:dyDescent="0.25">
      <c r="A82" s="49">
        <v>7</v>
      </c>
      <c r="B82" s="169" t="s">
        <v>136</v>
      </c>
      <c r="C82" s="270">
        <v>7</v>
      </c>
      <c r="D82" s="228">
        <v>57.57</v>
      </c>
      <c r="E82" s="292">
        <v>63.19</v>
      </c>
      <c r="F82" s="271">
        <v>66</v>
      </c>
      <c r="G82" s="659">
        <v>6</v>
      </c>
      <c r="H82" s="228">
        <v>81</v>
      </c>
      <c r="I82" s="292">
        <v>73.010000000000005</v>
      </c>
      <c r="J82" s="659">
        <v>9</v>
      </c>
      <c r="K82" s="270">
        <v>10</v>
      </c>
      <c r="L82" s="228">
        <v>77</v>
      </c>
      <c r="M82" s="292">
        <v>70.790000000000006</v>
      </c>
      <c r="N82" s="271">
        <v>20</v>
      </c>
      <c r="O82" s="340">
        <f t="shared" si="1"/>
        <v>95</v>
      </c>
      <c r="P82" s="17"/>
    </row>
    <row r="83" spans="1:16" ht="15" customHeight="1" x14ac:dyDescent="0.25">
      <c r="A83" s="49">
        <v>8</v>
      </c>
      <c r="B83" s="127" t="s">
        <v>112</v>
      </c>
      <c r="C83" s="268">
        <v>18</v>
      </c>
      <c r="D83" s="251">
        <v>67.31</v>
      </c>
      <c r="E83" s="333">
        <v>63.19</v>
      </c>
      <c r="F83" s="269">
        <v>29</v>
      </c>
      <c r="G83" s="716">
        <v>14</v>
      </c>
      <c r="H83" s="251">
        <v>69.900000000000006</v>
      </c>
      <c r="I83" s="333">
        <v>73.010000000000005</v>
      </c>
      <c r="J83" s="716">
        <v>60</v>
      </c>
      <c r="K83" s="268">
        <v>13</v>
      </c>
      <c r="L83" s="251">
        <v>73.400000000000006</v>
      </c>
      <c r="M83" s="333">
        <v>70.790000000000006</v>
      </c>
      <c r="N83" s="269">
        <v>34</v>
      </c>
      <c r="O83" s="340">
        <f t="shared" si="1"/>
        <v>123</v>
      </c>
      <c r="P83" s="17"/>
    </row>
    <row r="84" spans="1:16" ht="15" customHeight="1" x14ac:dyDescent="0.25">
      <c r="A84" s="49">
        <v>9</v>
      </c>
      <c r="B84" s="127" t="s">
        <v>137</v>
      </c>
      <c r="C84" s="268">
        <v>6</v>
      </c>
      <c r="D84" s="251">
        <v>63</v>
      </c>
      <c r="E84" s="333">
        <v>63.19</v>
      </c>
      <c r="F84" s="269">
        <v>45</v>
      </c>
      <c r="G84" s="716">
        <v>7</v>
      </c>
      <c r="H84" s="251">
        <v>72.400000000000006</v>
      </c>
      <c r="I84" s="333">
        <v>73.010000000000005</v>
      </c>
      <c r="J84" s="716">
        <v>47</v>
      </c>
      <c r="K84" s="268">
        <v>7</v>
      </c>
      <c r="L84" s="251">
        <v>67.3</v>
      </c>
      <c r="M84" s="333">
        <v>70.790000000000006</v>
      </c>
      <c r="N84" s="269">
        <v>56</v>
      </c>
      <c r="O84" s="340">
        <f t="shared" si="1"/>
        <v>148</v>
      </c>
      <c r="P84" s="17"/>
    </row>
    <row r="85" spans="1:16" ht="15" customHeight="1" x14ac:dyDescent="0.25">
      <c r="A85" s="49">
        <v>10</v>
      </c>
      <c r="B85" s="169" t="s">
        <v>111</v>
      </c>
      <c r="C85" s="270">
        <v>19</v>
      </c>
      <c r="D85" s="228">
        <v>56.37</v>
      </c>
      <c r="E85" s="292">
        <v>63.19</v>
      </c>
      <c r="F85" s="271">
        <v>69</v>
      </c>
      <c r="G85" s="659">
        <v>18</v>
      </c>
      <c r="H85" s="228">
        <v>72</v>
      </c>
      <c r="I85" s="292">
        <v>73.010000000000005</v>
      </c>
      <c r="J85" s="659">
        <v>52</v>
      </c>
      <c r="K85" s="270">
        <v>15</v>
      </c>
      <c r="L85" s="228">
        <v>60.9</v>
      </c>
      <c r="M85" s="292">
        <v>70.790000000000006</v>
      </c>
      <c r="N85" s="271">
        <v>72</v>
      </c>
      <c r="O85" s="340">
        <f t="shared" si="1"/>
        <v>193</v>
      </c>
      <c r="P85" s="17"/>
    </row>
    <row r="86" spans="1:16" ht="15" customHeight="1" x14ac:dyDescent="0.25">
      <c r="A86" s="49">
        <v>11</v>
      </c>
      <c r="B86" s="169" t="s">
        <v>109</v>
      </c>
      <c r="C86" s="270">
        <v>22</v>
      </c>
      <c r="D86" s="228">
        <v>60.18</v>
      </c>
      <c r="E86" s="292">
        <v>63.19</v>
      </c>
      <c r="F86" s="271">
        <v>59</v>
      </c>
      <c r="G86" s="659">
        <v>26</v>
      </c>
      <c r="H86" s="228">
        <v>72</v>
      </c>
      <c r="I86" s="292">
        <v>73.010000000000005</v>
      </c>
      <c r="J86" s="659">
        <v>53</v>
      </c>
      <c r="K86" s="270">
        <v>20</v>
      </c>
      <c r="L86" s="228">
        <v>70</v>
      </c>
      <c r="M86" s="292">
        <v>70.790000000000006</v>
      </c>
      <c r="N86" s="271">
        <v>44</v>
      </c>
      <c r="O86" s="340">
        <f t="shared" si="1"/>
        <v>156</v>
      </c>
      <c r="P86" s="17"/>
    </row>
    <row r="87" spans="1:16" ht="15" customHeight="1" x14ac:dyDescent="0.25">
      <c r="A87" s="49">
        <v>12</v>
      </c>
      <c r="B87" s="169" t="s">
        <v>110</v>
      </c>
      <c r="C87" s="270">
        <v>23</v>
      </c>
      <c r="D87" s="228">
        <v>50.04</v>
      </c>
      <c r="E87" s="292">
        <v>63.19</v>
      </c>
      <c r="F87" s="271">
        <v>86</v>
      </c>
      <c r="G87" s="659">
        <v>32</v>
      </c>
      <c r="H87" s="228">
        <v>71</v>
      </c>
      <c r="I87" s="292">
        <v>73.010000000000005</v>
      </c>
      <c r="J87" s="659">
        <v>55</v>
      </c>
      <c r="K87" s="270">
        <v>28</v>
      </c>
      <c r="L87" s="228">
        <v>67</v>
      </c>
      <c r="M87" s="292">
        <v>70.790000000000006</v>
      </c>
      <c r="N87" s="271">
        <v>59</v>
      </c>
      <c r="O87" s="340">
        <f t="shared" si="1"/>
        <v>200</v>
      </c>
      <c r="P87" s="17"/>
    </row>
    <row r="88" spans="1:16" ht="15" customHeight="1" x14ac:dyDescent="0.25">
      <c r="A88" s="49">
        <v>13</v>
      </c>
      <c r="B88" s="169" t="s">
        <v>8</v>
      </c>
      <c r="C88" s="270">
        <v>17</v>
      </c>
      <c r="D88" s="228">
        <v>66.12</v>
      </c>
      <c r="E88" s="292">
        <v>63.19</v>
      </c>
      <c r="F88" s="271">
        <v>32</v>
      </c>
      <c r="G88" s="659">
        <v>36</v>
      </c>
      <c r="H88" s="228">
        <v>71</v>
      </c>
      <c r="I88" s="292">
        <v>73.010000000000005</v>
      </c>
      <c r="J88" s="659">
        <v>56</v>
      </c>
      <c r="K88" s="270">
        <v>24</v>
      </c>
      <c r="L88" s="228">
        <v>67</v>
      </c>
      <c r="M88" s="292">
        <v>70.790000000000006</v>
      </c>
      <c r="N88" s="271">
        <v>58</v>
      </c>
      <c r="O88" s="340">
        <f t="shared" si="1"/>
        <v>146</v>
      </c>
      <c r="P88" s="17"/>
    </row>
    <row r="89" spans="1:16" ht="15" customHeight="1" x14ac:dyDescent="0.25">
      <c r="A89" s="49">
        <v>14</v>
      </c>
      <c r="B89" s="169" t="s">
        <v>66</v>
      </c>
      <c r="C89" s="270">
        <v>18</v>
      </c>
      <c r="D89" s="228">
        <v>69.02</v>
      </c>
      <c r="E89" s="292">
        <v>63.19</v>
      </c>
      <c r="F89" s="271">
        <v>21</v>
      </c>
      <c r="G89" s="659">
        <v>13</v>
      </c>
      <c r="H89" s="228">
        <v>80.3</v>
      </c>
      <c r="I89" s="292">
        <v>73.010000000000005</v>
      </c>
      <c r="J89" s="659">
        <v>11</v>
      </c>
      <c r="K89" s="270">
        <v>21</v>
      </c>
      <c r="L89" s="228">
        <v>72</v>
      </c>
      <c r="M89" s="292">
        <v>70.790000000000006</v>
      </c>
      <c r="N89" s="271">
        <v>39</v>
      </c>
      <c r="O89" s="344">
        <f t="shared" si="1"/>
        <v>71</v>
      </c>
      <c r="P89" s="17"/>
    </row>
    <row r="90" spans="1:16" ht="15" customHeight="1" x14ac:dyDescent="0.25">
      <c r="A90" s="49">
        <v>15</v>
      </c>
      <c r="B90" s="169" t="s">
        <v>113</v>
      </c>
      <c r="C90" s="270">
        <v>29</v>
      </c>
      <c r="D90" s="228">
        <v>62.93</v>
      </c>
      <c r="E90" s="292">
        <v>63.19</v>
      </c>
      <c r="F90" s="271">
        <v>46</v>
      </c>
      <c r="G90" s="659">
        <v>7</v>
      </c>
      <c r="H90" s="228">
        <v>70</v>
      </c>
      <c r="I90" s="292">
        <v>73.010000000000005</v>
      </c>
      <c r="J90" s="659">
        <v>59</v>
      </c>
      <c r="K90" s="270">
        <v>5</v>
      </c>
      <c r="L90" s="228">
        <v>67.2</v>
      </c>
      <c r="M90" s="292">
        <v>70.790000000000006</v>
      </c>
      <c r="N90" s="271">
        <v>57</v>
      </c>
      <c r="O90" s="340">
        <f t="shared" si="1"/>
        <v>162</v>
      </c>
      <c r="P90" s="17"/>
    </row>
    <row r="91" spans="1:16" ht="15" customHeight="1" x14ac:dyDescent="0.25">
      <c r="A91" s="49">
        <v>16</v>
      </c>
      <c r="B91" s="169" t="s">
        <v>156</v>
      </c>
      <c r="C91" s="270">
        <v>4</v>
      </c>
      <c r="D91" s="228">
        <v>54.25</v>
      </c>
      <c r="E91" s="292">
        <v>63.19</v>
      </c>
      <c r="F91" s="271">
        <v>74</v>
      </c>
      <c r="G91" s="659">
        <v>3</v>
      </c>
      <c r="H91" s="228">
        <v>63.7</v>
      </c>
      <c r="I91" s="292">
        <v>73.010000000000005</v>
      </c>
      <c r="J91" s="659">
        <v>77</v>
      </c>
      <c r="K91" s="270">
        <v>5</v>
      </c>
      <c r="L91" s="228">
        <v>50.8</v>
      </c>
      <c r="M91" s="292">
        <v>70.790000000000006</v>
      </c>
      <c r="N91" s="271">
        <v>84</v>
      </c>
      <c r="O91" s="340">
        <f t="shared" si="1"/>
        <v>235</v>
      </c>
      <c r="P91" s="17"/>
    </row>
    <row r="92" spans="1:16" ht="15" customHeight="1" x14ac:dyDescent="0.25">
      <c r="A92" s="49">
        <v>17</v>
      </c>
      <c r="B92" s="169" t="s">
        <v>155</v>
      </c>
      <c r="C92" s="270">
        <v>14</v>
      </c>
      <c r="D92" s="228">
        <v>54.07</v>
      </c>
      <c r="E92" s="292">
        <v>63.19</v>
      </c>
      <c r="F92" s="271">
        <v>75</v>
      </c>
      <c r="G92" s="659">
        <v>6</v>
      </c>
      <c r="H92" s="228">
        <v>64</v>
      </c>
      <c r="I92" s="292">
        <v>73.010000000000005</v>
      </c>
      <c r="J92" s="659">
        <v>75</v>
      </c>
      <c r="K92" s="270"/>
      <c r="L92" s="228"/>
      <c r="M92" s="292">
        <v>70.790000000000006</v>
      </c>
      <c r="N92" s="271">
        <v>92</v>
      </c>
      <c r="O92" s="340">
        <f t="shared" si="1"/>
        <v>242</v>
      </c>
      <c r="P92" s="17"/>
    </row>
    <row r="93" spans="1:16" ht="15" customHeight="1" x14ac:dyDescent="0.25">
      <c r="A93" s="49">
        <v>18</v>
      </c>
      <c r="B93" s="169" t="s">
        <v>158</v>
      </c>
      <c r="C93" s="270">
        <v>4</v>
      </c>
      <c r="D93" s="228">
        <v>56</v>
      </c>
      <c r="E93" s="292">
        <v>63.19</v>
      </c>
      <c r="F93" s="271">
        <v>72</v>
      </c>
      <c r="G93" s="659">
        <v>7</v>
      </c>
      <c r="H93" s="228">
        <v>76.3</v>
      </c>
      <c r="I93" s="292">
        <v>73.010000000000005</v>
      </c>
      <c r="J93" s="659">
        <v>29</v>
      </c>
      <c r="K93" s="270">
        <v>10</v>
      </c>
      <c r="L93" s="228">
        <v>74</v>
      </c>
      <c r="M93" s="292">
        <v>70.790000000000006</v>
      </c>
      <c r="N93" s="271">
        <v>31</v>
      </c>
      <c r="O93" s="340">
        <f t="shared" si="1"/>
        <v>132</v>
      </c>
      <c r="P93" s="17"/>
    </row>
    <row r="94" spans="1:16" ht="15" customHeight="1" x14ac:dyDescent="0.25">
      <c r="A94" s="49">
        <v>19</v>
      </c>
      <c r="B94" s="169" t="s">
        <v>129</v>
      </c>
      <c r="C94" s="270">
        <v>6</v>
      </c>
      <c r="D94" s="228">
        <v>78.33</v>
      </c>
      <c r="E94" s="292">
        <v>63.19</v>
      </c>
      <c r="F94" s="271">
        <v>4</v>
      </c>
      <c r="G94" s="659">
        <v>10</v>
      </c>
      <c r="H94" s="228">
        <v>61</v>
      </c>
      <c r="I94" s="292">
        <v>73.010000000000005</v>
      </c>
      <c r="J94" s="659">
        <v>80</v>
      </c>
      <c r="K94" s="270">
        <v>10</v>
      </c>
      <c r="L94" s="228">
        <v>78</v>
      </c>
      <c r="M94" s="292">
        <v>70.790000000000006</v>
      </c>
      <c r="N94" s="271">
        <v>18</v>
      </c>
      <c r="O94" s="340">
        <f t="shared" si="1"/>
        <v>102</v>
      </c>
      <c r="P94" s="17"/>
    </row>
    <row r="95" spans="1:16" ht="15" customHeight="1" x14ac:dyDescent="0.25">
      <c r="A95" s="49">
        <v>20</v>
      </c>
      <c r="B95" s="169" t="s">
        <v>157</v>
      </c>
      <c r="C95" s="270">
        <v>6</v>
      </c>
      <c r="D95" s="228">
        <v>66.5</v>
      </c>
      <c r="E95" s="292">
        <v>63.19</v>
      </c>
      <c r="F95" s="271">
        <v>31</v>
      </c>
      <c r="G95" s="659">
        <v>4</v>
      </c>
      <c r="H95" s="228">
        <v>80</v>
      </c>
      <c r="I95" s="292">
        <v>73.010000000000005</v>
      </c>
      <c r="J95" s="659">
        <v>12</v>
      </c>
      <c r="K95" s="270">
        <v>4</v>
      </c>
      <c r="L95" s="228">
        <v>84</v>
      </c>
      <c r="M95" s="292">
        <v>70.790000000000006</v>
      </c>
      <c r="N95" s="271">
        <v>7</v>
      </c>
      <c r="O95" s="340">
        <f t="shared" si="1"/>
        <v>50</v>
      </c>
      <c r="P95" s="17"/>
    </row>
    <row r="96" spans="1:16" ht="15" customHeight="1" x14ac:dyDescent="0.25">
      <c r="A96" s="49">
        <v>21</v>
      </c>
      <c r="B96" s="169" t="s">
        <v>159</v>
      </c>
      <c r="C96" s="270">
        <v>1</v>
      </c>
      <c r="D96" s="228">
        <v>43</v>
      </c>
      <c r="E96" s="292">
        <v>63.19</v>
      </c>
      <c r="F96" s="271">
        <v>89</v>
      </c>
      <c r="G96" s="659">
        <v>1</v>
      </c>
      <c r="H96" s="228">
        <v>35</v>
      </c>
      <c r="I96" s="292">
        <v>73.010000000000005</v>
      </c>
      <c r="J96" s="659">
        <v>92</v>
      </c>
      <c r="K96" s="270">
        <v>1</v>
      </c>
      <c r="L96" s="228">
        <v>84</v>
      </c>
      <c r="M96" s="292">
        <v>70.790000000000006</v>
      </c>
      <c r="N96" s="271">
        <v>9</v>
      </c>
      <c r="O96" s="340">
        <f t="shared" si="1"/>
        <v>190</v>
      </c>
      <c r="P96" s="17"/>
    </row>
    <row r="97" spans="1:16" ht="15" customHeight="1" x14ac:dyDescent="0.25">
      <c r="A97" s="49">
        <v>22</v>
      </c>
      <c r="B97" s="205" t="s">
        <v>160</v>
      </c>
      <c r="C97" s="272">
        <v>3</v>
      </c>
      <c r="D97" s="252">
        <v>53.67</v>
      </c>
      <c r="E97" s="332">
        <v>63.19</v>
      </c>
      <c r="F97" s="273">
        <v>77</v>
      </c>
      <c r="G97" s="717">
        <v>8</v>
      </c>
      <c r="H97" s="252">
        <v>71</v>
      </c>
      <c r="I97" s="332">
        <v>73.010000000000005</v>
      </c>
      <c r="J97" s="717">
        <v>54</v>
      </c>
      <c r="K97" s="272">
        <v>2</v>
      </c>
      <c r="L97" s="252">
        <v>56.5</v>
      </c>
      <c r="M97" s="332">
        <v>70.790000000000006</v>
      </c>
      <c r="N97" s="273">
        <v>79</v>
      </c>
      <c r="O97" s="340">
        <f t="shared" si="1"/>
        <v>210</v>
      </c>
      <c r="P97" s="17"/>
    </row>
    <row r="98" spans="1:16" ht="15" customHeight="1" x14ac:dyDescent="0.25">
      <c r="A98" s="49">
        <v>23</v>
      </c>
      <c r="B98" s="169" t="s">
        <v>128</v>
      </c>
      <c r="C98" s="270">
        <v>7</v>
      </c>
      <c r="D98" s="228">
        <v>64.86</v>
      </c>
      <c r="E98" s="292">
        <v>63.19</v>
      </c>
      <c r="F98" s="271">
        <v>38</v>
      </c>
      <c r="G98" s="659">
        <v>12</v>
      </c>
      <c r="H98" s="228">
        <v>76.5</v>
      </c>
      <c r="I98" s="292">
        <v>73.010000000000005</v>
      </c>
      <c r="J98" s="659">
        <v>27</v>
      </c>
      <c r="K98" s="270">
        <v>18</v>
      </c>
      <c r="L98" s="228">
        <v>68.3</v>
      </c>
      <c r="M98" s="292">
        <v>70.790000000000006</v>
      </c>
      <c r="N98" s="271">
        <v>50</v>
      </c>
      <c r="O98" s="340">
        <f t="shared" si="1"/>
        <v>115</v>
      </c>
      <c r="P98" s="17"/>
    </row>
    <row r="99" spans="1:16" ht="15" customHeight="1" x14ac:dyDescent="0.25">
      <c r="A99" s="49">
        <v>24</v>
      </c>
      <c r="B99" s="205" t="s">
        <v>130</v>
      </c>
      <c r="C99" s="272">
        <v>1</v>
      </c>
      <c r="D99" s="252">
        <v>92</v>
      </c>
      <c r="E99" s="332">
        <v>63.19</v>
      </c>
      <c r="F99" s="273">
        <v>1</v>
      </c>
      <c r="G99" s="717">
        <v>1</v>
      </c>
      <c r="H99" s="252">
        <v>88</v>
      </c>
      <c r="I99" s="332">
        <v>73.010000000000005</v>
      </c>
      <c r="J99" s="717">
        <v>3</v>
      </c>
      <c r="K99" s="272">
        <v>1</v>
      </c>
      <c r="L99" s="252">
        <v>65</v>
      </c>
      <c r="M99" s="332">
        <v>70.790000000000006</v>
      </c>
      <c r="N99" s="273">
        <v>61</v>
      </c>
      <c r="O99" s="340">
        <f t="shared" si="1"/>
        <v>65</v>
      </c>
      <c r="P99" s="17"/>
    </row>
    <row r="100" spans="1:16" ht="15" customHeight="1" x14ac:dyDescent="0.25">
      <c r="A100" s="49">
        <v>25</v>
      </c>
      <c r="B100" s="169" t="s">
        <v>7</v>
      </c>
      <c r="C100" s="270">
        <v>3</v>
      </c>
      <c r="D100" s="228">
        <v>57</v>
      </c>
      <c r="E100" s="292">
        <v>63.19</v>
      </c>
      <c r="F100" s="271">
        <v>68</v>
      </c>
      <c r="G100" s="659">
        <v>5</v>
      </c>
      <c r="H100" s="228">
        <v>75</v>
      </c>
      <c r="I100" s="292">
        <v>73.010000000000005</v>
      </c>
      <c r="J100" s="659">
        <v>33</v>
      </c>
      <c r="K100" s="270">
        <v>1</v>
      </c>
      <c r="L100" s="228">
        <v>9</v>
      </c>
      <c r="M100" s="292">
        <v>70.790000000000006</v>
      </c>
      <c r="N100" s="271">
        <v>91</v>
      </c>
      <c r="O100" s="340">
        <f t="shared" si="1"/>
        <v>192</v>
      </c>
      <c r="P100" s="17"/>
    </row>
    <row r="101" spans="1:16" ht="15" customHeight="1" x14ac:dyDescent="0.25">
      <c r="A101" s="49">
        <v>26</v>
      </c>
      <c r="B101" s="205" t="s">
        <v>2</v>
      </c>
      <c r="C101" s="272">
        <v>9</v>
      </c>
      <c r="D101" s="252">
        <v>73.11</v>
      </c>
      <c r="E101" s="332">
        <v>63.19</v>
      </c>
      <c r="F101" s="273">
        <v>11</v>
      </c>
      <c r="G101" s="717">
        <v>10</v>
      </c>
      <c r="H101" s="252">
        <v>72.599999999999994</v>
      </c>
      <c r="I101" s="332">
        <v>73.010000000000005</v>
      </c>
      <c r="J101" s="717">
        <v>46</v>
      </c>
      <c r="K101" s="272">
        <v>5</v>
      </c>
      <c r="L101" s="252">
        <v>70</v>
      </c>
      <c r="M101" s="332">
        <v>70.790000000000006</v>
      </c>
      <c r="N101" s="273">
        <v>43</v>
      </c>
      <c r="O101" s="340">
        <f t="shared" si="1"/>
        <v>100</v>
      </c>
      <c r="P101" s="17"/>
    </row>
    <row r="102" spans="1:16" ht="15" customHeight="1" x14ac:dyDescent="0.25">
      <c r="A102" s="49">
        <v>27</v>
      </c>
      <c r="B102" s="205" t="s">
        <v>154</v>
      </c>
      <c r="C102" s="272">
        <v>5</v>
      </c>
      <c r="D102" s="252">
        <v>61</v>
      </c>
      <c r="E102" s="332">
        <v>63.19</v>
      </c>
      <c r="F102" s="273">
        <v>55</v>
      </c>
      <c r="G102" s="717"/>
      <c r="H102" s="252"/>
      <c r="I102" s="332">
        <v>73.010000000000005</v>
      </c>
      <c r="J102" s="717">
        <v>94</v>
      </c>
      <c r="K102" s="272"/>
      <c r="L102" s="252"/>
      <c r="M102" s="332">
        <v>70.790000000000006</v>
      </c>
      <c r="N102" s="273">
        <v>92</v>
      </c>
      <c r="O102" s="340">
        <f t="shared" si="1"/>
        <v>241</v>
      </c>
      <c r="P102" s="17"/>
    </row>
    <row r="103" spans="1:16" ht="15" customHeight="1" x14ac:dyDescent="0.25">
      <c r="A103" s="49">
        <v>28</v>
      </c>
      <c r="B103" s="169" t="s">
        <v>87</v>
      </c>
      <c r="C103" s="270">
        <v>1</v>
      </c>
      <c r="D103" s="228">
        <v>68</v>
      </c>
      <c r="E103" s="292">
        <v>63.19</v>
      </c>
      <c r="F103" s="271">
        <v>28</v>
      </c>
      <c r="G103" s="659">
        <v>1</v>
      </c>
      <c r="H103" s="228">
        <v>89</v>
      </c>
      <c r="I103" s="292">
        <v>73.010000000000005</v>
      </c>
      <c r="J103" s="659">
        <v>2</v>
      </c>
      <c r="K103" s="270"/>
      <c r="L103" s="228"/>
      <c r="M103" s="292">
        <v>70.790000000000006</v>
      </c>
      <c r="N103" s="271">
        <v>92</v>
      </c>
      <c r="O103" s="343">
        <f t="shared" si="1"/>
        <v>122</v>
      </c>
      <c r="P103" s="17"/>
    </row>
    <row r="104" spans="1:16" s="176" customFormat="1" ht="15" customHeight="1" x14ac:dyDescent="0.25">
      <c r="A104" s="49">
        <v>29</v>
      </c>
      <c r="B104" s="169" t="s">
        <v>9</v>
      </c>
      <c r="C104" s="270">
        <v>2</v>
      </c>
      <c r="D104" s="228">
        <v>63.5</v>
      </c>
      <c r="E104" s="292">
        <v>63.19</v>
      </c>
      <c r="F104" s="271">
        <v>42</v>
      </c>
      <c r="G104" s="659">
        <v>5</v>
      </c>
      <c r="H104" s="228">
        <v>74.2</v>
      </c>
      <c r="I104" s="292">
        <v>73.010000000000005</v>
      </c>
      <c r="J104" s="659">
        <v>39</v>
      </c>
      <c r="K104" s="270">
        <v>1</v>
      </c>
      <c r="L104" s="228">
        <v>86</v>
      </c>
      <c r="M104" s="292">
        <v>70.790000000000006</v>
      </c>
      <c r="N104" s="271">
        <v>5</v>
      </c>
      <c r="O104" s="343">
        <f t="shared" si="1"/>
        <v>86</v>
      </c>
      <c r="P104" s="17"/>
    </row>
    <row r="105" spans="1:16" s="176" customFormat="1" ht="15" customHeight="1" thickBot="1" x14ac:dyDescent="0.3">
      <c r="A105" s="49">
        <v>30</v>
      </c>
      <c r="B105" s="169" t="s">
        <v>4</v>
      </c>
      <c r="C105" s="270">
        <v>8</v>
      </c>
      <c r="D105" s="228">
        <v>60.5</v>
      </c>
      <c r="E105" s="292">
        <v>63.19</v>
      </c>
      <c r="F105" s="271">
        <v>57</v>
      </c>
      <c r="G105" s="659">
        <v>3</v>
      </c>
      <c r="H105" s="228">
        <v>72</v>
      </c>
      <c r="I105" s="292">
        <v>73.010000000000005</v>
      </c>
      <c r="J105" s="659">
        <v>51</v>
      </c>
      <c r="K105" s="270">
        <v>2</v>
      </c>
      <c r="L105" s="228">
        <v>83</v>
      </c>
      <c r="M105" s="292">
        <v>70.790000000000006</v>
      </c>
      <c r="N105" s="271">
        <v>10</v>
      </c>
      <c r="O105" s="343">
        <f t="shared" si="1"/>
        <v>118</v>
      </c>
      <c r="P105" s="17"/>
    </row>
    <row r="106" spans="1:16" ht="15" customHeight="1" thickBot="1" x14ac:dyDescent="0.3">
      <c r="A106" s="151"/>
      <c r="B106" s="212" t="s">
        <v>102</v>
      </c>
      <c r="C106" s="213">
        <f>SUM(C107:C115)</f>
        <v>111</v>
      </c>
      <c r="D106" s="227">
        <f>AVERAGE(D107:D115)</f>
        <v>56.078749999999999</v>
      </c>
      <c r="E106" s="214">
        <v>63.19</v>
      </c>
      <c r="F106" s="215"/>
      <c r="G106" s="713">
        <f>SUM(G107:G115)</f>
        <v>135</v>
      </c>
      <c r="H106" s="227">
        <f>AVERAGE(H107:H115)</f>
        <v>74.75408385576452</v>
      </c>
      <c r="I106" s="214">
        <v>73.010000000000005</v>
      </c>
      <c r="J106" s="688"/>
      <c r="K106" s="213">
        <f>SUM(K107:K115)</f>
        <v>117</v>
      </c>
      <c r="L106" s="227">
        <f>AVERAGE(L107:L115)</f>
        <v>70.157243867243864</v>
      </c>
      <c r="M106" s="214">
        <v>70.790000000000006</v>
      </c>
      <c r="N106" s="215"/>
      <c r="O106" s="346"/>
      <c r="P106" s="17"/>
    </row>
    <row r="107" spans="1:16" ht="15" customHeight="1" x14ac:dyDescent="0.25">
      <c r="A107" s="48">
        <v>1</v>
      </c>
      <c r="B107" s="174" t="s">
        <v>54</v>
      </c>
      <c r="C107" s="279">
        <v>42</v>
      </c>
      <c r="D107" s="276">
        <v>70.2</v>
      </c>
      <c r="E107" s="328">
        <v>63.19</v>
      </c>
      <c r="F107" s="280">
        <v>16</v>
      </c>
      <c r="G107" s="718">
        <v>49</v>
      </c>
      <c r="H107" s="276">
        <v>79.897959183673464</v>
      </c>
      <c r="I107" s="328">
        <v>73.010000000000005</v>
      </c>
      <c r="J107" s="718">
        <v>13</v>
      </c>
      <c r="K107" s="279">
        <v>33</v>
      </c>
      <c r="L107" s="276">
        <v>74.181818181818187</v>
      </c>
      <c r="M107" s="328">
        <v>70.790000000000006</v>
      </c>
      <c r="N107" s="280">
        <v>30</v>
      </c>
      <c r="O107" s="347">
        <f t="shared" si="1"/>
        <v>59</v>
      </c>
      <c r="P107" s="17"/>
    </row>
    <row r="108" spans="1:16" ht="15" customHeight="1" x14ac:dyDescent="0.25">
      <c r="A108" s="49">
        <v>2</v>
      </c>
      <c r="B108" s="171" t="s">
        <v>62</v>
      </c>
      <c r="C108" s="259">
        <v>27</v>
      </c>
      <c r="D108" s="248">
        <v>70.3</v>
      </c>
      <c r="E108" s="337">
        <v>63.19</v>
      </c>
      <c r="F108" s="260">
        <v>15</v>
      </c>
      <c r="G108" s="712">
        <v>25</v>
      </c>
      <c r="H108" s="248">
        <v>76.400000000000006</v>
      </c>
      <c r="I108" s="337">
        <v>73.010000000000005</v>
      </c>
      <c r="J108" s="712">
        <v>28</v>
      </c>
      <c r="K108" s="259">
        <v>26</v>
      </c>
      <c r="L108" s="248">
        <v>76.28</v>
      </c>
      <c r="M108" s="337">
        <v>70.790000000000006</v>
      </c>
      <c r="N108" s="260">
        <v>21</v>
      </c>
      <c r="O108" s="340">
        <f t="shared" si="1"/>
        <v>64</v>
      </c>
      <c r="P108" s="17"/>
    </row>
    <row r="109" spans="1:16" ht="15" customHeight="1" x14ac:dyDescent="0.25">
      <c r="A109" s="152">
        <v>3</v>
      </c>
      <c r="B109" s="167" t="s">
        <v>53</v>
      </c>
      <c r="C109" s="255">
        <v>3</v>
      </c>
      <c r="D109" s="246">
        <v>74.3</v>
      </c>
      <c r="E109" s="326">
        <v>63.19</v>
      </c>
      <c r="F109" s="256">
        <v>9</v>
      </c>
      <c r="G109" s="650">
        <v>12</v>
      </c>
      <c r="H109" s="246">
        <v>79.5</v>
      </c>
      <c r="I109" s="326">
        <v>73.010000000000005</v>
      </c>
      <c r="J109" s="650">
        <v>14</v>
      </c>
      <c r="K109" s="255">
        <v>18</v>
      </c>
      <c r="L109" s="246">
        <v>74.944444444444443</v>
      </c>
      <c r="M109" s="326">
        <v>70.790000000000006</v>
      </c>
      <c r="N109" s="256">
        <v>27</v>
      </c>
      <c r="O109" s="340">
        <f t="shared" si="1"/>
        <v>50</v>
      </c>
      <c r="P109" s="17"/>
    </row>
    <row r="110" spans="1:16" ht="15" customHeight="1" x14ac:dyDescent="0.25">
      <c r="A110" s="49">
        <v>4</v>
      </c>
      <c r="B110" s="167" t="s">
        <v>36</v>
      </c>
      <c r="C110" s="255">
        <v>3</v>
      </c>
      <c r="D110" s="246">
        <v>52.33</v>
      </c>
      <c r="E110" s="326">
        <v>63.19</v>
      </c>
      <c r="F110" s="256">
        <v>82</v>
      </c>
      <c r="G110" s="650">
        <v>2</v>
      </c>
      <c r="H110" s="246">
        <v>78.5</v>
      </c>
      <c r="I110" s="326">
        <v>73.010000000000005</v>
      </c>
      <c r="J110" s="650">
        <v>18</v>
      </c>
      <c r="K110" s="255">
        <v>1</v>
      </c>
      <c r="L110" s="246">
        <v>70</v>
      </c>
      <c r="M110" s="326">
        <v>70.790000000000006</v>
      </c>
      <c r="N110" s="256">
        <v>42</v>
      </c>
      <c r="O110" s="340">
        <f t="shared" si="1"/>
        <v>142</v>
      </c>
      <c r="P110" s="17"/>
    </row>
    <row r="111" spans="1:16" ht="15" customHeight="1" x14ac:dyDescent="0.25">
      <c r="A111" s="49">
        <v>5</v>
      </c>
      <c r="B111" s="165" t="s">
        <v>93</v>
      </c>
      <c r="C111" s="261">
        <v>16</v>
      </c>
      <c r="D111" s="249">
        <v>61.3</v>
      </c>
      <c r="E111" s="325">
        <v>63.19</v>
      </c>
      <c r="F111" s="262">
        <v>53</v>
      </c>
      <c r="G111" s="690">
        <v>17</v>
      </c>
      <c r="H111" s="249">
        <v>77.764705882352942</v>
      </c>
      <c r="I111" s="325">
        <v>73.010000000000005</v>
      </c>
      <c r="J111" s="690">
        <v>24</v>
      </c>
      <c r="K111" s="261">
        <v>18</v>
      </c>
      <c r="L111" s="249">
        <v>74.333333333333329</v>
      </c>
      <c r="M111" s="325">
        <v>70.790000000000006</v>
      </c>
      <c r="N111" s="262">
        <v>28</v>
      </c>
      <c r="O111" s="340">
        <f t="shared" si="1"/>
        <v>105</v>
      </c>
      <c r="P111" s="17"/>
    </row>
    <row r="112" spans="1:16" ht="15" customHeight="1" x14ac:dyDescent="0.25">
      <c r="A112" s="49">
        <v>6</v>
      </c>
      <c r="B112" s="167" t="s">
        <v>55</v>
      </c>
      <c r="C112" s="255">
        <v>1</v>
      </c>
      <c r="D112" s="246">
        <v>13</v>
      </c>
      <c r="E112" s="326">
        <v>63.19</v>
      </c>
      <c r="F112" s="256">
        <v>96</v>
      </c>
      <c r="G112" s="650">
        <v>6</v>
      </c>
      <c r="H112" s="246">
        <v>56.833333333333336</v>
      </c>
      <c r="I112" s="326">
        <v>73.010000000000005</v>
      </c>
      <c r="J112" s="650">
        <v>85</v>
      </c>
      <c r="K112" s="255"/>
      <c r="L112" s="246"/>
      <c r="M112" s="326">
        <v>70.790000000000006</v>
      </c>
      <c r="N112" s="256">
        <v>92</v>
      </c>
      <c r="O112" s="343">
        <f t="shared" si="1"/>
        <v>273</v>
      </c>
      <c r="P112" s="17"/>
    </row>
    <row r="113" spans="1:16" ht="15" customHeight="1" x14ac:dyDescent="0.25">
      <c r="A113" s="49">
        <v>7</v>
      </c>
      <c r="B113" s="171" t="s">
        <v>139</v>
      </c>
      <c r="C113" s="259"/>
      <c r="D113" s="248"/>
      <c r="E113" s="337">
        <v>63.19</v>
      </c>
      <c r="F113" s="260">
        <v>97</v>
      </c>
      <c r="G113" s="712">
        <v>1</v>
      </c>
      <c r="H113" s="248">
        <v>95</v>
      </c>
      <c r="I113" s="337">
        <v>73.010000000000005</v>
      </c>
      <c r="J113" s="712">
        <v>1</v>
      </c>
      <c r="K113" s="259"/>
      <c r="L113" s="248"/>
      <c r="M113" s="337">
        <v>70.790000000000006</v>
      </c>
      <c r="N113" s="260">
        <v>92</v>
      </c>
      <c r="O113" s="340">
        <f t="shared" si="1"/>
        <v>190</v>
      </c>
      <c r="P113" s="17"/>
    </row>
    <row r="114" spans="1:16" ht="15" customHeight="1" x14ac:dyDescent="0.25">
      <c r="A114" s="128">
        <v>8</v>
      </c>
      <c r="B114" s="216" t="s">
        <v>108</v>
      </c>
      <c r="C114" s="288">
        <v>12</v>
      </c>
      <c r="D114" s="290">
        <v>65.599999999999994</v>
      </c>
      <c r="E114" s="348">
        <v>63.19</v>
      </c>
      <c r="F114" s="289">
        <v>33</v>
      </c>
      <c r="G114" s="711">
        <v>16</v>
      </c>
      <c r="H114" s="290">
        <v>68.17647058823529</v>
      </c>
      <c r="I114" s="348">
        <v>73.010000000000005</v>
      </c>
      <c r="J114" s="711">
        <v>64</v>
      </c>
      <c r="K114" s="288">
        <v>12</v>
      </c>
      <c r="L114" s="290">
        <v>74.25</v>
      </c>
      <c r="M114" s="348">
        <v>70.790000000000006</v>
      </c>
      <c r="N114" s="289">
        <v>29</v>
      </c>
      <c r="O114" s="344">
        <f t="shared" si="1"/>
        <v>126</v>
      </c>
      <c r="P114" s="17"/>
    </row>
    <row r="115" spans="1:16" s="176" customFormat="1" ht="15" customHeight="1" thickBot="1" x14ac:dyDescent="0.3">
      <c r="A115" s="50">
        <v>9</v>
      </c>
      <c r="B115" s="299" t="s">
        <v>166</v>
      </c>
      <c r="C115" s="300">
        <v>7</v>
      </c>
      <c r="D115" s="301">
        <v>41.6</v>
      </c>
      <c r="E115" s="349">
        <v>63.19</v>
      </c>
      <c r="F115" s="302">
        <v>90</v>
      </c>
      <c r="G115" s="719">
        <v>7</v>
      </c>
      <c r="H115" s="301">
        <v>60.714285714285715</v>
      </c>
      <c r="I115" s="349">
        <v>73.010000000000005</v>
      </c>
      <c r="J115" s="719">
        <v>82</v>
      </c>
      <c r="K115" s="300">
        <v>9</v>
      </c>
      <c r="L115" s="301">
        <v>47.111111111111114</v>
      </c>
      <c r="M115" s="349">
        <v>70.790000000000006</v>
      </c>
      <c r="N115" s="302">
        <v>85</v>
      </c>
      <c r="O115" s="341">
        <f t="shared" si="1"/>
        <v>257</v>
      </c>
      <c r="P115" s="17"/>
    </row>
    <row r="116" spans="1:16" x14ac:dyDescent="0.25">
      <c r="A116" s="140" t="s">
        <v>104</v>
      </c>
      <c r="B116" s="141"/>
      <c r="C116" s="141"/>
      <c r="D116" s="142">
        <f>AVERAGE(D6:D13,D15:D25,D27:D41,D43:D59,D61:D74,D76:D105,D107:D115)</f>
        <v>60.957604166666677</v>
      </c>
      <c r="E116" s="141"/>
      <c r="F116" s="141"/>
      <c r="G116" s="141"/>
      <c r="H116" s="142">
        <f>AVERAGE(H6:H13,H15:H25,H27:H41,H43:H59,H61:H74,H76:H105,H107:H115)</f>
        <v>70.655174184369059</v>
      </c>
      <c r="I116" s="141"/>
      <c r="J116" s="141"/>
      <c r="K116" s="141"/>
      <c r="L116" s="142">
        <f>AVERAGE(L6:L13,L15:L25,L27:L41,L43:L59,L61:L74,L76:L105,L107:L115)</f>
        <v>68.08175816247244</v>
      </c>
      <c r="M116" s="141"/>
      <c r="N116" s="141"/>
    </row>
    <row r="117" spans="1:16" x14ac:dyDescent="0.25">
      <c r="A117" s="222" t="s">
        <v>105</v>
      </c>
      <c r="B117" s="141"/>
      <c r="C117" s="141"/>
      <c r="D117" s="206">
        <v>63.19</v>
      </c>
      <c r="E117" s="141"/>
      <c r="F117" s="141"/>
      <c r="G117" s="141"/>
      <c r="H117" s="206">
        <v>73.010000000000005</v>
      </c>
      <c r="I117" s="141"/>
      <c r="J117" s="141"/>
      <c r="K117" s="141"/>
      <c r="L117" s="206">
        <v>70.790000000000006</v>
      </c>
      <c r="M117" s="141"/>
      <c r="N117" s="141"/>
    </row>
  </sheetData>
  <mergeCells count="6">
    <mergeCell ref="O2:O3"/>
    <mergeCell ref="A2:A3"/>
    <mergeCell ref="B2:B3"/>
    <mergeCell ref="K2:N2"/>
    <mergeCell ref="C2:F2"/>
    <mergeCell ref="G2:J2"/>
  </mergeCells>
  <conditionalFormatting sqref="D15:D25">
    <cfRule type="containsBlanks" dxfId="30" priority="10">
      <formula>LEN(TRIM(D15))=0</formula>
    </cfRule>
    <cfRule type="cellIs" dxfId="29" priority="11" operator="equal">
      <formula>$E$122</formula>
    </cfRule>
    <cfRule type="cellIs" dxfId="28" priority="12" operator="lessThan">
      <formula>50</formula>
    </cfRule>
    <cfRule type="cellIs" dxfId="27" priority="13" operator="between">
      <formula>$E$122</formula>
      <formula>50</formula>
    </cfRule>
    <cfRule type="cellIs" dxfId="26" priority="14" operator="between">
      <formula>74.99</formula>
      <formula>$E$122</formula>
    </cfRule>
    <cfRule type="cellIs" dxfId="25" priority="15" operator="greaterThanOrEqual">
      <formula>75</formula>
    </cfRule>
  </conditionalFormatting>
  <conditionalFormatting sqref="H15:H25">
    <cfRule type="containsBlanks" dxfId="24" priority="16">
      <formula>LEN(TRIM(H15))=0</formula>
    </cfRule>
    <cfRule type="cellIs" dxfId="23" priority="17" operator="equal">
      <formula>$I$122</formula>
    </cfRule>
    <cfRule type="cellIs" dxfId="22" priority="18" operator="lessThan">
      <formula>50</formula>
    </cfRule>
    <cfRule type="cellIs" dxfId="21" priority="19" operator="between">
      <formula>$I$122</formula>
      <formula>50</formula>
    </cfRule>
    <cfRule type="cellIs" dxfId="20" priority="20" operator="between">
      <formula>74.99</formula>
      <formula>$I$122</formula>
    </cfRule>
    <cfRule type="cellIs" dxfId="19" priority="21" operator="greaterThanOrEqual">
      <formula>75</formula>
    </cfRule>
  </conditionalFormatting>
  <conditionalFormatting sqref="L95:L117">
    <cfRule type="containsBlanks" dxfId="18" priority="3">
      <formula>LEN(TRIM(L95))=0</formula>
    </cfRule>
  </conditionalFormatting>
  <conditionalFormatting sqref="H4:H117">
    <cfRule type="cellIs" dxfId="17" priority="26" operator="greaterThanOrEqual">
      <formula>75</formula>
    </cfRule>
    <cfRule type="cellIs" dxfId="16" priority="25" operator="between">
      <formula>74.99</formula>
      <formula>$H$116</formula>
    </cfRule>
    <cfRule type="cellIs" dxfId="15" priority="24" operator="between">
      <formula>$H$116</formula>
      <formula>50</formula>
    </cfRule>
    <cfRule type="cellIs" dxfId="14" priority="23" operator="lessThan">
      <formula>50</formula>
    </cfRule>
    <cfRule type="cellIs" dxfId="13" priority="22" operator="equal">
      <formula>$H$116</formula>
    </cfRule>
    <cfRule type="containsBlanks" dxfId="0" priority="2">
      <formula>LEN(TRIM(H4))=0</formula>
    </cfRule>
  </conditionalFormatting>
  <conditionalFormatting sqref="D4:D117">
    <cfRule type="cellIs" dxfId="12" priority="31" operator="greaterThanOrEqual">
      <formula>75</formula>
    </cfRule>
    <cfRule type="cellIs" dxfId="11" priority="30" operator="between">
      <formula>74.99</formula>
      <formula>$D$116</formula>
    </cfRule>
    <cfRule type="cellIs" dxfId="10" priority="29" operator="between">
      <formula>$D$116</formula>
      <formula>50</formula>
    </cfRule>
    <cfRule type="cellIs" dxfId="9" priority="28" operator="lessThan">
      <formula>50</formula>
    </cfRule>
    <cfRule type="cellIs" dxfId="8" priority="27" operator="equal">
      <formula>$D$116</formula>
    </cfRule>
    <cfRule type="containsBlanks" dxfId="7" priority="1">
      <formula>LEN(TRIM(D4))=0</formula>
    </cfRule>
  </conditionalFormatting>
  <conditionalFormatting sqref="L4:L117">
    <cfRule type="cellIs" dxfId="6" priority="9" operator="greaterThanOrEqual">
      <formula>75</formula>
    </cfRule>
    <cfRule type="cellIs" dxfId="5" priority="8" operator="between">
      <formula>74.99</formula>
      <formula>$L$116</formula>
    </cfRule>
    <cfRule type="cellIs" dxfId="4" priority="7" operator="between">
      <formula>$L$116</formula>
      <formula>50</formula>
    </cfRule>
    <cfRule type="cellIs" dxfId="3" priority="6" operator="lessThan">
      <formula>50</formula>
    </cfRule>
    <cfRule type="cellIs" dxfId="2" priority="5" operator="equal">
      <formula>$L$116</formula>
    </cfRule>
    <cfRule type="containsBlanks" dxfId="1" priority="4">
      <formula>LEN(TRIM(L4))=0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zoomScale="90" zoomScaleNormal="90" workbookViewId="0">
      <selection activeCell="D120" sqref="D120"/>
    </sheetView>
  </sheetViews>
  <sheetFormatPr defaultRowHeight="15" x14ac:dyDescent="0.25"/>
  <cols>
    <col min="1" max="1" width="5.7109375" customWidth="1"/>
    <col min="2" max="2" width="31.7109375" customWidth="1"/>
    <col min="3" max="14" width="7.7109375" style="176" customWidth="1"/>
    <col min="15" max="15" width="8.7109375" customWidth="1"/>
  </cols>
  <sheetData>
    <row r="1" spans="1:18" ht="409.5" customHeight="1" thickBot="1" x14ac:dyDescent="0.3"/>
    <row r="2" spans="1:18" ht="15.75" thickBot="1" x14ac:dyDescent="0.3">
      <c r="A2" s="466" t="s">
        <v>35</v>
      </c>
      <c r="B2" s="468" t="s">
        <v>67</v>
      </c>
      <c r="C2" s="470">
        <v>2023</v>
      </c>
      <c r="D2" s="471"/>
      <c r="E2" s="471"/>
      <c r="F2" s="472"/>
      <c r="G2" s="470">
        <v>2022</v>
      </c>
      <c r="H2" s="471"/>
      <c r="I2" s="471"/>
      <c r="J2" s="472"/>
      <c r="K2" s="470">
        <v>2023</v>
      </c>
      <c r="L2" s="471"/>
      <c r="M2" s="471"/>
      <c r="N2" s="472"/>
      <c r="O2" s="473" t="s">
        <v>77</v>
      </c>
    </row>
    <row r="3" spans="1:18" ht="51" customHeight="1" thickBot="1" x14ac:dyDescent="0.3">
      <c r="A3" s="467"/>
      <c r="B3" s="469"/>
      <c r="C3" s="285" t="s">
        <v>84</v>
      </c>
      <c r="D3" s="54" t="s">
        <v>85</v>
      </c>
      <c r="E3" s="54" t="s">
        <v>86</v>
      </c>
      <c r="F3" s="286" t="s">
        <v>76</v>
      </c>
      <c r="G3" s="285" t="s">
        <v>84</v>
      </c>
      <c r="H3" s="54" t="s">
        <v>85</v>
      </c>
      <c r="I3" s="54" t="s">
        <v>86</v>
      </c>
      <c r="J3" s="286" t="s">
        <v>76</v>
      </c>
      <c r="K3" s="285" t="s">
        <v>84</v>
      </c>
      <c r="L3" s="54" t="s">
        <v>85</v>
      </c>
      <c r="M3" s="54" t="s">
        <v>86</v>
      </c>
      <c r="N3" s="286" t="s">
        <v>76</v>
      </c>
      <c r="O3" s="465"/>
    </row>
    <row r="4" spans="1:18" s="77" customFormat="1" ht="15" customHeight="1" thickBot="1" x14ac:dyDescent="0.3">
      <c r="A4" s="81"/>
      <c r="B4" s="223" t="s">
        <v>94</v>
      </c>
      <c r="C4" s="218">
        <f>C5+C14+C26+C42+C60+C75+C106</f>
        <v>775</v>
      </c>
      <c r="D4" s="221">
        <f>AVERAGE(D6:D13,D15:D25,D27:D41,D43:D59,D61:D74,D76:D105,D107:D115)</f>
        <v>60.957604166666677</v>
      </c>
      <c r="E4" s="219">
        <v>63.19</v>
      </c>
      <c r="F4" s="220"/>
      <c r="G4" s="218">
        <f>G5+G14+G26+G42+G60+G75+G106</f>
        <v>818</v>
      </c>
      <c r="H4" s="221">
        <f>AVERAGE(H6:H13,H15:H25,H27:H41,H43:H59,H61:H74,H76:H105,H107:H115)</f>
        <v>70.655174184369059</v>
      </c>
      <c r="I4" s="219">
        <v>73.010000000000005</v>
      </c>
      <c r="J4" s="220"/>
      <c r="K4" s="218">
        <f>K5+K14+K26+K42+K60+K75+K106</f>
        <v>705</v>
      </c>
      <c r="L4" s="221">
        <f>AVERAGE(L6:L13,L15:L25,L27:L41,L43:L59,L61:L74,L76:L105,L107:L115)</f>
        <v>68.08175816247244</v>
      </c>
      <c r="M4" s="219">
        <v>70.790000000000006</v>
      </c>
      <c r="N4" s="220"/>
      <c r="O4" s="121"/>
      <c r="Q4" s="164"/>
      <c r="R4" s="25" t="s">
        <v>72</v>
      </c>
    </row>
    <row r="5" spans="1:18" s="77" customFormat="1" ht="15" customHeight="1" thickBot="1" x14ac:dyDescent="0.3">
      <c r="A5" s="81"/>
      <c r="B5" s="208" t="s">
        <v>96</v>
      </c>
      <c r="C5" s="430">
        <f>SUM(C6:C13)</f>
        <v>41</v>
      </c>
      <c r="D5" s="431">
        <f>AVERAGE(D6:D13)</f>
        <v>62.044285714285706</v>
      </c>
      <c r="E5" s="432">
        <v>63.19</v>
      </c>
      <c r="F5" s="433"/>
      <c r="G5" s="430">
        <f>SUM(G6:G13)</f>
        <v>49</v>
      </c>
      <c r="H5" s="431">
        <f>AVERAGE(H6:H13)</f>
        <v>69.330555555555549</v>
      </c>
      <c r="I5" s="432">
        <v>73.010000000000005</v>
      </c>
      <c r="J5" s="433"/>
      <c r="K5" s="430">
        <f>SUM(K6:K13)</f>
        <v>56</v>
      </c>
      <c r="L5" s="431">
        <f>AVERAGE(L6:L13)</f>
        <v>70.967410714285705</v>
      </c>
      <c r="M5" s="432">
        <v>70.790000000000006</v>
      </c>
      <c r="N5" s="433"/>
      <c r="O5" s="338"/>
      <c r="Q5" s="57"/>
      <c r="R5" s="25" t="s">
        <v>73</v>
      </c>
    </row>
    <row r="6" spans="1:18" ht="15" customHeight="1" x14ac:dyDescent="0.25">
      <c r="A6" s="46">
        <v>1</v>
      </c>
      <c r="B6" s="7" t="s">
        <v>45</v>
      </c>
      <c r="C6" s="595">
        <v>7</v>
      </c>
      <c r="D6" s="247">
        <v>71.849999999999994</v>
      </c>
      <c r="E6" s="247">
        <v>63.19</v>
      </c>
      <c r="F6" s="575">
        <v>12</v>
      </c>
      <c r="G6" s="595">
        <v>2</v>
      </c>
      <c r="H6" s="247">
        <v>49.5</v>
      </c>
      <c r="I6" s="247">
        <v>73.010000000000005</v>
      </c>
      <c r="J6" s="575">
        <v>88</v>
      </c>
      <c r="K6" s="595">
        <v>3</v>
      </c>
      <c r="L6" s="247">
        <v>71.25</v>
      </c>
      <c r="M6" s="247">
        <v>70.790000000000006</v>
      </c>
      <c r="N6" s="596">
        <v>40</v>
      </c>
      <c r="O6" s="339">
        <f t="shared" ref="O6:O79" si="0">N6+J6+F6</f>
        <v>140</v>
      </c>
      <c r="P6" s="17"/>
      <c r="Q6" s="455"/>
      <c r="R6" s="25" t="s">
        <v>74</v>
      </c>
    </row>
    <row r="7" spans="1:18" ht="15" customHeight="1" x14ac:dyDescent="0.25">
      <c r="A7" s="47">
        <v>2</v>
      </c>
      <c r="B7" s="707" t="s">
        <v>44</v>
      </c>
      <c r="C7" s="708">
        <v>10</v>
      </c>
      <c r="D7" s="246">
        <v>71.3</v>
      </c>
      <c r="E7" s="246">
        <v>63.19</v>
      </c>
      <c r="F7" s="563">
        <v>13</v>
      </c>
      <c r="G7" s="708">
        <v>9</v>
      </c>
      <c r="H7" s="246">
        <v>74.111111111111114</v>
      </c>
      <c r="I7" s="246">
        <v>73.010000000000005</v>
      </c>
      <c r="J7" s="563">
        <v>40</v>
      </c>
      <c r="K7" s="708">
        <v>18</v>
      </c>
      <c r="L7" s="246">
        <v>68.099999999999994</v>
      </c>
      <c r="M7" s="246">
        <v>70.790000000000006</v>
      </c>
      <c r="N7" s="596">
        <v>51</v>
      </c>
      <c r="O7" s="340">
        <f t="shared" si="0"/>
        <v>104</v>
      </c>
      <c r="P7" s="17"/>
      <c r="Q7" s="26"/>
      <c r="R7" s="25" t="s">
        <v>75</v>
      </c>
    </row>
    <row r="8" spans="1:18" ht="15" customHeight="1" x14ac:dyDescent="0.25">
      <c r="A8" s="47">
        <v>3</v>
      </c>
      <c r="B8" s="709" t="s">
        <v>42</v>
      </c>
      <c r="C8" s="706">
        <v>4</v>
      </c>
      <c r="D8" s="228">
        <v>69.5</v>
      </c>
      <c r="E8" s="228">
        <v>63.19</v>
      </c>
      <c r="F8" s="565">
        <v>18</v>
      </c>
      <c r="G8" s="706">
        <v>6</v>
      </c>
      <c r="H8" s="228">
        <v>78.166666666666671</v>
      </c>
      <c r="I8" s="228">
        <v>73.010000000000005</v>
      </c>
      <c r="J8" s="565">
        <v>20</v>
      </c>
      <c r="K8" s="706">
        <v>7</v>
      </c>
      <c r="L8" s="228">
        <v>70.714285714285708</v>
      </c>
      <c r="M8" s="228">
        <v>70.790000000000006</v>
      </c>
      <c r="N8" s="596">
        <v>41</v>
      </c>
      <c r="O8" s="340">
        <f t="shared" si="0"/>
        <v>79</v>
      </c>
      <c r="P8" s="17"/>
      <c r="Q8" s="44"/>
      <c r="R8" s="154"/>
    </row>
    <row r="9" spans="1:18" ht="15" customHeight="1" x14ac:dyDescent="0.25">
      <c r="A9" s="47">
        <v>4</v>
      </c>
      <c r="B9" s="709" t="s">
        <v>41</v>
      </c>
      <c r="C9" s="706">
        <v>7</v>
      </c>
      <c r="D9" s="228">
        <v>63</v>
      </c>
      <c r="E9" s="228">
        <v>63.19</v>
      </c>
      <c r="F9" s="565">
        <v>43</v>
      </c>
      <c r="G9" s="706">
        <v>8</v>
      </c>
      <c r="H9" s="228">
        <v>70.5</v>
      </c>
      <c r="I9" s="228">
        <v>73.010000000000005</v>
      </c>
      <c r="J9" s="565">
        <v>57</v>
      </c>
      <c r="K9" s="706">
        <v>8</v>
      </c>
      <c r="L9" s="228">
        <v>75.875</v>
      </c>
      <c r="M9" s="228">
        <v>70.790000000000006</v>
      </c>
      <c r="N9" s="596">
        <v>23</v>
      </c>
      <c r="O9" s="340">
        <f t="shared" si="0"/>
        <v>123</v>
      </c>
      <c r="P9" s="17"/>
      <c r="Q9" s="44"/>
      <c r="R9" s="154"/>
    </row>
    <row r="10" spans="1:18" ht="15" customHeight="1" x14ac:dyDescent="0.25">
      <c r="A10" s="47">
        <v>5</v>
      </c>
      <c r="B10" s="710" t="s">
        <v>116</v>
      </c>
      <c r="C10" s="706">
        <v>5</v>
      </c>
      <c r="D10" s="228">
        <v>62</v>
      </c>
      <c r="E10" s="228">
        <v>63.19</v>
      </c>
      <c r="F10" s="565">
        <v>48</v>
      </c>
      <c r="G10" s="706">
        <v>6</v>
      </c>
      <c r="H10" s="228">
        <v>67.333333333333329</v>
      </c>
      <c r="I10" s="228">
        <v>73.010000000000005</v>
      </c>
      <c r="J10" s="565">
        <v>69</v>
      </c>
      <c r="K10" s="706">
        <v>2</v>
      </c>
      <c r="L10" s="228">
        <v>78.5</v>
      </c>
      <c r="M10" s="228">
        <v>70.790000000000006</v>
      </c>
      <c r="N10" s="596">
        <v>16</v>
      </c>
      <c r="O10" s="340">
        <f t="shared" si="0"/>
        <v>133</v>
      </c>
      <c r="P10" s="17"/>
    </row>
    <row r="11" spans="1:18" ht="15" customHeight="1" x14ac:dyDescent="0.25">
      <c r="A11" s="47">
        <v>6</v>
      </c>
      <c r="B11" s="531" t="s">
        <v>143</v>
      </c>
      <c r="C11" s="706">
        <v>6</v>
      </c>
      <c r="D11" s="228">
        <v>59.66</v>
      </c>
      <c r="E11" s="228">
        <v>63.19</v>
      </c>
      <c r="F11" s="565">
        <v>60</v>
      </c>
      <c r="G11" s="706">
        <v>10</v>
      </c>
      <c r="H11" s="228">
        <v>72.2</v>
      </c>
      <c r="I11" s="228">
        <v>73.010000000000005</v>
      </c>
      <c r="J11" s="565">
        <v>48</v>
      </c>
      <c r="K11" s="706">
        <v>10</v>
      </c>
      <c r="L11" s="228">
        <v>63.9</v>
      </c>
      <c r="M11" s="228">
        <v>70.790000000000006</v>
      </c>
      <c r="N11" s="596">
        <v>66</v>
      </c>
      <c r="O11" s="340">
        <f t="shared" si="0"/>
        <v>174</v>
      </c>
      <c r="P11" s="17"/>
    </row>
    <row r="12" spans="1:18" ht="15" customHeight="1" x14ac:dyDescent="0.25">
      <c r="A12" s="47">
        <v>7</v>
      </c>
      <c r="B12" s="709" t="s">
        <v>115</v>
      </c>
      <c r="C12" s="706">
        <v>2</v>
      </c>
      <c r="D12" s="228">
        <v>37</v>
      </c>
      <c r="E12" s="228">
        <v>63.19</v>
      </c>
      <c r="F12" s="565">
        <v>92</v>
      </c>
      <c r="G12" s="706">
        <v>6</v>
      </c>
      <c r="H12" s="228">
        <v>68.333333333333329</v>
      </c>
      <c r="I12" s="228">
        <v>73.010000000000005</v>
      </c>
      <c r="J12" s="565">
        <v>63</v>
      </c>
      <c r="K12" s="706">
        <v>3</v>
      </c>
      <c r="L12" s="228">
        <v>60</v>
      </c>
      <c r="M12" s="228">
        <v>70.790000000000006</v>
      </c>
      <c r="N12" s="596">
        <v>73</v>
      </c>
      <c r="O12" s="340">
        <f t="shared" si="0"/>
        <v>228</v>
      </c>
      <c r="P12" s="17"/>
    </row>
    <row r="13" spans="1:18" s="176" customFormat="1" ht="15" customHeight="1" thickBot="1" x14ac:dyDescent="0.3">
      <c r="A13" s="117">
        <v>8</v>
      </c>
      <c r="B13" s="7" t="s">
        <v>106</v>
      </c>
      <c r="C13" s="595"/>
      <c r="D13" s="247"/>
      <c r="E13" s="247">
        <v>63.19</v>
      </c>
      <c r="F13" s="575">
        <v>97</v>
      </c>
      <c r="G13" s="595">
        <v>2</v>
      </c>
      <c r="H13" s="247">
        <v>74.5</v>
      </c>
      <c r="I13" s="247">
        <v>73.010000000000005</v>
      </c>
      <c r="J13" s="575">
        <v>37</v>
      </c>
      <c r="K13" s="595">
        <v>5</v>
      </c>
      <c r="L13" s="247">
        <v>79.400000000000006</v>
      </c>
      <c r="M13" s="247">
        <v>70.790000000000006</v>
      </c>
      <c r="N13" s="596">
        <v>14</v>
      </c>
      <c r="O13" s="344">
        <f t="shared" si="0"/>
        <v>148</v>
      </c>
      <c r="P13" s="17"/>
    </row>
    <row r="14" spans="1:18" s="77" customFormat="1" ht="15" customHeight="1" thickBot="1" x14ac:dyDescent="0.3">
      <c r="A14" s="123"/>
      <c r="B14" s="212" t="s">
        <v>97</v>
      </c>
      <c r="C14" s="427">
        <f>SUM(C15:C25)</f>
        <v>58</v>
      </c>
      <c r="D14" s="426">
        <f>AVERAGE(D15:D25)</f>
        <v>59.179999999999993</v>
      </c>
      <c r="E14" s="428">
        <v>63.19</v>
      </c>
      <c r="F14" s="429"/>
      <c r="G14" s="427">
        <f>SUM(G15:G25)</f>
        <v>81</v>
      </c>
      <c r="H14" s="426">
        <f>AVERAGE(H15:H25)</f>
        <v>73.449999999999989</v>
      </c>
      <c r="I14" s="428">
        <v>73.010000000000005</v>
      </c>
      <c r="J14" s="429"/>
      <c r="K14" s="427">
        <f>SUM(K15:K25)</f>
        <v>75</v>
      </c>
      <c r="L14" s="426">
        <f>AVERAGE(L15:L25)</f>
        <v>61.31</v>
      </c>
      <c r="M14" s="428">
        <v>70.790000000000006</v>
      </c>
      <c r="N14" s="429"/>
      <c r="O14" s="342"/>
      <c r="P14" s="17"/>
    </row>
    <row r="15" spans="1:18" ht="15" customHeight="1" x14ac:dyDescent="0.25">
      <c r="A15" s="46">
        <v>1</v>
      </c>
      <c r="B15" s="165" t="s">
        <v>144</v>
      </c>
      <c r="C15" s="261">
        <v>3</v>
      </c>
      <c r="D15" s="249">
        <v>73.3</v>
      </c>
      <c r="E15" s="325">
        <v>63.19</v>
      </c>
      <c r="F15" s="262">
        <v>10</v>
      </c>
      <c r="G15" s="261">
        <v>7</v>
      </c>
      <c r="H15" s="249">
        <v>65.900000000000006</v>
      </c>
      <c r="I15" s="325">
        <v>73.010000000000005</v>
      </c>
      <c r="J15" s="262">
        <v>73</v>
      </c>
      <c r="K15" s="261">
        <v>4</v>
      </c>
      <c r="L15" s="249">
        <v>69.5</v>
      </c>
      <c r="M15" s="325">
        <v>70.790000000000006</v>
      </c>
      <c r="N15" s="262">
        <v>46</v>
      </c>
      <c r="O15" s="343">
        <f t="shared" si="0"/>
        <v>129</v>
      </c>
      <c r="P15" s="17"/>
    </row>
    <row r="16" spans="1:18" ht="15" customHeight="1" x14ac:dyDescent="0.25">
      <c r="A16" s="47">
        <v>2</v>
      </c>
      <c r="B16" s="167" t="s">
        <v>27</v>
      </c>
      <c r="C16" s="255">
        <v>7</v>
      </c>
      <c r="D16" s="246">
        <v>70</v>
      </c>
      <c r="E16" s="326">
        <v>63.19</v>
      </c>
      <c r="F16" s="256">
        <v>17</v>
      </c>
      <c r="G16" s="255">
        <v>9</v>
      </c>
      <c r="H16" s="246">
        <v>78.599999999999994</v>
      </c>
      <c r="I16" s="326">
        <v>73.010000000000005</v>
      </c>
      <c r="J16" s="256">
        <v>16</v>
      </c>
      <c r="K16" s="255">
        <v>12</v>
      </c>
      <c r="L16" s="246">
        <v>77.599999999999994</v>
      </c>
      <c r="M16" s="326">
        <v>70.790000000000006</v>
      </c>
      <c r="N16" s="256">
        <v>19</v>
      </c>
      <c r="O16" s="340">
        <f t="shared" si="0"/>
        <v>52</v>
      </c>
      <c r="P16" s="17"/>
    </row>
    <row r="17" spans="1:16" ht="15" customHeight="1" x14ac:dyDescent="0.25">
      <c r="A17" s="47">
        <v>3</v>
      </c>
      <c r="B17" s="165" t="s">
        <v>31</v>
      </c>
      <c r="C17" s="261">
        <v>7</v>
      </c>
      <c r="D17" s="249">
        <v>66.599999999999994</v>
      </c>
      <c r="E17" s="325">
        <v>63.19</v>
      </c>
      <c r="F17" s="262">
        <v>30</v>
      </c>
      <c r="G17" s="261">
        <v>8</v>
      </c>
      <c r="H17" s="249">
        <v>74.5</v>
      </c>
      <c r="I17" s="325">
        <v>73.010000000000005</v>
      </c>
      <c r="J17" s="262">
        <v>38</v>
      </c>
      <c r="K17" s="261">
        <v>11</v>
      </c>
      <c r="L17" s="249">
        <v>63.2</v>
      </c>
      <c r="M17" s="325">
        <v>70.790000000000006</v>
      </c>
      <c r="N17" s="262">
        <v>69</v>
      </c>
      <c r="O17" s="340">
        <f t="shared" si="0"/>
        <v>137</v>
      </c>
      <c r="P17" s="17"/>
    </row>
    <row r="18" spans="1:16" ht="15" customHeight="1" x14ac:dyDescent="0.25">
      <c r="A18" s="47">
        <v>4</v>
      </c>
      <c r="B18" s="53" t="s">
        <v>146</v>
      </c>
      <c r="C18" s="257">
        <v>3</v>
      </c>
      <c r="D18" s="247">
        <v>63</v>
      </c>
      <c r="E18" s="329">
        <v>63.19</v>
      </c>
      <c r="F18" s="258">
        <v>44</v>
      </c>
      <c r="G18" s="257"/>
      <c r="H18" s="247"/>
      <c r="I18" s="329">
        <v>73.010000000000005</v>
      </c>
      <c r="J18" s="258">
        <v>94</v>
      </c>
      <c r="K18" s="257"/>
      <c r="L18" s="247"/>
      <c r="M18" s="329">
        <v>70.790000000000006</v>
      </c>
      <c r="N18" s="258">
        <v>92</v>
      </c>
      <c r="O18" s="340">
        <f t="shared" si="0"/>
        <v>230</v>
      </c>
      <c r="P18" s="17"/>
    </row>
    <row r="19" spans="1:16" ht="15" customHeight="1" x14ac:dyDescent="0.25">
      <c r="A19" s="47">
        <v>5</v>
      </c>
      <c r="B19" s="165" t="s">
        <v>118</v>
      </c>
      <c r="C19" s="261">
        <v>4</v>
      </c>
      <c r="D19" s="249">
        <v>62</v>
      </c>
      <c r="E19" s="325">
        <v>63.19</v>
      </c>
      <c r="F19" s="262">
        <v>49</v>
      </c>
      <c r="G19" s="261">
        <v>4</v>
      </c>
      <c r="H19" s="249">
        <v>69.5</v>
      </c>
      <c r="I19" s="325">
        <v>73.010000000000005</v>
      </c>
      <c r="J19" s="262">
        <v>62</v>
      </c>
      <c r="K19" s="261">
        <v>4</v>
      </c>
      <c r="L19" s="249">
        <v>51</v>
      </c>
      <c r="M19" s="325">
        <v>70.790000000000006</v>
      </c>
      <c r="N19" s="262">
        <v>83</v>
      </c>
      <c r="O19" s="340">
        <f t="shared" si="0"/>
        <v>194</v>
      </c>
      <c r="P19" s="17"/>
    </row>
    <row r="20" spans="1:16" ht="15" customHeight="1" x14ac:dyDescent="0.25">
      <c r="A20" s="47">
        <v>6</v>
      </c>
      <c r="B20" s="165" t="s">
        <v>28</v>
      </c>
      <c r="C20" s="261">
        <v>14</v>
      </c>
      <c r="D20" s="249">
        <v>61.6</v>
      </c>
      <c r="E20" s="325">
        <v>63.19</v>
      </c>
      <c r="F20" s="262">
        <v>51</v>
      </c>
      <c r="G20" s="261">
        <v>12</v>
      </c>
      <c r="H20" s="249">
        <v>80.400000000000006</v>
      </c>
      <c r="I20" s="325">
        <v>73.010000000000005</v>
      </c>
      <c r="J20" s="262">
        <v>10</v>
      </c>
      <c r="K20" s="261">
        <v>14</v>
      </c>
      <c r="L20" s="249">
        <v>72.8</v>
      </c>
      <c r="M20" s="325">
        <v>70.790000000000006</v>
      </c>
      <c r="N20" s="262">
        <v>36</v>
      </c>
      <c r="O20" s="340">
        <f t="shared" si="0"/>
        <v>97</v>
      </c>
      <c r="P20" s="17"/>
    </row>
    <row r="21" spans="1:16" ht="15" customHeight="1" x14ac:dyDescent="0.25">
      <c r="A21" s="47">
        <v>7</v>
      </c>
      <c r="B21" s="167" t="s">
        <v>30</v>
      </c>
      <c r="C21" s="255">
        <v>14</v>
      </c>
      <c r="D21" s="246">
        <v>55.5</v>
      </c>
      <c r="E21" s="326">
        <v>63.19</v>
      </c>
      <c r="F21" s="256">
        <v>73</v>
      </c>
      <c r="G21" s="255">
        <v>22</v>
      </c>
      <c r="H21" s="246">
        <v>72.2</v>
      </c>
      <c r="I21" s="326">
        <v>73.010000000000005</v>
      </c>
      <c r="J21" s="256">
        <v>49</v>
      </c>
      <c r="K21" s="255">
        <v>19</v>
      </c>
      <c r="L21" s="246">
        <v>79.5</v>
      </c>
      <c r="M21" s="326">
        <v>70.790000000000006</v>
      </c>
      <c r="N21" s="256">
        <v>13</v>
      </c>
      <c r="O21" s="340">
        <f t="shared" si="0"/>
        <v>135</v>
      </c>
      <c r="P21" s="17"/>
    </row>
    <row r="22" spans="1:16" s="176" customFormat="1" ht="15" customHeight="1" x14ac:dyDescent="0.25">
      <c r="A22" s="47">
        <v>8</v>
      </c>
      <c r="B22" s="167" t="s">
        <v>29</v>
      </c>
      <c r="C22" s="255">
        <v>4</v>
      </c>
      <c r="D22" s="246">
        <v>53.8</v>
      </c>
      <c r="E22" s="326">
        <v>63.19</v>
      </c>
      <c r="F22" s="256">
        <v>76</v>
      </c>
      <c r="G22" s="255">
        <v>17</v>
      </c>
      <c r="H22" s="246">
        <v>68</v>
      </c>
      <c r="I22" s="326">
        <v>73.010000000000005</v>
      </c>
      <c r="J22" s="256">
        <v>65</v>
      </c>
      <c r="K22" s="255">
        <v>7</v>
      </c>
      <c r="L22" s="246">
        <v>60</v>
      </c>
      <c r="M22" s="326">
        <v>70.790000000000006</v>
      </c>
      <c r="N22" s="256">
        <v>75</v>
      </c>
      <c r="O22" s="340">
        <f t="shared" si="0"/>
        <v>216</v>
      </c>
      <c r="P22" s="17"/>
    </row>
    <row r="23" spans="1:16" s="176" customFormat="1" ht="15" customHeight="1" x14ac:dyDescent="0.25">
      <c r="A23" s="47">
        <v>9</v>
      </c>
      <c r="B23" s="167" t="s">
        <v>147</v>
      </c>
      <c r="C23" s="255">
        <v>1</v>
      </c>
      <c r="D23" s="246">
        <v>51</v>
      </c>
      <c r="E23" s="326">
        <v>63.19</v>
      </c>
      <c r="F23" s="256">
        <v>85</v>
      </c>
      <c r="G23" s="255"/>
      <c r="H23" s="246"/>
      <c r="I23" s="326">
        <v>73.010000000000005</v>
      </c>
      <c r="J23" s="256">
        <v>94</v>
      </c>
      <c r="K23" s="255">
        <v>1</v>
      </c>
      <c r="L23" s="246">
        <v>30</v>
      </c>
      <c r="M23" s="326">
        <v>70.790000000000006</v>
      </c>
      <c r="N23" s="256">
        <v>90</v>
      </c>
      <c r="O23" s="340">
        <f t="shared" si="0"/>
        <v>269</v>
      </c>
      <c r="P23" s="17"/>
    </row>
    <row r="24" spans="1:16" s="176" customFormat="1" ht="15" customHeight="1" x14ac:dyDescent="0.25">
      <c r="A24" s="47">
        <v>10</v>
      </c>
      <c r="B24" s="167" t="s">
        <v>145</v>
      </c>
      <c r="C24" s="255">
        <v>1</v>
      </c>
      <c r="D24" s="246">
        <v>35</v>
      </c>
      <c r="E24" s="326">
        <v>63.19</v>
      </c>
      <c r="F24" s="256">
        <v>94</v>
      </c>
      <c r="G24" s="255"/>
      <c r="H24" s="246"/>
      <c r="I24" s="326">
        <v>73.010000000000005</v>
      </c>
      <c r="J24" s="256">
        <v>94</v>
      </c>
      <c r="K24" s="255">
        <v>2</v>
      </c>
      <c r="L24" s="246">
        <v>45.5</v>
      </c>
      <c r="M24" s="326">
        <v>70.790000000000006</v>
      </c>
      <c r="N24" s="256">
        <v>88</v>
      </c>
      <c r="O24" s="340">
        <f t="shared" si="0"/>
        <v>276</v>
      </c>
      <c r="P24" s="17"/>
    </row>
    <row r="25" spans="1:16" ht="15" customHeight="1" thickBot="1" x14ac:dyDescent="0.3">
      <c r="A25" s="47">
        <v>11</v>
      </c>
      <c r="B25" s="53" t="s">
        <v>169</v>
      </c>
      <c r="C25" s="257"/>
      <c r="D25" s="247"/>
      <c r="E25" s="329">
        <v>63.19</v>
      </c>
      <c r="F25" s="258">
        <v>97</v>
      </c>
      <c r="G25" s="257">
        <v>2</v>
      </c>
      <c r="H25" s="247">
        <v>78.5</v>
      </c>
      <c r="I25" s="329">
        <v>73.010000000000005</v>
      </c>
      <c r="J25" s="258">
        <v>17</v>
      </c>
      <c r="K25" s="257">
        <v>1</v>
      </c>
      <c r="L25" s="247">
        <v>64</v>
      </c>
      <c r="M25" s="329">
        <v>70.790000000000006</v>
      </c>
      <c r="N25" s="258">
        <v>64</v>
      </c>
      <c r="O25" s="340">
        <f t="shared" si="0"/>
        <v>178</v>
      </c>
      <c r="P25" s="17"/>
    </row>
    <row r="26" spans="1:16" s="77" customFormat="1" ht="15" customHeight="1" thickBot="1" x14ac:dyDescent="0.3">
      <c r="A26" s="123"/>
      <c r="B26" s="212" t="s">
        <v>98</v>
      </c>
      <c r="C26" s="427">
        <f>SUM(C27:C41)</f>
        <v>77</v>
      </c>
      <c r="D26" s="426">
        <f>AVERAGE(D27:D41)</f>
        <v>64.461538461538467</v>
      </c>
      <c r="E26" s="428">
        <v>63.19</v>
      </c>
      <c r="F26" s="429"/>
      <c r="G26" s="427">
        <f>SUM(G27:G41)</f>
        <v>57</v>
      </c>
      <c r="H26" s="426">
        <f>AVERAGE(H27:H41)</f>
        <v>68.86666666666666</v>
      </c>
      <c r="I26" s="428">
        <v>73.010000000000005</v>
      </c>
      <c r="J26" s="429"/>
      <c r="K26" s="427">
        <f>SUM(K27:K41)</f>
        <v>68</v>
      </c>
      <c r="L26" s="426">
        <f>AVERAGE(L27:L41)</f>
        <v>66.578571428571436</v>
      </c>
      <c r="M26" s="428">
        <v>70.790000000000006</v>
      </c>
      <c r="N26" s="429"/>
      <c r="O26" s="345"/>
      <c r="P26" s="17"/>
    </row>
    <row r="27" spans="1:16" ht="15" customHeight="1" x14ac:dyDescent="0.25">
      <c r="A27" s="48">
        <v>1</v>
      </c>
      <c r="B27" s="167" t="s">
        <v>91</v>
      </c>
      <c r="C27" s="255">
        <v>9</v>
      </c>
      <c r="D27" s="246">
        <v>79.3</v>
      </c>
      <c r="E27" s="326">
        <v>63.19</v>
      </c>
      <c r="F27" s="256">
        <v>3</v>
      </c>
      <c r="G27" s="255">
        <v>2</v>
      </c>
      <c r="H27" s="246">
        <v>86</v>
      </c>
      <c r="I27" s="326">
        <v>73.010000000000005</v>
      </c>
      <c r="J27" s="256">
        <v>5</v>
      </c>
      <c r="K27" s="255">
        <v>9</v>
      </c>
      <c r="L27" s="246">
        <v>73.599999999999994</v>
      </c>
      <c r="M27" s="326">
        <v>70.790000000000006</v>
      </c>
      <c r="N27" s="256">
        <v>33</v>
      </c>
      <c r="O27" s="343">
        <f t="shared" si="0"/>
        <v>41</v>
      </c>
      <c r="P27" s="17"/>
    </row>
    <row r="28" spans="1:16" ht="15" customHeight="1" x14ac:dyDescent="0.25">
      <c r="A28" s="49">
        <v>2</v>
      </c>
      <c r="B28" s="167" t="s">
        <v>23</v>
      </c>
      <c r="C28" s="255">
        <v>5</v>
      </c>
      <c r="D28" s="246">
        <v>76.2</v>
      </c>
      <c r="E28" s="326">
        <v>63.19</v>
      </c>
      <c r="F28" s="256">
        <v>5</v>
      </c>
      <c r="G28" s="255">
        <v>3</v>
      </c>
      <c r="H28" s="246">
        <v>77.7</v>
      </c>
      <c r="I28" s="326">
        <v>73.010000000000005</v>
      </c>
      <c r="J28" s="256">
        <v>25</v>
      </c>
      <c r="K28" s="255">
        <v>7</v>
      </c>
      <c r="L28" s="246">
        <v>58.7</v>
      </c>
      <c r="M28" s="326">
        <v>70.790000000000006</v>
      </c>
      <c r="N28" s="256">
        <v>77</v>
      </c>
      <c r="O28" s="340">
        <f t="shared" si="0"/>
        <v>107</v>
      </c>
      <c r="P28" s="17"/>
    </row>
    <row r="29" spans="1:16" ht="15" customHeight="1" x14ac:dyDescent="0.25">
      <c r="A29" s="49">
        <v>3</v>
      </c>
      <c r="B29" s="167" t="s">
        <v>149</v>
      </c>
      <c r="C29" s="255">
        <v>1</v>
      </c>
      <c r="D29" s="246">
        <v>75</v>
      </c>
      <c r="E29" s="326">
        <v>63.19</v>
      </c>
      <c r="F29" s="256">
        <v>6</v>
      </c>
      <c r="G29" s="255"/>
      <c r="H29" s="246"/>
      <c r="I29" s="326">
        <v>73.010000000000005</v>
      </c>
      <c r="J29" s="256">
        <v>94</v>
      </c>
      <c r="K29" s="255">
        <v>3</v>
      </c>
      <c r="L29" s="246">
        <v>75</v>
      </c>
      <c r="M29" s="326">
        <v>70.790000000000006</v>
      </c>
      <c r="N29" s="256">
        <v>24</v>
      </c>
      <c r="O29" s="340">
        <f t="shared" si="0"/>
        <v>124</v>
      </c>
      <c r="P29" s="17"/>
    </row>
    <row r="30" spans="1:16" ht="15" customHeight="1" x14ac:dyDescent="0.25">
      <c r="A30" s="49">
        <v>4</v>
      </c>
      <c r="B30" s="53" t="s">
        <v>120</v>
      </c>
      <c r="C30" s="257">
        <v>3</v>
      </c>
      <c r="D30" s="247">
        <v>74.7</v>
      </c>
      <c r="E30" s="329">
        <v>63.19</v>
      </c>
      <c r="F30" s="258">
        <v>7</v>
      </c>
      <c r="G30" s="257">
        <v>1</v>
      </c>
      <c r="H30" s="247">
        <v>47</v>
      </c>
      <c r="I30" s="329">
        <v>73.010000000000005</v>
      </c>
      <c r="J30" s="258">
        <v>89</v>
      </c>
      <c r="K30" s="257">
        <v>3</v>
      </c>
      <c r="L30" s="247">
        <v>72.7</v>
      </c>
      <c r="M30" s="329">
        <v>70.790000000000006</v>
      </c>
      <c r="N30" s="258">
        <v>37</v>
      </c>
      <c r="O30" s="340">
        <f t="shared" si="0"/>
        <v>133</v>
      </c>
      <c r="P30" s="17"/>
    </row>
    <row r="31" spans="1:16" ht="15" customHeight="1" x14ac:dyDescent="0.25">
      <c r="A31" s="49">
        <v>5</v>
      </c>
      <c r="B31" s="167" t="s">
        <v>164</v>
      </c>
      <c r="C31" s="255">
        <v>5</v>
      </c>
      <c r="D31" s="246">
        <v>69.2</v>
      </c>
      <c r="E31" s="326">
        <v>63.19</v>
      </c>
      <c r="F31" s="256">
        <v>20</v>
      </c>
      <c r="G31" s="255">
        <v>12</v>
      </c>
      <c r="H31" s="246">
        <v>63.8</v>
      </c>
      <c r="I31" s="326">
        <v>73.010000000000005</v>
      </c>
      <c r="J31" s="256">
        <v>76</v>
      </c>
      <c r="K31" s="255">
        <v>3</v>
      </c>
      <c r="L31" s="246">
        <v>64.7</v>
      </c>
      <c r="M31" s="326">
        <v>70.790000000000006</v>
      </c>
      <c r="N31" s="256">
        <v>63</v>
      </c>
      <c r="O31" s="340">
        <f t="shared" si="0"/>
        <v>159</v>
      </c>
      <c r="P31" s="17"/>
    </row>
    <row r="32" spans="1:16" ht="15" customHeight="1" x14ac:dyDescent="0.25">
      <c r="A32" s="49">
        <v>6</v>
      </c>
      <c r="B32" s="167" t="s">
        <v>148</v>
      </c>
      <c r="C32" s="255">
        <v>1</v>
      </c>
      <c r="D32" s="246">
        <v>69</v>
      </c>
      <c r="E32" s="326">
        <v>63.19</v>
      </c>
      <c r="F32" s="256">
        <v>22</v>
      </c>
      <c r="G32" s="255"/>
      <c r="H32" s="246"/>
      <c r="I32" s="326">
        <v>73.010000000000005</v>
      </c>
      <c r="J32" s="256">
        <v>94</v>
      </c>
      <c r="K32" s="255">
        <v>4</v>
      </c>
      <c r="L32" s="246">
        <v>44.3</v>
      </c>
      <c r="M32" s="326">
        <v>70.790000000000006</v>
      </c>
      <c r="N32" s="256">
        <v>89</v>
      </c>
      <c r="O32" s="340">
        <f t="shared" si="0"/>
        <v>205</v>
      </c>
      <c r="P32" s="17"/>
    </row>
    <row r="33" spans="1:16" ht="15" customHeight="1" x14ac:dyDescent="0.25">
      <c r="A33" s="49">
        <v>7</v>
      </c>
      <c r="B33" s="167" t="s">
        <v>40</v>
      </c>
      <c r="C33" s="255">
        <v>3</v>
      </c>
      <c r="D33" s="246">
        <v>68</v>
      </c>
      <c r="E33" s="326">
        <v>63.19</v>
      </c>
      <c r="F33" s="256">
        <v>26</v>
      </c>
      <c r="G33" s="255">
        <v>2</v>
      </c>
      <c r="H33" s="246">
        <v>75</v>
      </c>
      <c r="I33" s="326">
        <v>73.010000000000005</v>
      </c>
      <c r="J33" s="256">
        <v>31</v>
      </c>
      <c r="K33" s="255">
        <v>7</v>
      </c>
      <c r="L33" s="246">
        <v>69.7</v>
      </c>
      <c r="M33" s="326">
        <v>70.790000000000006</v>
      </c>
      <c r="N33" s="256">
        <v>45</v>
      </c>
      <c r="O33" s="340">
        <f t="shared" si="0"/>
        <v>102</v>
      </c>
      <c r="P33" s="17"/>
    </row>
    <row r="34" spans="1:16" ht="15" customHeight="1" x14ac:dyDescent="0.25">
      <c r="A34" s="49">
        <v>8</v>
      </c>
      <c r="B34" s="167" t="s">
        <v>21</v>
      </c>
      <c r="C34" s="255">
        <v>1</v>
      </c>
      <c r="D34" s="246">
        <v>68</v>
      </c>
      <c r="E34" s="326">
        <v>63.19</v>
      </c>
      <c r="F34" s="256">
        <v>27</v>
      </c>
      <c r="G34" s="255">
        <v>4</v>
      </c>
      <c r="H34" s="246">
        <v>85.3</v>
      </c>
      <c r="I34" s="326">
        <v>73.010000000000005</v>
      </c>
      <c r="J34" s="256">
        <v>6</v>
      </c>
      <c r="K34" s="255">
        <v>4</v>
      </c>
      <c r="L34" s="246">
        <v>53.5</v>
      </c>
      <c r="M34" s="326">
        <v>70.790000000000006</v>
      </c>
      <c r="N34" s="256">
        <v>81</v>
      </c>
      <c r="O34" s="340">
        <f t="shared" si="0"/>
        <v>114</v>
      </c>
      <c r="P34" s="17"/>
    </row>
    <row r="35" spans="1:16" ht="15" customHeight="1" x14ac:dyDescent="0.25">
      <c r="A35" s="49">
        <v>9</v>
      </c>
      <c r="B35" s="167" t="s">
        <v>24</v>
      </c>
      <c r="C35" s="255">
        <v>8</v>
      </c>
      <c r="D35" s="246">
        <v>61.6</v>
      </c>
      <c r="E35" s="326">
        <v>63.19</v>
      </c>
      <c r="F35" s="256">
        <v>52</v>
      </c>
      <c r="G35" s="255">
        <v>8</v>
      </c>
      <c r="H35" s="246">
        <v>74.599999999999994</v>
      </c>
      <c r="I35" s="326">
        <v>73.010000000000005</v>
      </c>
      <c r="J35" s="256">
        <v>35</v>
      </c>
      <c r="K35" s="255">
        <v>7</v>
      </c>
      <c r="L35" s="246">
        <v>73.599999999999994</v>
      </c>
      <c r="M35" s="326">
        <v>70.790000000000006</v>
      </c>
      <c r="N35" s="256">
        <v>32</v>
      </c>
      <c r="O35" s="340">
        <f t="shared" si="0"/>
        <v>119</v>
      </c>
      <c r="P35" s="17"/>
    </row>
    <row r="36" spans="1:16" ht="15" customHeight="1" x14ac:dyDescent="0.25">
      <c r="A36" s="49">
        <v>10</v>
      </c>
      <c r="B36" s="167" t="s">
        <v>38</v>
      </c>
      <c r="C36" s="255">
        <v>12</v>
      </c>
      <c r="D36" s="246">
        <v>57.8</v>
      </c>
      <c r="E36" s="326">
        <v>63.19</v>
      </c>
      <c r="F36" s="256">
        <v>63</v>
      </c>
      <c r="G36" s="255">
        <v>1</v>
      </c>
      <c r="H36" s="246">
        <v>24</v>
      </c>
      <c r="I36" s="326">
        <v>73.010000000000005</v>
      </c>
      <c r="J36" s="256">
        <v>93</v>
      </c>
      <c r="K36" s="255">
        <v>2</v>
      </c>
      <c r="L36" s="246">
        <v>63</v>
      </c>
      <c r="M36" s="326">
        <v>70.790000000000006</v>
      </c>
      <c r="N36" s="256">
        <v>70</v>
      </c>
      <c r="O36" s="340">
        <f t="shared" si="0"/>
        <v>226</v>
      </c>
      <c r="P36" s="17"/>
    </row>
    <row r="37" spans="1:16" s="176" customFormat="1" ht="15" customHeight="1" x14ac:dyDescent="0.25">
      <c r="A37" s="49">
        <v>11</v>
      </c>
      <c r="B37" s="167" t="s">
        <v>19</v>
      </c>
      <c r="C37" s="255">
        <v>13</v>
      </c>
      <c r="D37" s="246">
        <v>56.2</v>
      </c>
      <c r="E37" s="326">
        <v>63.19</v>
      </c>
      <c r="F37" s="256">
        <v>70</v>
      </c>
      <c r="G37" s="255">
        <v>11</v>
      </c>
      <c r="H37" s="246">
        <v>72.099999999999994</v>
      </c>
      <c r="I37" s="326">
        <v>73.010000000000005</v>
      </c>
      <c r="J37" s="256">
        <v>50</v>
      </c>
      <c r="K37" s="255">
        <v>10</v>
      </c>
      <c r="L37" s="246">
        <v>68.8</v>
      </c>
      <c r="M37" s="326">
        <v>70.790000000000006</v>
      </c>
      <c r="N37" s="256">
        <v>49</v>
      </c>
      <c r="O37" s="340">
        <f t="shared" si="0"/>
        <v>169</v>
      </c>
      <c r="P37" s="17"/>
    </row>
    <row r="38" spans="1:16" s="176" customFormat="1" ht="15" customHeight="1" x14ac:dyDescent="0.25">
      <c r="A38" s="49">
        <v>12</v>
      </c>
      <c r="B38" s="167" t="s">
        <v>46</v>
      </c>
      <c r="C38" s="255">
        <v>11</v>
      </c>
      <c r="D38" s="246">
        <v>53</v>
      </c>
      <c r="E38" s="326">
        <v>63.19</v>
      </c>
      <c r="F38" s="256">
        <v>79</v>
      </c>
      <c r="G38" s="255">
        <v>7</v>
      </c>
      <c r="H38" s="246">
        <v>79.099999999999994</v>
      </c>
      <c r="I38" s="326">
        <v>73.010000000000005</v>
      </c>
      <c r="J38" s="256">
        <v>15</v>
      </c>
      <c r="K38" s="255">
        <v>6</v>
      </c>
      <c r="L38" s="246">
        <v>88</v>
      </c>
      <c r="M38" s="326">
        <v>70.790000000000006</v>
      </c>
      <c r="N38" s="256">
        <v>3</v>
      </c>
      <c r="O38" s="340">
        <f t="shared" si="0"/>
        <v>97</v>
      </c>
      <c r="P38" s="17"/>
    </row>
    <row r="39" spans="1:16" ht="15" customHeight="1" x14ac:dyDescent="0.25">
      <c r="A39" s="49">
        <v>13</v>
      </c>
      <c r="B39" s="167" t="s">
        <v>119</v>
      </c>
      <c r="C39" s="255">
        <v>5</v>
      </c>
      <c r="D39" s="246">
        <v>30</v>
      </c>
      <c r="E39" s="326">
        <v>63.19</v>
      </c>
      <c r="F39" s="256">
        <v>95</v>
      </c>
      <c r="G39" s="255">
        <v>4</v>
      </c>
      <c r="H39" s="246">
        <v>73.8</v>
      </c>
      <c r="I39" s="326">
        <v>73.010000000000005</v>
      </c>
      <c r="J39" s="256">
        <v>44</v>
      </c>
      <c r="K39" s="255">
        <v>2</v>
      </c>
      <c r="L39" s="246">
        <v>67.5</v>
      </c>
      <c r="M39" s="326">
        <v>70.790000000000006</v>
      </c>
      <c r="N39" s="256">
        <v>55</v>
      </c>
      <c r="O39" s="340">
        <f t="shared" si="0"/>
        <v>194</v>
      </c>
      <c r="P39" s="17"/>
    </row>
    <row r="40" spans="1:16" s="176" customFormat="1" ht="15" customHeight="1" x14ac:dyDescent="0.25">
      <c r="A40" s="49">
        <v>14</v>
      </c>
      <c r="B40" s="167" t="s">
        <v>170</v>
      </c>
      <c r="C40" s="255"/>
      <c r="D40" s="246"/>
      <c r="E40" s="326">
        <v>63.19</v>
      </c>
      <c r="F40" s="256">
        <v>97</v>
      </c>
      <c r="G40" s="255"/>
      <c r="H40" s="246"/>
      <c r="I40" s="326">
        <v>73.010000000000005</v>
      </c>
      <c r="J40" s="256">
        <v>94</v>
      </c>
      <c r="K40" s="255">
        <v>1</v>
      </c>
      <c r="L40" s="246">
        <v>59</v>
      </c>
      <c r="M40" s="326">
        <v>70.790000000000006</v>
      </c>
      <c r="N40" s="256">
        <v>76</v>
      </c>
      <c r="O40" s="340">
        <f t="shared" si="0"/>
        <v>267</v>
      </c>
      <c r="P40" s="17"/>
    </row>
    <row r="41" spans="1:16" ht="15" customHeight="1" thickBot="1" x14ac:dyDescent="0.3">
      <c r="A41" s="49">
        <v>15</v>
      </c>
      <c r="B41" s="167" t="s">
        <v>22</v>
      </c>
      <c r="C41" s="255"/>
      <c r="D41" s="246"/>
      <c r="E41" s="326">
        <v>63.19</v>
      </c>
      <c r="F41" s="256">
        <v>97</v>
      </c>
      <c r="G41" s="255">
        <v>2</v>
      </c>
      <c r="H41" s="246">
        <v>68</v>
      </c>
      <c r="I41" s="326">
        <v>73.010000000000005</v>
      </c>
      <c r="J41" s="256">
        <v>66</v>
      </c>
      <c r="K41" s="255"/>
      <c r="L41" s="246"/>
      <c r="M41" s="326">
        <v>70.790000000000006</v>
      </c>
      <c r="N41" s="256">
        <v>92</v>
      </c>
      <c r="O41" s="340">
        <f t="shared" si="0"/>
        <v>255</v>
      </c>
      <c r="P41" s="17"/>
    </row>
    <row r="42" spans="1:16" s="77" customFormat="1" ht="15" customHeight="1" thickBot="1" x14ac:dyDescent="0.3">
      <c r="A42" s="125"/>
      <c r="B42" s="212" t="s">
        <v>99</v>
      </c>
      <c r="C42" s="427">
        <f>SUM(C43:C59)</f>
        <v>129</v>
      </c>
      <c r="D42" s="426">
        <f>AVERAGE(D43:D59)</f>
        <v>60.366666666666667</v>
      </c>
      <c r="E42" s="428">
        <v>63.19</v>
      </c>
      <c r="F42" s="429"/>
      <c r="G42" s="427">
        <f>SUM(G43:G59)</f>
        <v>146</v>
      </c>
      <c r="H42" s="426">
        <f>AVERAGE(H43:H59)</f>
        <v>71.028571428571425</v>
      </c>
      <c r="I42" s="428">
        <v>73.010000000000005</v>
      </c>
      <c r="J42" s="429"/>
      <c r="K42" s="427">
        <f>SUM(K43:K59)</f>
        <v>119</v>
      </c>
      <c r="L42" s="426">
        <f>AVERAGE(L43:L59)</f>
        <v>68.378571428571419</v>
      </c>
      <c r="M42" s="428">
        <v>70.790000000000006</v>
      </c>
      <c r="N42" s="429"/>
      <c r="O42" s="345"/>
      <c r="P42" s="17"/>
    </row>
    <row r="43" spans="1:16" ht="15" customHeight="1" x14ac:dyDescent="0.25">
      <c r="A43" s="52">
        <v>1</v>
      </c>
      <c r="B43" s="324" t="s">
        <v>64</v>
      </c>
      <c r="C43" s="406">
        <v>11</v>
      </c>
      <c r="D43" s="407">
        <v>82</v>
      </c>
      <c r="E43" s="408">
        <v>63.19</v>
      </c>
      <c r="F43" s="409">
        <v>2</v>
      </c>
      <c r="G43" s="406">
        <v>19</v>
      </c>
      <c r="H43" s="407">
        <v>74</v>
      </c>
      <c r="I43" s="408">
        <v>73.010000000000005</v>
      </c>
      <c r="J43" s="409">
        <v>41</v>
      </c>
      <c r="K43" s="406">
        <v>14</v>
      </c>
      <c r="L43" s="407">
        <v>75</v>
      </c>
      <c r="M43" s="408">
        <v>70.790000000000006</v>
      </c>
      <c r="N43" s="409">
        <v>26</v>
      </c>
      <c r="O43" s="343">
        <f t="shared" si="0"/>
        <v>69</v>
      </c>
      <c r="P43" s="17"/>
    </row>
    <row r="44" spans="1:16" ht="15" customHeight="1" x14ac:dyDescent="0.25">
      <c r="A44" s="52">
        <v>2</v>
      </c>
      <c r="B44" s="167" t="s">
        <v>49</v>
      </c>
      <c r="C44" s="225">
        <v>20</v>
      </c>
      <c r="D44" s="265">
        <v>74.5</v>
      </c>
      <c r="E44" s="410">
        <v>63.19</v>
      </c>
      <c r="F44" s="411">
        <v>8</v>
      </c>
      <c r="G44" s="225">
        <v>20</v>
      </c>
      <c r="H44" s="265">
        <v>81.7</v>
      </c>
      <c r="I44" s="410">
        <v>73.010000000000005</v>
      </c>
      <c r="J44" s="411">
        <v>8</v>
      </c>
      <c r="K44" s="225">
        <v>25</v>
      </c>
      <c r="L44" s="265">
        <v>80.2</v>
      </c>
      <c r="M44" s="410">
        <v>70.790000000000006</v>
      </c>
      <c r="N44" s="411">
        <v>11</v>
      </c>
      <c r="O44" s="340">
        <f t="shared" si="0"/>
        <v>27</v>
      </c>
      <c r="P44" s="17"/>
    </row>
    <row r="45" spans="1:16" ht="15" customHeight="1" x14ac:dyDescent="0.25">
      <c r="A45" s="52">
        <v>3</v>
      </c>
      <c r="B45" s="169" t="s">
        <v>17</v>
      </c>
      <c r="C45" s="412">
        <v>2</v>
      </c>
      <c r="D45" s="207">
        <v>69.5</v>
      </c>
      <c r="E45" s="413">
        <v>63.19</v>
      </c>
      <c r="F45" s="414">
        <v>19</v>
      </c>
      <c r="G45" s="412">
        <v>5</v>
      </c>
      <c r="H45" s="207">
        <v>74.599999999999994</v>
      </c>
      <c r="I45" s="413">
        <v>73.010000000000005</v>
      </c>
      <c r="J45" s="414">
        <v>36</v>
      </c>
      <c r="K45" s="412">
        <v>3</v>
      </c>
      <c r="L45" s="207">
        <v>46.3</v>
      </c>
      <c r="M45" s="413">
        <v>70.790000000000006</v>
      </c>
      <c r="N45" s="414">
        <v>87</v>
      </c>
      <c r="O45" s="340">
        <f t="shared" si="0"/>
        <v>142</v>
      </c>
      <c r="P45" s="17"/>
    </row>
    <row r="46" spans="1:16" ht="15" customHeight="1" x14ac:dyDescent="0.25">
      <c r="A46" s="52">
        <v>4</v>
      </c>
      <c r="B46" s="173" t="s">
        <v>48</v>
      </c>
      <c r="C46" s="415">
        <v>44</v>
      </c>
      <c r="D46" s="416">
        <v>69</v>
      </c>
      <c r="E46" s="417">
        <v>63.19</v>
      </c>
      <c r="F46" s="418">
        <v>23</v>
      </c>
      <c r="G46" s="415">
        <v>47</v>
      </c>
      <c r="H46" s="416">
        <v>78.2</v>
      </c>
      <c r="I46" s="417">
        <v>73.010000000000005</v>
      </c>
      <c r="J46" s="418">
        <v>19</v>
      </c>
      <c r="K46" s="415">
        <v>48</v>
      </c>
      <c r="L46" s="416">
        <v>73</v>
      </c>
      <c r="M46" s="417">
        <v>70.790000000000006</v>
      </c>
      <c r="N46" s="418">
        <v>35</v>
      </c>
      <c r="O46" s="340">
        <f t="shared" si="0"/>
        <v>77</v>
      </c>
      <c r="P46" s="17"/>
    </row>
    <row r="47" spans="1:16" ht="15" customHeight="1" x14ac:dyDescent="0.25">
      <c r="A47" s="52">
        <v>5</v>
      </c>
      <c r="B47" s="167" t="s">
        <v>92</v>
      </c>
      <c r="C47" s="225">
        <v>2</v>
      </c>
      <c r="D47" s="265">
        <v>61</v>
      </c>
      <c r="E47" s="410">
        <v>63.19</v>
      </c>
      <c r="F47" s="411">
        <v>54</v>
      </c>
      <c r="G47" s="225">
        <v>4</v>
      </c>
      <c r="H47" s="265">
        <v>52.5</v>
      </c>
      <c r="I47" s="410">
        <v>73.010000000000005</v>
      </c>
      <c r="J47" s="411">
        <v>87</v>
      </c>
      <c r="K47" s="225">
        <v>6</v>
      </c>
      <c r="L47" s="265">
        <v>63.2</v>
      </c>
      <c r="M47" s="410">
        <v>70.790000000000006</v>
      </c>
      <c r="N47" s="411">
        <v>68</v>
      </c>
      <c r="O47" s="340">
        <f t="shared" si="0"/>
        <v>209</v>
      </c>
      <c r="P47" s="17"/>
    </row>
    <row r="48" spans="1:16" ht="15" customHeight="1" x14ac:dyDescent="0.25">
      <c r="A48" s="52">
        <v>6</v>
      </c>
      <c r="B48" s="167" t="s">
        <v>63</v>
      </c>
      <c r="C48" s="225">
        <v>14</v>
      </c>
      <c r="D48" s="265">
        <v>60.5</v>
      </c>
      <c r="E48" s="410">
        <v>63.19</v>
      </c>
      <c r="F48" s="411">
        <v>56</v>
      </c>
      <c r="G48" s="225">
        <v>23</v>
      </c>
      <c r="H48" s="265">
        <v>76.599999999999994</v>
      </c>
      <c r="I48" s="410">
        <v>73.010000000000005</v>
      </c>
      <c r="J48" s="411">
        <v>26</v>
      </c>
      <c r="K48" s="225">
        <v>8</v>
      </c>
      <c r="L48" s="265">
        <v>69.099999999999994</v>
      </c>
      <c r="M48" s="410">
        <v>70.790000000000006</v>
      </c>
      <c r="N48" s="411">
        <v>47</v>
      </c>
      <c r="O48" s="340">
        <f t="shared" si="0"/>
        <v>129</v>
      </c>
      <c r="P48" s="17"/>
    </row>
    <row r="49" spans="1:16" ht="15" customHeight="1" x14ac:dyDescent="0.25">
      <c r="A49" s="52">
        <v>7</v>
      </c>
      <c r="B49" s="53" t="s">
        <v>18</v>
      </c>
      <c r="C49" s="314">
        <v>4</v>
      </c>
      <c r="D49" s="266">
        <v>60.3</v>
      </c>
      <c r="E49" s="327">
        <v>63.19</v>
      </c>
      <c r="F49" s="315">
        <v>58</v>
      </c>
      <c r="G49" s="314">
        <v>1</v>
      </c>
      <c r="H49" s="266">
        <v>78</v>
      </c>
      <c r="I49" s="327">
        <v>73.010000000000005</v>
      </c>
      <c r="J49" s="315">
        <v>21</v>
      </c>
      <c r="K49" s="314">
        <v>1</v>
      </c>
      <c r="L49" s="266">
        <v>84</v>
      </c>
      <c r="M49" s="327">
        <v>70.790000000000006</v>
      </c>
      <c r="N49" s="315">
        <v>6</v>
      </c>
      <c r="O49" s="340">
        <f t="shared" si="0"/>
        <v>85</v>
      </c>
      <c r="P49" s="17"/>
    </row>
    <row r="50" spans="1:16" ht="15" customHeight="1" x14ac:dyDescent="0.25">
      <c r="A50" s="52">
        <v>8</v>
      </c>
      <c r="B50" s="167" t="s">
        <v>121</v>
      </c>
      <c r="C50" s="225">
        <v>4</v>
      </c>
      <c r="D50" s="265">
        <v>57.8</v>
      </c>
      <c r="E50" s="410">
        <v>63.19</v>
      </c>
      <c r="F50" s="411">
        <v>64</v>
      </c>
      <c r="G50" s="225">
        <v>6</v>
      </c>
      <c r="H50" s="265">
        <v>70.3</v>
      </c>
      <c r="I50" s="410">
        <v>73.010000000000005</v>
      </c>
      <c r="J50" s="411">
        <v>58</v>
      </c>
      <c r="K50" s="225">
        <v>1</v>
      </c>
      <c r="L50" s="265">
        <v>69</v>
      </c>
      <c r="M50" s="410">
        <v>70.790000000000006</v>
      </c>
      <c r="N50" s="411">
        <v>48</v>
      </c>
      <c r="O50" s="340">
        <f t="shared" si="0"/>
        <v>170</v>
      </c>
      <c r="P50" s="17"/>
    </row>
    <row r="51" spans="1:16" ht="15" customHeight="1" x14ac:dyDescent="0.25">
      <c r="A51" s="52">
        <v>9</v>
      </c>
      <c r="B51" s="167" t="s">
        <v>114</v>
      </c>
      <c r="C51" s="225">
        <v>5</v>
      </c>
      <c r="D51" s="265">
        <v>57.8</v>
      </c>
      <c r="E51" s="410">
        <v>63.19</v>
      </c>
      <c r="F51" s="411">
        <v>65</v>
      </c>
      <c r="G51" s="225">
        <v>2</v>
      </c>
      <c r="H51" s="265">
        <v>54.5</v>
      </c>
      <c r="I51" s="410">
        <v>73.010000000000005</v>
      </c>
      <c r="J51" s="411">
        <v>86</v>
      </c>
      <c r="K51" s="225">
        <v>2</v>
      </c>
      <c r="L51" s="265">
        <v>53.5</v>
      </c>
      <c r="M51" s="410">
        <v>70.790000000000006</v>
      </c>
      <c r="N51" s="411">
        <v>80</v>
      </c>
      <c r="O51" s="340">
        <f t="shared" si="0"/>
        <v>231</v>
      </c>
      <c r="P51" s="17"/>
    </row>
    <row r="52" spans="1:16" ht="15" customHeight="1" x14ac:dyDescent="0.25">
      <c r="A52" s="52">
        <v>10</v>
      </c>
      <c r="B52" s="170" t="s">
        <v>150</v>
      </c>
      <c r="C52" s="419">
        <v>2</v>
      </c>
      <c r="D52" s="420">
        <v>57</v>
      </c>
      <c r="E52" s="421">
        <v>63.19</v>
      </c>
      <c r="F52" s="422">
        <v>67</v>
      </c>
      <c r="G52" s="419"/>
      <c r="H52" s="420"/>
      <c r="I52" s="421">
        <v>73.010000000000005</v>
      </c>
      <c r="J52" s="422">
        <v>94</v>
      </c>
      <c r="K52" s="419"/>
      <c r="L52" s="420"/>
      <c r="M52" s="421">
        <v>70.790000000000006</v>
      </c>
      <c r="N52" s="422">
        <v>92</v>
      </c>
      <c r="O52" s="340">
        <f t="shared" si="0"/>
        <v>253</v>
      </c>
      <c r="P52" s="17"/>
    </row>
    <row r="53" spans="1:16" ht="15" customHeight="1" x14ac:dyDescent="0.25">
      <c r="A53" s="52">
        <v>11</v>
      </c>
      <c r="B53" s="167" t="s">
        <v>15</v>
      </c>
      <c r="C53" s="225">
        <v>4</v>
      </c>
      <c r="D53" s="265">
        <v>56</v>
      </c>
      <c r="E53" s="410">
        <v>63.19</v>
      </c>
      <c r="F53" s="411">
        <v>71</v>
      </c>
      <c r="G53" s="225">
        <v>6</v>
      </c>
      <c r="H53" s="265">
        <v>75.8</v>
      </c>
      <c r="I53" s="410">
        <v>73.010000000000005</v>
      </c>
      <c r="J53" s="411">
        <v>30</v>
      </c>
      <c r="K53" s="225">
        <v>3</v>
      </c>
      <c r="L53" s="265">
        <v>68</v>
      </c>
      <c r="M53" s="410">
        <v>70.790000000000006</v>
      </c>
      <c r="N53" s="411">
        <v>53</v>
      </c>
      <c r="O53" s="340">
        <f t="shared" si="0"/>
        <v>154</v>
      </c>
      <c r="P53" s="17"/>
    </row>
    <row r="54" spans="1:16" ht="15" customHeight="1" x14ac:dyDescent="0.25">
      <c r="A54" s="52">
        <v>12</v>
      </c>
      <c r="B54" s="165" t="s">
        <v>14</v>
      </c>
      <c r="C54" s="423">
        <v>4</v>
      </c>
      <c r="D54" s="267">
        <v>53</v>
      </c>
      <c r="E54" s="424">
        <v>63.19</v>
      </c>
      <c r="F54" s="425">
        <v>80</v>
      </c>
      <c r="G54" s="423">
        <v>4</v>
      </c>
      <c r="H54" s="267">
        <v>66.5</v>
      </c>
      <c r="I54" s="424">
        <v>73.010000000000005</v>
      </c>
      <c r="J54" s="425">
        <v>70</v>
      </c>
      <c r="K54" s="423">
        <v>1</v>
      </c>
      <c r="L54" s="267">
        <v>47</v>
      </c>
      <c r="M54" s="424">
        <v>70.790000000000006</v>
      </c>
      <c r="N54" s="425">
        <v>86</v>
      </c>
      <c r="O54" s="340">
        <f t="shared" si="0"/>
        <v>236</v>
      </c>
      <c r="P54" s="17"/>
    </row>
    <row r="55" spans="1:16" ht="15" customHeight="1" x14ac:dyDescent="0.25">
      <c r="A55" s="52">
        <v>13</v>
      </c>
      <c r="B55" s="53" t="s">
        <v>16</v>
      </c>
      <c r="C55" s="314">
        <v>9</v>
      </c>
      <c r="D55" s="266">
        <v>52.1</v>
      </c>
      <c r="E55" s="327">
        <v>63.19</v>
      </c>
      <c r="F55" s="315">
        <v>83</v>
      </c>
      <c r="G55" s="314">
        <v>3</v>
      </c>
      <c r="H55" s="266">
        <v>73.7</v>
      </c>
      <c r="I55" s="327">
        <v>73.010000000000005</v>
      </c>
      <c r="J55" s="315">
        <v>45</v>
      </c>
      <c r="K55" s="314">
        <v>2</v>
      </c>
      <c r="L55" s="266">
        <v>64</v>
      </c>
      <c r="M55" s="327">
        <v>70.790000000000006</v>
      </c>
      <c r="N55" s="315">
        <v>65</v>
      </c>
      <c r="O55" s="340">
        <f t="shared" si="0"/>
        <v>193</v>
      </c>
      <c r="P55" s="17"/>
    </row>
    <row r="56" spans="1:16" s="176" customFormat="1" ht="15" customHeight="1" x14ac:dyDescent="0.25">
      <c r="A56" s="52">
        <v>14</v>
      </c>
      <c r="B56" s="53" t="s">
        <v>47</v>
      </c>
      <c r="C56" s="314">
        <v>1</v>
      </c>
      <c r="D56" s="266">
        <v>48</v>
      </c>
      <c r="E56" s="327">
        <v>63.19</v>
      </c>
      <c r="F56" s="315">
        <v>87</v>
      </c>
      <c r="G56" s="314">
        <v>4</v>
      </c>
      <c r="H56" s="266">
        <v>60</v>
      </c>
      <c r="I56" s="327">
        <v>73.010000000000005</v>
      </c>
      <c r="J56" s="315">
        <v>83</v>
      </c>
      <c r="K56" s="314">
        <v>4</v>
      </c>
      <c r="L56" s="266">
        <v>78</v>
      </c>
      <c r="M56" s="327">
        <v>70.790000000000006</v>
      </c>
      <c r="N56" s="315">
        <v>17</v>
      </c>
      <c r="O56" s="340">
        <f t="shared" si="0"/>
        <v>187</v>
      </c>
      <c r="P56" s="17"/>
    </row>
    <row r="57" spans="1:16" s="176" customFormat="1" ht="15" customHeight="1" x14ac:dyDescent="0.25">
      <c r="A57" s="52">
        <v>15</v>
      </c>
      <c r="B57" s="53" t="s">
        <v>165</v>
      </c>
      <c r="C57" s="314">
        <v>3</v>
      </c>
      <c r="D57" s="266">
        <v>47</v>
      </c>
      <c r="E57" s="327">
        <v>63.19</v>
      </c>
      <c r="F57" s="315">
        <v>88</v>
      </c>
      <c r="G57" s="314"/>
      <c r="H57" s="266"/>
      <c r="I57" s="327">
        <v>73.010000000000005</v>
      </c>
      <c r="J57" s="315">
        <v>94</v>
      </c>
      <c r="K57" s="314"/>
      <c r="L57" s="266"/>
      <c r="M57" s="327">
        <v>70.790000000000006</v>
      </c>
      <c r="N57" s="315">
        <v>92</v>
      </c>
      <c r="O57" s="340">
        <f t="shared" si="0"/>
        <v>274</v>
      </c>
      <c r="P57" s="17"/>
    </row>
    <row r="58" spans="1:16" s="176" customFormat="1" ht="15" customHeight="1" x14ac:dyDescent="0.25">
      <c r="A58" s="52">
        <v>16</v>
      </c>
      <c r="B58" s="53" t="s">
        <v>37</v>
      </c>
      <c r="C58" s="314"/>
      <c r="D58" s="266"/>
      <c r="E58" s="327">
        <v>63.19</v>
      </c>
      <c r="F58" s="315">
        <v>97</v>
      </c>
      <c r="G58" s="314">
        <v>2</v>
      </c>
      <c r="H58" s="266">
        <v>78</v>
      </c>
      <c r="I58" s="327">
        <v>73.010000000000005</v>
      </c>
      <c r="J58" s="315">
        <v>22</v>
      </c>
      <c r="K58" s="314"/>
      <c r="L58" s="266"/>
      <c r="M58" s="327">
        <v>70.790000000000006</v>
      </c>
      <c r="N58" s="315">
        <v>92</v>
      </c>
      <c r="O58" s="340">
        <f t="shared" si="0"/>
        <v>211</v>
      </c>
      <c r="P58" s="17"/>
    </row>
    <row r="59" spans="1:16" ht="15" customHeight="1" thickBot="1" x14ac:dyDescent="0.3">
      <c r="A59" s="52">
        <v>17</v>
      </c>
      <c r="B59" s="167" t="s">
        <v>161</v>
      </c>
      <c r="C59" s="225"/>
      <c r="D59" s="265"/>
      <c r="E59" s="410">
        <v>63.19</v>
      </c>
      <c r="F59" s="411">
        <v>97</v>
      </c>
      <c r="G59" s="225"/>
      <c r="H59" s="265"/>
      <c r="I59" s="410">
        <v>73.010000000000005</v>
      </c>
      <c r="J59" s="411">
        <v>94</v>
      </c>
      <c r="K59" s="225">
        <v>1</v>
      </c>
      <c r="L59" s="265">
        <v>87</v>
      </c>
      <c r="M59" s="410">
        <v>70.790000000000006</v>
      </c>
      <c r="N59" s="411">
        <v>4</v>
      </c>
      <c r="O59" s="340">
        <f t="shared" si="0"/>
        <v>195</v>
      </c>
      <c r="P59" s="17"/>
    </row>
    <row r="60" spans="1:16" s="77" customFormat="1" ht="15" customHeight="1" thickBot="1" x14ac:dyDescent="0.3">
      <c r="A60" s="122"/>
      <c r="B60" s="212" t="s">
        <v>100</v>
      </c>
      <c r="C60" s="427">
        <f>SUM(C61:C74)</f>
        <v>102</v>
      </c>
      <c r="D60" s="426">
        <f>AVERAGE(D61:D74)</f>
        <v>62.769230769230766</v>
      </c>
      <c r="E60" s="428">
        <v>63.19</v>
      </c>
      <c r="F60" s="429"/>
      <c r="G60" s="427">
        <f>SUM(G61:G74)</f>
        <v>88</v>
      </c>
      <c r="H60" s="426">
        <f>AVERAGE(H61:H74)</f>
        <v>67.569230769230757</v>
      </c>
      <c r="I60" s="428">
        <v>73.010000000000005</v>
      </c>
      <c r="J60" s="429"/>
      <c r="K60" s="427">
        <f>SUM(K61:K74)</f>
        <v>51</v>
      </c>
      <c r="L60" s="426">
        <f>AVERAGE(L61:L74)</f>
        <v>69.854545454545459</v>
      </c>
      <c r="M60" s="428">
        <v>70.790000000000006</v>
      </c>
      <c r="N60" s="429"/>
      <c r="O60" s="345"/>
      <c r="P60" s="17"/>
    </row>
    <row r="61" spans="1:16" ht="15" customHeight="1" x14ac:dyDescent="0.25">
      <c r="A61" s="51">
        <v>1</v>
      </c>
      <c r="B61" s="127" t="s">
        <v>50</v>
      </c>
      <c r="C61" s="268">
        <v>7</v>
      </c>
      <c r="D61" s="251">
        <v>70.400000000000006</v>
      </c>
      <c r="E61" s="333">
        <v>63.19</v>
      </c>
      <c r="F61" s="269">
        <v>14</v>
      </c>
      <c r="G61" s="268">
        <v>6</v>
      </c>
      <c r="H61" s="251">
        <v>78</v>
      </c>
      <c r="I61" s="333">
        <v>73.010000000000005</v>
      </c>
      <c r="J61" s="269">
        <v>23</v>
      </c>
      <c r="K61" s="268">
        <v>9</v>
      </c>
      <c r="L61" s="251">
        <v>84</v>
      </c>
      <c r="M61" s="333">
        <v>70.790000000000006</v>
      </c>
      <c r="N61" s="269">
        <v>8</v>
      </c>
      <c r="O61" s="343">
        <f t="shared" si="0"/>
        <v>45</v>
      </c>
      <c r="P61" s="17"/>
    </row>
    <row r="62" spans="1:16" ht="15" customHeight="1" x14ac:dyDescent="0.25">
      <c r="A62" s="52">
        <v>2</v>
      </c>
      <c r="B62" s="167" t="s">
        <v>124</v>
      </c>
      <c r="C62" s="255">
        <v>9</v>
      </c>
      <c r="D62" s="246">
        <v>68.599999999999994</v>
      </c>
      <c r="E62" s="326">
        <v>63.19</v>
      </c>
      <c r="F62" s="256">
        <v>24</v>
      </c>
      <c r="G62" s="255">
        <v>5</v>
      </c>
      <c r="H62" s="246">
        <v>61</v>
      </c>
      <c r="I62" s="326">
        <v>73.010000000000005</v>
      </c>
      <c r="J62" s="256">
        <v>79</v>
      </c>
      <c r="K62" s="255">
        <v>7</v>
      </c>
      <c r="L62" s="246">
        <v>79.8</v>
      </c>
      <c r="M62" s="326">
        <v>70.790000000000006</v>
      </c>
      <c r="N62" s="256">
        <v>12</v>
      </c>
      <c r="O62" s="340">
        <f t="shared" si="0"/>
        <v>115</v>
      </c>
      <c r="P62" s="17"/>
    </row>
    <row r="63" spans="1:16" ht="15" customHeight="1" x14ac:dyDescent="0.25">
      <c r="A63" s="52">
        <v>3</v>
      </c>
      <c r="B63" s="167" t="s">
        <v>168</v>
      </c>
      <c r="C63" s="255">
        <v>12</v>
      </c>
      <c r="D63" s="246">
        <v>68.099999999999994</v>
      </c>
      <c r="E63" s="326">
        <v>63.19</v>
      </c>
      <c r="F63" s="256">
        <v>25</v>
      </c>
      <c r="G63" s="255">
        <v>9</v>
      </c>
      <c r="H63" s="246">
        <v>69.8</v>
      </c>
      <c r="I63" s="326">
        <v>73.010000000000005</v>
      </c>
      <c r="J63" s="256">
        <v>61</v>
      </c>
      <c r="K63" s="255">
        <v>4</v>
      </c>
      <c r="L63" s="246">
        <v>72.5</v>
      </c>
      <c r="M63" s="326">
        <v>70.790000000000006</v>
      </c>
      <c r="N63" s="256">
        <v>38</v>
      </c>
      <c r="O63" s="340">
        <f t="shared" si="0"/>
        <v>124</v>
      </c>
      <c r="P63" s="17"/>
    </row>
    <row r="64" spans="1:16" ht="15" customHeight="1" x14ac:dyDescent="0.25">
      <c r="A64" s="52">
        <v>4</v>
      </c>
      <c r="B64" s="167" t="s">
        <v>126</v>
      </c>
      <c r="C64" s="255">
        <v>1</v>
      </c>
      <c r="D64" s="246">
        <v>65</v>
      </c>
      <c r="E64" s="326">
        <v>63.19</v>
      </c>
      <c r="F64" s="256">
        <v>34</v>
      </c>
      <c r="G64" s="255">
        <v>3</v>
      </c>
      <c r="H64" s="246">
        <v>86.6</v>
      </c>
      <c r="I64" s="326">
        <v>73.010000000000005</v>
      </c>
      <c r="J64" s="256">
        <v>4</v>
      </c>
      <c r="K64" s="255">
        <v>2</v>
      </c>
      <c r="L64" s="246">
        <v>68</v>
      </c>
      <c r="M64" s="326">
        <v>70.790000000000006</v>
      </c>
      <c r="N64" s="256">
        <v>52</v>
      </c>
      <c r="O64" s="340">
        <f t="shared" si="0"/>
        <v>90</v>
      </c>
      <c r="P64" s="17"/>
    </row>
    <row r="65" spans="1:16" ht="15" customHeight="1" x14ac:dyDescent="0.25">
      <c r="A65" s="52">
        <v>5</v>
      </c>
      <c r="B65" s="167" t="s">
        <v>65</v>
      </c>
      <c r="C65" s="255">
        <v>6</v>
      </c>
      <c r="D65" s="246">
        <v>65</v>
      </c>
      <c r="E65" s="326">
        <v>63.19</v>
      </c>
      <c r="F65" s="256">
        <v>35</v>
      </c>
      <c r="G65" s="255">
        <v>6</v>
      </c>
      <c r="H65" s="246">
        <v>74.7</v>
      </c>
      <c r="I65" s="326">
        <v>73.010000000000005</v>
      </c>
      <c r="J65" s="256">
        <v>34</v>
      </c>
      <c r="K65" s="255">
        <v>3</v>
      </c>
      <c r="L65" s="246">
        <v>63.3</v>
      </c>
      <c r="M65" s="326">
        <v>70.790000000000006</v>
      </c>
      <c r="N65" s="256">
        <v>67</v>
      </c>
      <c r="O65" s="340">
        <f t="shared" si="0"/>
        <v>136</v>
      </c>
      <c r="P65" s="17"/>
    </row>
    <row r="66" spans="1:16" ht="15" customHeight="1" x14ac:dyDescent="0.25">
      <c r="A66" s="52">
        <v>6</v>
      </c>
      <c r="B66" s="127" t="s">
        <v>125</v>
      </c>
      <c r="C66" s="268">
        <v>3</v>
      </c>
      <c r="D66" s="251">
        <v>65</v>
      </c>
      <c r="E66" s="333">
        <v>63.19</v>
      </c>
      <c r="F66" s="269">
        <v>36</v>
      </c>
      <c r="G66" s="268">
        <v>11</v>
      </c>
      <c r="H66" s="251">
        <v>68</v>
      </c>
      <c r="I66" s="333">
        <v>73.010000000000005</v>
      </c>
      <c r="J66" s="269">
        <v>67</v>
      </c>
      <c r="K66" s="268">
        <v>4</v>
      </c>
      <c r="L66" s="251">
        <v>76</v>
      </c>
      <c r="M66" s="333">
        <v>70.790000000000006</v>
      </c>
      <c r="N66" s="269">
        <v>22</v>
      </c>
      <c r="O66" s="340">
        <f t="shared" si="0"/>
        <v>125</v>
      </c>
      <c r="P66" s="17"/>
    </row>
    <row r="67" spans="1:16" ht="15" customHeight="1" x14ac:dyDescent="0.25">
      <c r="A67" s="52">
        <v>7</v>
      </c>
      <c r="B67" s="167" t="s">
        <v>122</v>
      </c>
      <c r="C67" s="255">
        <v>11</v>
      </c>
      <c r="D67" s="246">
        <v>65</v>
      </c>
      <c r="E67" s="326">
        <v>63.19</v>
      </c>
      <c r="F67" s="256">
        <v>37</v>
      </c>
      <c r="G67" s="255">
        <v>9</v>
      </c>
      <c r="H67" s="246">
        <v>66</v>
      </c>
      <c r="I67" s="326">
        <v>73.010000000000005</v>
      </c>
      <c r="J67" s="256">
        <v>71</v>
      </c>
      <c r="K67" s="255">
        <v>7</v>
      </c>
      <c r="L67" s="246">
        <v>68</v>
      </c>
      <c r="M67" s="326">
        <v>70.790000000000006</v>
      </c>
      <c r="N67" s="256">
        <v>54</v>
      </c>
      <c r="O67" s="340">
        <f t="shared" si="0"/>
        <v>162</v>
      </c>
      <c r="P67" s="17"/>
    </row>
    <row r="68" spans="1:16" ht="15" customHeight="1" x14ac:dyDescent="0.25">
      <c r="A68" s="52">
        <v>8</v>
      </c>
      <c r="B68" s="53" t="s">
        <v>80</v>
      </c>
      <c r="C68" s="257">
        <v>13</v>
      </c>
      <c r="D68" s="247">
        <v>64.2</v>
      </c>
      <c r="E68" s="329">
        <v>63.19</v>
      </c>
      <c r="F68" s="258">
        <v>39</v>
      </c>
      <c r="G68" s="257">
        <v>12</v>
      </c>
      <c r="H68" s="247">
        <v>74</v>
      </c>
      <c r="I68" s="329">
        <v>73.010000000000005</v>
      </c>
      <c r="J68" s="258">
        <v>42</v>
      </c>
      <c r="K68" s="257">
        <v>6</v>
      </c>
      <c r="L68" s="247">
        <v>79</v>
      </c>
      <c r="M68" s="329">
        <v>70.790000000000006</v>
      </c>
      <c r="N68" s="258">
        <v>15</v>
      </c>
      <c r="O68" s="340">
        <f t="shared" si="0"/>
        <v>96</v>
      </c>
      <c r="P68" s="17"/>
    </row>
    <row r="69" spans="1:16" ht="15" customHeight="1" x14ac:dyDescent="0.25">
      <c r="A69" s="52">
        <v>9</v>
      </c>
      <c r="B69" s="167" t="s">
        <v>10</v>
      </c>
      <c r="C69" s="255">
        <v>1</v>
      </c>
      <c r="D69" s="246">
        <v>64</v>
      </c>
      <c r="E69" s="326">
        <v>63.19</v>
      </c>
      <c r="F69" s="256">
        <v>40</v>
      </c>
      <c r="G69" s="255">
        <v>1</v>
      </c>
      <c r="H69" s="246">
        <v>40</v>
      </c>
      <c r="I69" s="326">
        <v>73.010000000000005</v>
      </c>
      <c r="J69" s="256">
        <v>91</v>
      </c>
      <c r="K69" s="255"/>
      <c r="L69" s="246"/>
      <c r="M69" s="326">
        <v>70.790000000000006</v>
      </c>
      <c r="N69" s="256">
        <v>92</v>
      </c>
      <c r="O69" s="340">
        <f t="shared" si="0"/>
        <v>223</v>
      </c>
      <c r="P69" s="17"/>
    </row>
    <row r="70" spans="1:16" ht="15" customHeight="1" x14ac:dyDescent="0.25">
      <c r="A70" s="52">
        <v>10</v>
      </c>
      <c r="B70" s="53" t="s">
        <v>123</v>
      </c>
      <c r="C70" s="257">
        <v>5</v>
      </c>
      <c r="D70" s="247">
        <v>64</v>
      </c>
      <c r="E70" s="329">
        <v>63.19</v>
      </c>
      <c r="F70" s="258">
        <v>41</v>
      </c>
      <c r="G70" s="257">
        <v>4</v>
      </c>
      <c r="H70" s="247">
        <v>74</v>
      </c>
      <c r="I70" s="329">
        <v>73.010000000000005</v>
      </c>
      <c r="J70" s="258">
        <v>43</v>
      </c>
      <c r="K70" s="257">
        <v>2</v>
      </c>
      <c r="L70" s="247">
        <v>65</v>
      </c>
      <c r="M70" s="329">
        <v>70.790000000000006</v>
      </c>
      <c r="N70" s="258">
        <v>62</v>
      </c>
      <c r="O70" s="340">
        <f t="shared" si="0"/>
        <v>146</v>
      </c>
      <c r="P70" s="17"/>
    </row>
    <row r="71" spans="1:16" ht="15" customHeight="1" x14ac:dyDescent="0.25">
      <c r="A71" s="52">
        <v>11</v>
      </c>
      <c r="B71" s="53" t="s">
        <v>142</v>
      </c>
      <c r="C71" s="257">
        <v>25</v>
      </c>
      <c r="D71" s="247">
        <v>62.4</v>
      </c>
      <c r="E71" s="329">
        <v>63.19</v>
      </c>
      <c r="F71" s="258">
        <v>47</v>
      </c>
      <c r="G71" s="257">
        <v>13</v>
      </c>
      <c r="H71" s="247">
        <v>85</v>
      </c>
      <c r="I71" s="329">
        <v>73.010000000000005</v>
      </c>
      <c r="J71" s="258">
        <v>7</v>
      </c>
      <c r="K71" s="257"/>
      <c r="L71" s="247"/>
      <c r="M71" s="329">
        <v>70.790000000000006</v>
      </c>
      <c r="N71" s="258">
        <v>92</v>
      </c>
      <c r="O71" s="340">
        <f t="shared" si="0"/>
        <v>146</v>
      </c>
      <c r="P71" s="17"/>
    </row>
    <row r="72" spans="1:16" ht="15" customHeight="1" x14ac:dyDescent="0.25">
      <c r="A72" s="52">
        <v>12</v>
      </c>
      <c r="B72" s="167" t="s">
        <v>152</v>
      </c>
      <c r="C72" s="255">
        <v>7</v>
      </c>
      <c r="D72" s="246">
        <v>53.3</v>
      </c>
      <c r="E72" s="326">
        <v>63.19</v>
      </c>
      <c r="F72" s="256">
        <v>78</v>
      </c>
      <c r="G72" s="255">
        <v>8</v>
      </c>
      <c r="H72" s="246">
        <v>59.3</v>
      </c>
      <c r="I72" s="326">
        <v>73.010000000000005</v>
      </c>
      <c r="J72" s="256">
        <v>84</v>
      </c>
      <c r="K72" s="255">
        <v>4</v>
      </c>
      <c r="L72" s="246">
        <v>61.8</v>
      </c>
      <c r="M72" s="326">
        <v>70.790000000000006</v>
      </c>
      <c r="N72" s="256">
        <v>71</v>
      </c>
      <c r="O72" s="340">
        <f t="shared" si="0"/>
        <v>233</v>
      </c>
      <c r="P72" s="17"/>
    </row>
    <row r="73" spans="1:16" s="176" customFormat="1" ht="15" customHeight="1" x14ac:dyDescent="0.25">
      <c r="A73" s="52">
        <v>13</v>
      </c>
      <c r="B73" s="167" t="s">
        <v>153</v>
      </c>
      <c r="C73" s="255">
        <v>2</v>
      </c>
      <c r="D73" s="246">
        <v>41</v>
      </c>
      <c r="E73" s="326">
        <v>63.19</v>
      </c>
      <c r="F73" s="256">
        <v>91</v>
      </c>
      <c r="G73" s="255"/>
      <c r="H73" s="246"/>
      <c r="I73" s="326">
        <v>73.010000000000005</v>
      </c>
      <c r="J73" s="256">
        <v>94</v>
      </c>
      <c r="K73" s="255"/>
      <c r="L73" s="246"/>
      <c r="M73" s="326">
        <v>70.790000000000006</v>
      </c>
      <c r="N73" s="256">
        <v>92</v>
      </c>
      <c r="O73" s="344">
        <f t="shared" si="0"/>
        <v>277</v>
      </c>
      <c r="P73" s="17"/>
    </row>
    <row r="74" spans="1:16" s="77" customFormat="1" ht="15" customHeight="1" thickBot="1" x14ac:dyDescent="0.3">
      <c r="A74" s="126">
        <v>14</v>
      </c>
      <c r="B74" s="167" t="s">
        <v>167</v>
      </c>
      <c r="C74" s="255"/>
      <c r="D74" s="246"/>
      <c r="E74" s="326">
        <v>63.19</v>
      </c>
      <c r="F74" s="256">
        <v>97</v>
      </c>
      <c r="G74" s="255">
        <v>1</v>
      </c>
      <c r="H74" s="246">
        <v>42</v>
      </c>
      <c r="I74" s="326">
        <v>73.010000000000005</v>
      </c>
      <c r="J74" s="256">
        <v>90</v>
      </c>
      <c r="K74" s="255">
        <v>3</v>
      </c>
      <c r="L74" s="246">
        <v>51</v>
      </c>
      <c r="M74" s="326">
        <v>70.790000000000006</v>
      </c>
      <c r="N74" s="256">
        <v>82</v>
      </c>
      <c r="O74" s="344">
        <f t="shared" si="0"/>
        <v>269</v>
      </c>
      <c r="P74" s="17"/>
    </row>
    <row r="75" spans="1:16" s="77" customFormat="1" ht="15" customHeight="1" thickBot="1" x14ac:dyDescent="0.3">
      <c r="A75" s="122"/>
      <c r="B75" s="212" t="s">
        <v>101</v>
      </c>
      <c r="C75" s="427">
        <f>SUM(C76:C105)</f>
        <v>257</v>
      </c>
      <c r="D75" s="426">
        <f>AVERAGE(D76:D105)</f>
        <v>60.589666666666652</v>
      </c>
      <c r="E75" s="428">
        <v>63.19</v>
      </c>
      <c r="F75" s="429"/>
      <c r="G75" s="427">
        <f>SUM(G76:G105)</f>
        <v>262</v>
      </c>
      <c r="H75" s="426">
        <f>AVERAGE(H76:H105)</f>
        <v>70.92068965517241</v>
      </c>
      <c r="I75" s="428">
        <v>73.010000000000005</v>
      </c>
      <c r="J75" s="429"/>
      <c r="K75" s="427">
        <f>SUM(K76:K105)</f>
        <v>219</v>
      </c>
      <c r="L75" s="426">
        <f>AVERAGE(L76:L105)</f>
        <v>69.099999999999994</v>
      </c>
      <c r="M75" s="428">
        <v>70.790000000000006</v>
      </c>
      <c r="N75" s="429"/>
      <c r="O75" s="342"/>
      <c r="P75" s="17"/>
    </row>
    <row r="76" spans="1:16" ht="15" customHeight="1" x14ac:dyDescent="0.25">
      <c r="A76" s="124">
        <v>1</v>
      </c>
      <c r="B76" s="169" t="s">
        <v>130</v>
      </c>
      <c r="C76" s="270">
        <v>1</v>
      </c>
      <c r="D76" s="228">
        <v>92</v>
      </c>
      <c r="E76" s="292">
        <v>63.19</v>
      </c>
      <c r="F76" s="271">
        <v>1</v>
      </c>
      <c r="G76" s="270">
        <v>1</v>
      </c>
      <c r="H76" s="228">
        <v>88</v>
      </c>
      <c r="I76" s="292">
        <v>73.010000000000005</v>
      </c>
      <c r="J76" s="271">
        <v>3</v>
      </c>
      <c r="K76" s="270">
        <v>1</v>
      </c>
      <c r="L76" s="228">
        <v>65</v>
      </c>
      <c r="M76" s="292">
        <v>70.790000000000006</v>
      </c>
      <c r="N76" s="271">
        <v>61</v>
      </c>
      <c r="O76" s="343">
        <f t="shared" si="0"/>
        <v>65</v>
      </c>
      <c r="P76" s="17"/>
    </row>
    <row r="77" spans="1:16" ht="15" customHeight="1" x14ac:dyDescent="0.25">
      <c r="A77" s="49">
        <v>2</v>
      </c>
      <c r="B77" s="169" t="s">
        <v>129</v>
      </c>
      <c r="C77" s="270">
        <v>6</v>
      </c>
      <c r="D77" s="228">
        <v>78.33</v>
      </c>
      <c r="E77" s="292">
        <v>63.19</v>
      </c>
      <c r="F77" s="271">
        <v>4</v>
      </c>
      <c r="G77" s="270">
        <v>10</v>
      </c>
      <c r="H77" s="228">
        <v>61</v>
      </c>
      <c r="I77" s="292">
        <v>73.010000000000005</v>
      </c>
      <c r="J77" s="271">
        <v>80</v>
      </c>
      <c r="K77" s="270">
        <v>10</v>
      </c>
      <c r="L77" s="228">
        <v>78</v>
      </c>
      <c r="M77" s="292">
        <v>70.790000000000006</v>
      </c>
      <c r="N77" s="271">
        <v>18</v>
      </c>
      <c r="O77" s="340">
        <f t="shared" si="0"/>
        <v>102</v>
      </c>
      <c r="P77" s="17"/>
    </row>
    <row r="78" spans="1:16" ht="15" customHeight="1" x14ac:dyDescent="0.25">
      <c r="A78" s="49">
        <v>3</v>
      </c>
      <c r="B78" s="169" t="s">
        <v>2</v>
      </c>
      <c r="C78" s="270">
        <v>9</v>
      </c>
      <c r="D78" s="228">
        <v>73.11</v>
      </c>
      <c r="E78" s="292">
        <v>63.19</v>
      </c>
      <c r="F78" s="271">
        <v>11</v>
      </c>
      <c r="G78" s="270">
        <v>10</v>
      </c>
      <c r="H78" s="228">
        <v>72.599999999999994</v>
      </c>
      <c r="I78" s="292">
        <v>73.010000000000005</v>
      </c>
      <c r="J78" s="271">
        <v>46</v>
      </c>
      <c r="K78" s="270">
        <v>5</v>
      </c>
      <c r="L78" s="228">
        <v>70</v>
      </c>
      <c r="M78" s="292">
        <v>70.790000000000006</v>
      </c>
      <c r="N78" s="271">
        <v>43</v>
      </c>
      <c r="O78" s="340">
        <f t="shared" si="0"/>
        <v>100</v>
      </c>
      <c r="P78" s="17"/>
    </row>
    <row r="79" spans="1:16" ht="15" customHeight="1" x14ac:dyDescent="0.25">
      <c r="A79" s="49">
        <v>4</v>
      </c>
      <c r="B79" s="169" t="s">
        <v>66</v>
      </c>
      <c r="C79" s="270">
        <v>18</v>
      </c>
      <c r="D79" s="228">
        <v>69.02</v>
      </c>
      <c r="E79" s="292">
        <v>63.19</v>
      </c>
      <c r="F79" s="271">
        <v>21</v>
      </c>
      <c r="G79" s="270">
        <v>13</v>
      </c>
      <c r="H79" s="228">
        <v>80.3</v>
      </c>
      <c r="I79" s="292">
        <v>73.010000000000005</v>
      </c>
      <c r="J79" s="271">
        <v>11</v>
      </c>
      <c r="K79" s="270">
        <v>21</v>
      </c>
      <c r="L79" s="228">
        <v>72</v>
      </c>
      <c r="M79" s="292">
        <v>70.790000000000006</v>
      </c>
      <c r="N79" s="271">
        <v>39</v>
      </c>
      <c r="O79" s="340">
        <f t="shared" si="0"/>
        <v>71</v>
      </c>
      <c r="P79" s="17"/>
    </row>
    <row r="80" spans="1:16" ht="15" customHeight="1" x14ac:dyDescent="0.25">
      <c r="A80" s="49">
        <v>5</v>
      </c>
      <c r="B80" s="169" t="s">
        <v>87</v>
      </c>
      <c r="C80" s="270">
        <v>1</v>
      </c>
      <c r="D80" s="228">
        <v>68</v>
      </c>
      <c r="E80" s="292">
        <v>63.19</v>
      </c>
      <c r="F80" s="271">
        <v>28</v>
      </c>
      <c r="G80" s="270">
        <v>1</v>
      </c>
      <c r="H80" s="228">
        <v>89</v>
      </c>
      <c r="I80" s="292">
        <v>73.010000000000005</v>
      </c>
      <c r="J80" s="271">
        <v>2</v>
      </c>
      <c r="K80" s="270"/>
      <c r="L80" s="228"/>
      <c r="M80" s="292">
        <v>70.790000000000006</v>
      </c>
      <c r="N80" s="271">
        <v>92</v>
      </c>
      <c r="O80" s="340">
        <f t="shared" ref="O80:O114" si="1">N80+J80+F80</f>
        <v>122</v>
      </c>
      <c r="P80" s="17"/>
    </row>
    <row r="81" spans="1:16" ht="15" customHeight="1" x14ac:dyDescent="0.25">
      <c r="A81" s="49">
        <v>6</v>
      </c>
      <c r="B81" s="205" t="s">
        <v>112</v>
      </c>
      <c r="C81" s="272">
        <v>18</v>
      </c>
      <c r="D81" s="252">
        <v>67.31</v>
      </c>
      <c r="E81" s="332">
        <v>63.19</v>
      </c>
      <c r="F81" s="273">
        <v>29</v>
      </c>
      <c r="G81" s="272">
        <v>14</v>
      </c>
      <c r="H81" s="252">
        <v>69.900000000000006</v>
      </c>
      <c r="I81" s="332">
        <v>73.010000000000005</v>
      </c>
      <c r="J81" s="273">
        <v>60</v>
      </c>
      <c r="K81" s="272">
        <v>13</v>
      </c>
      <c r="L81" s="252">
        <v>73.400000000000006</v>
      </c>
      <c r="M81" s="332">
        <v>70.790000000000006</v>
      </c>
      <c r="N81" s="273">
        <v>34</v>
      </c>
      <c r="O81" s="340">
        <f t="shared" si="1"/>
        <v>123</v>
      </c>
      <c r="P81" s="17"/>
    </row>
    <row r="82" spans="1:16" ht="15" customHeight="1" x14ac:dyDescent="0.25">
      <c r="A82" s="49">
        <v>7</v>
      </c>
      <c r="B82" s="205" t="s">
        <v>157</v>
      </c>
      <c r="C82" s="272">
        <v>6</v>
      </c>
      <c r="D82" s="252">
        <v>66.5</v>
      </c>
      <c r="E82" s="332">
        <v>63.19</v>
      </c>
      <c r="F82" s="273">
        <v>31</v>
      </c>
      <c r="G82" s="272">
        <v>4</v>
      </c>
      <c r="H82" s="252">
        <v>80</v>
      </c>
      <c r="I82" s="332">
        <v>73.010000000000005</v>
      </c>
      <c r="J82" s="273">
        <v>12</v>
      </c>
      <c r="K82" s="272">
        <v>4</v>
      </c>
      <c r="L82" s="252">
        <v>84</v>
      </c>
      <c r="M82" s="332">
        <v>70.790000000000006</v>
      </c>
      <c r="N82" s="273">
        <v>7</v>
      </c>
      <c r="O82" s="340">
        <f t="shared" si="1"/>
        <v>50</v>
      </c>
      <c r="P82" s="17"/>
    </row>
    <row r="83" spans="1:16" ht="15" customHeight="1" x14ac:dyDescent="0.25">
      <c r="A83" s="49">
        <v>8</v>
      </c>
      <c r="B83" s="169" t="s">
        <v>8</v>
      </c>
      <c r="C83" s="270">
        <v>17</v>
      </c>
      <c r="D83" s="228">
        <v>66.12</v>
      </c>
      <c r="E83" s="292">
        <v>63.19</v>
      </c>
      <c r="F83" s="271">
        <v>32</v>
      </c>
      <c r="G83" s="270">
        <v>36</v>
      </c>
      <c r="H83" s="228">
        <v>71</v>
      </c>
      <c r="I83" s="292">
        <v>73.010000000000005</v>
      </c>
      <c r="J83" s="271">
        <v>56</v>
      </c>
      <c r="K83" s="270">
        <v>24</v>
      </c>
      <c r="L83" s="228">
        <v>67</v>
      </c>
      <c r="M83" s="292">
        <v>70.790000000000006</v>
      </c>
      <c r="N83" s="271">
        <v>58</v>
      </c>
      <c r="O83" s="340">
        <f t="shared" si="1"/>
        <v>146</v>
      </c>
      <c r="P83" s="17"/>
    </row>
    <row r="84" spans="1:16" ht="15" customHeight="1" x14ac:dyDescent="0.25">
      <c r="A84" s="49">
        <v>9</v>
      </c>
      <c r="B84" s="169" t="s">
        <v>128</v>
      </c>
      <c r="C84" s="270">
        <v>7</v>
      </c>
      <c r="D84" s="228">
        <v>64.86</v>
      </c>
      <c r="E84" s="292">
        <v>63.19</v>
      </c>
      <c r="F84" s="271">
        <v>38</v>
      </c>
      <c r="G84" s="270">
        <v>12</v>
      </c>
      <c r="H84" s="228">
        <v>76.5</v>
      </c>
      <c r="I84" s="292">
        <v>73.010000000000005</v>
      </c>
      <c r="J84" s="271">
        <v>27</v>
      </c>
      <c r="K84" s="270">
        <v>18</v>
      </c>
      <c r="L84" s="228">
        <v>68.3</v>
      </c>
      <c r="M84" s="292">
        <v>70.790000000000006</v>
      </c>
      <c r="N84" s="271">
        <v>50</v>
      </c>
      <c r="O84" s="340">
        <f t="shared" si="1"/>
        <v>115</v>
      </c>
      <c r="P84" s="17"/>
    </row>
    <row r="85" spans="1:16" ht="15" customHeight="1" x14ac:dyDescent="0.25">
      <c r="A85" s="49">
        <v>10</v>
      </c>
      <c r="B85" s="169" t="s">
        <v>9</v>
      </c>
      <c r="C85" s="270">
        <v>2</v>
      </c>
      <c r="D85" s="228">
        <v>63.5</v>
      </c>
      <c r="E85" s="292">
        <v>63.19</v>
      </c>
      <c r="F85" s="271">
        <v>42</v>
      </c>
      <c r="G85" s="270">
        <v>5</v>
      </c>
      <c r="H85" s="228">
        <v>74.2</v>
      </c>
      <c r="I85" s="292">
        <v>73.010000000000005</v>
      </c>
      <c r="J85" s="271">
        <v>39</v>
      </c>
      <c r="K85" s="270">
        <v>1</v>
      </c>
      <c r="L85" s="228">
        <v>86</v>
      </c>
      <c r="M85" s="292">
        <v>70.790000000000006</v>
      </c>
      <c r="N85" s="271">
        <v>5</v>
      </c>
      <c r="O85" s="340">
        <f t="shared" si="1"/>
        <v>86</v>
      </c>
      <c r="P85" s="17"/>
    </row>
    <row r="86" spans="1:16" ht="15" customHeight="1" x14ac:dyDescent="0.25">
      <c r="A86" s="49">
        <v>11</v>
      </c>
      <c r="B86" s="205" t="s">
        <v>137</v>
      </c>
      <c r="C86" s="272">
        <v>6</v>
      </c>
      <c r="D86" s="252">
        <v>63</v>
      </c>
      <c r="E86" s="332">
        <v>63.19</v>
      </c>
      <c r="F86" s="273">
        <v>45</v>
      </c>
      <c r="G86" s="272">
        <v>7</v>
      </c>
      <c r="H86" s="252">
        <v>72.400000000000006</v>
      </c>
      <c r="I86" s="332">
        <v>73.010000000000005</v>
      </c>
      <c r="J86" s="273">
        <v>47</v>
      </c>
      <c r="K86" s="272">
        <v>7</v>
      </c>
      <c r="L86" s="252">
        <v>67.3</v>
      </c>
      <c r="M86" s="332">
        <v>70.790000000000006</v>
      </c>
      <c r="N86" s="273">
        <v>56</v>
      </c>
      <c r="O86" s="340">
        <f t="shared" si="1"/>
        <v>148</v>
      </c>
      <c r="P86" s="17"/>
    </row>
    <row r="87" spans="1:16" ht="15" customHeight="1" x14ac:dyDescent="0.25">
      <c r="A87" s="49">
        <v>12</v>
      </c>
      <c r="B87" s="205" t="s">
        <v>113</v>
      </c>
      <c r="C87" s="272">
        <v>29</v>
      </c>
      <c r="D87" s="252">
        <v>62.93</v>
      </c>
      <c r="E87" s="332">
        <v>63.19</v>
      </c>
      <c r="F87" s="273">
        <v>46</v>
      </c>
      <c r="G87" s="272">
        <v>7</v>
      </c>
      <c r="H87" s="252">
        <v>70</v>
      </c>
      <c r="I87" s="332">
        <v>73.010000000000005</v>
      </c>
      <c r="J87" s="273">
        <v>59</v>
      </c>
      <c r="K87" s="272">
        <v>5</v>
      </c>
      <c r="L87" s="252">
        <v>67.2</v>
      </c>
      <c r="M87" s="332">
        <v>70.790000000000006</v>
      </c>
      <c r="N87" s="273">
        <v>57</v>
      </c>
      <c r="O87" s="340">
        <f t="shared" si="1"/>
        <v>162</v>
      </c>
      <c r="P87" s="17"/>
    </row>
    <row r="88" spans="1:16" ht="15" customHeight="1" x14ac:dyDescent="0.25">
      <c r="A88" s="49">
        <v>13</v>
      </c>
      <c r="B88" s="167" t="s">
        <v>131</v>
      </c>
      <c r="C88" s="255">
        <v>5</v>
      </c>
      <c r="D88" s="246">
        <v>61.8</v>
      </c>
      <c r="E88" s="326">
        <v>63.19</v>
      </c>
      <c r="F88" s="256">
        <v>50</v>
      </c>
      <c r="G88" s="255">
        <v>5</v>
      </c>
      <c r="H88" s="246">
        <v>63.4</v>
      </c>
      <c r="I88" s="326">
        <v>73.010000000000005</v>
      </c>
      <c r="J88" s="256">
        <v>78</v>
      </c>
      <c r="K88" s="255">
        <v>4</v>
      </c>
      <c r="L88" s="246">
        <v>75</v>
      </c>
      <c r="M88" s="326">
        <v>70.790000000000006</v>
      </c>
      <c r="N88" s="256">
        <v>25</v>
      </c>
      <c r="O88" s="340">
        <f t="shared" si="1"/>
        <v>153</v>
      </c>
      <c r="P88" s="17"/>
    </row>
    <row r="89" spans="1:16" ht="15" customHeight="1" x14ac:dyDescent="0.25">
      <c r="A89" s="49">
        <v>14</v>
      </c>
      <c r="B89" s="169" t="s">
        <v>154</v>
      </c>
      <c r="C89" s="270">
        <v>5</v>
      </c>
      <c r="D89" s="228">
        <v>61</v>
      </c>
      <c r="E89" s="292">
        <v>63.19</v>
      </c>
      <c r="F89" s="271">
        <v>55</v>
      </c>
      <c r="G89" s="270"/>
      <c r="H89" s="228"/>
      <c r="I89" s="292">
        <v>73.010000000000005</v>
      </c>
      <c r="J89" s="271">
        <v>94</v>
      </c>
      <c r="K89" s="270"/>
      <c r="L89" s="228"/>
      <c r="M89" s="292">
        <v>70.790000000000006</v>
      </c>
      <c r="N89" s="271">
        <v>92</v>
      </c>
      <c r="O89" s="340">
        <f t="shared" si="1"/>
        <v>241</v>
      </c>
      <c r="P89" s="17"/>
    </row>
    <row r="90" spans="1:16" ht="15" customHeight="1" x14ac:dyDescent="0.25">
      <c r="A90" s="49">
        <v>15</v>
      </c>
      <c r="B90" s="169" t="s">
        <v>4</v>
      </c>
      <c r="C90" s="270">
        <v>8</v>
      </c>
      <c r="D90" s="228">
        <v>60.5</v>
      </c>
      <c r="E90" s="292">
        <v>63.19</v>
      </c>
      <c r="F90" s="271">
        <v>57</v>
      </c>
      <c r="G90" s="270">
        <v>3</v>
      </c>
      <c r="H90" s="228">
        <v>72</v>
      </c>
      <c r="I90" s="292">
        <v>73.010000000000005</v>
      </c>
      <c r="J90" s="271">
        <v>51</v>
      </c>
      <c r="K90" s="270">
        <v>2</v>
      </c>
      <c r="L90" s="228">
        <v>83</v>
      </c>
      <c r="M90" s="292">
        <v>70.790000000000006</v>
      </c>
      <c r="N90" s="271">
        <v>10</v>
      </c>
      <c r="O90" s="340">
        <f t="shared" si="1"/>
        <v>118</v>
      </c>
      <c r="P90" s="17"/>
    </row>
    <row r="91" spans="1:16" ht="15" customHeight="1" x14ac:dyDescent="0.25">
      <c r="A91" s="49">
        <v>16</v>
      </c>
      <c r="B91" s="169" t="s">
        <v>109</v>
      </c>
      <c r="C91" s="270">
        <v>22</v>
      </c>
      <c r="D91" s="228">
        <v>60.18</v>
      </c>
      <c r="E91" s="292">
        <v>63.19</v>
      </c>
      <c r="F91" s="271">
        <v>59</v>
      </c>
      <c r="G91" s="270">
        <v>26</v>
      </c>
      <c r="H91" s="228">
        <v>72</v>
      </c>
      <c r="I91" s="292">
        <v>73.010000000000005</v>
      </c>
      <c r="J91" s="271">
        <v>53</v>
      </c>
      <c r="K91" s="270">
        <v>20</v>
      </c>
      <c r="L91" s="228">
        <v>70</v>
      </c>
      <c r="M91" s="292">
        <v>70.790000000000006</v>
      </c>
      <c r="N91" s="271">
        <v>44</v>
      </c>
      <c r="O91" s="340">
        <f t="shared" si="1"/>
        <v>156</v>
      </c>
      <c r="P91" s="17"/>
    </row>
    <row r="92" spans="1:16" ht="15" customHeight="1" x14ac:dyDescent="0.25">
      <c r="A92" s="49">
        <v>17</v>
      </c>
      <c r="B92" s="169" t="s">
        <v>132</v>
      </c>
      <c r="C92" s="270">
        <v>3</v>
      </c>
      <c r="D92" s="228">
        <v>59</v>
      </c>
      <c r="E92" s="292">
        <v>63.19</v>
      </c>
      <c r="F92" s="271">
        <v>61</v>
      </c>
      <c r="G92" s="270">
        <v>3</v>
      </c>
      <c r="H92" s="228">
        <v>65.599999999999994</v>
      </c>
      <c r="I92" s="292">
        <v>73.010000000000005</v>
      </c>
      <c r="J92" s="271">
        <v>74</v>
      </c>
      <c r="K92" s="270">
        <v>1</v>
      </c>
      <c r="L92" s="228">
        <v>88</v>
      </c>
      <c r="M92" s="292">
        <v>70.790000000000006</v>
      </c>
      <c r="N92" s="271">
        <v>2</v>
      </c>
      <c r="O92" s="340">
        <f t="shared" si="1"/>
        <v>137</v>
      </c>
      <c r="P92" s="17"/>
    </row>
    <row r="93" spans="1:16" ht="15" customHeight="1" x14ac:dyDescent="0.25">
      <c r="A93" s="49">
        <v>18</v>
      </c>
      <c r="B93" s="169" t="s">
        <v>133</v>
      </c>
      <c r="C93" s="270">
        <v>3</v>
      </c>
      <c r="D93" s="228">
        <v>58.67</v>
      </c>
      <c r="E93" s="292">
        <v>63.19</v>
      </c>
      <c r="F93" s="271">
        <v>62</v>
      </c>
      <c r="G93" s="270">
        <v>4</v>
      </c>
      <c r="H93" s="228">
        <v>66</v>
      </c>
      <c r="I93" s="292">
        <v>73.010000000000005</v>
      </c>
      <c r="J93" s="271">
        <v>72</v>
      </c>
      <c r="K93" s="270">
        <v>1</v>
      </c>
      <c r="L93" s="228">
        <v>89</v>
      </c>
      <c r="M93" s="292">
        <v>70.790000000000006</v>
      </c>
      <c r="N93" s="271">
        <v>1</v>
      </c>
      <c r="O93" s="340">
        <f t="shared" si="1"/>
        <v>135</v>
      </c>
      <c r="P93" s="17"/>
    </row>
    <row r="94" spans="1:16" ht="15" customHeight="1" x14ac:dyDescent="0.25">
      <c r="A94" s="49">
        <v>19</v>
      </c>
      <c r="B94" s="169" t="s">
        <v>136</v>
      </c>
      <c r="C94" s="270">
        <v>7</v>
      </c>
      <c r="D94" s="228">
        <v>57.57</v>
      </c>
      <c r="E94" s="292">
        <v>63.19</v>
      </c>
      <c r="F94" s="271">
        <v>66</v>
      </c>
      <c r="G94" s="270">
        <v>6</v>
      </c>
      <c r="H94" s="228">
        <v>81</v>
      </c>
      <c r="I94" s="292">
        <v>73.010000000000005</v>
      </c>
      <c r="J94" s="271">
        <v>9</v>
      </c>
      <c r="K94" s="270">
        <v>10</v>
      </c>
      <c r="L94" s="228">
        <v>77</v>
      </c>
      <c r="M94" s="292">
        <v>70.790000000000006</v>
      </c>
      <c r="N94" s="271">
        <v>20</v>
      </c>
      <c r="O94" s="340">
        <f t="shared" si="1"/>
        <v>95</v>
      </c>
      <c r="P94" s="17"/>
    </row>
    <row r="95" spans="1:16" ht="15" customHeight="1" x14ac:dyDescent="0.25">
      <c r="A95" s="49">
        <v>20</v>
      </c>
      <c r="B95" s="169" t="s">
        <v>7</v>
      </c>
      <c r="C95" s="270">
        <v>3</v>
      </c>
      <c r="D95" s="228">
        <v>57</v>
      </c>
      <c r="E95" s="292">
        <v>63.19</v>
      </c>
      <c r="F95" s="271">
        <v>68</v>
      </c>
      <c r="G95" s="270">
        <v>5</v>
      </c>
      <c r="H95" s="228">
        <v>75</v>
      </c>
      <c r="I95" s="292">
        <v>73.010000000000005</v>
      </c>
      <c r="J95" s="271">
        <v>33</v>
      </c>
      <c r="K95" s="270">
        <v>1</v>
      </c>
      <c r="L95" s="228">
        <v>9</v>
      </c>
      <c r="M95" s="292">
        <v>70.790000000000006</v>
      </c>
      <c r="N95" s="271">
        <v>91</v>
      </c>
      <c r="O95" s="340">
        <f t="shared" si="1"/>
        <v>192</v>
      </c>
      <c r="P95" s="17"/>
    </row>
    <row r="96" spans="1:16" ht="15" customHeight="1" x14ac:dyDescent="0.25">
      <c r="A96" s="49">
        <v>21</v>
      </c>
      <c r="B96" s="169" t="s">
        <v>111</v>
      </c>
      <c r="C96" s="270">
        <v>19</v>
      </c>
      <c r="D96" s="228">
        <v>56.37</v>
      </c>
      <c r="E96" s="292">
        <v>63.19</v>
      </c>
      <c r="F96" s="271">
        <v>69</v>
      </c>
      <c r="G96" s="270">
        <v>18</v>
      </c>
      <c r="H96" s="228">
        <v>72</v>
      </c>
      <c r="I96" s="292">
        <v>73.010000000000005</v>
      </c>
      <c r="J96" s="271">
        <v>52</v>
      </c>
      <c r="K96" s="270">
        <v>15</v>
      </c>
      <c r="L96" s="228">
        <v>60.9</v>
      </c>
      <c r="M96" s="292">
        <v>70.790000000000006</v>
      </c>
      <c r="N96" s="271">
        <v>72</v>
      </c>
      <c r="O96" s="340">
        <f t="shared" si="1"/>
        <v>193</v>
      </c>
      <c r="P96" s="17"/>
    </row>
    <row r="97" spans="1:16" ht="15" customHeight="1" x14ac:dyDescent="0.25">
      <c r="A97" s="49">
        <v>22</v>
      </c>
      <c r="B97" s="169" t="s">
        <v>158</v>
      </c>
      <c r="C97" s="270">
        <v>4</v>
      </c>
      <c r="D97" s="228">
        <v>56</v>
      </c>
      <c r="E97" s="292">
        <v>63.19</v>
      </c>
      <c r="F97" s="271">
        <v>72</v>
      </c>
      <c r="G97" s="270">
        <v>7</v>
      </c>
      <c r="H97" s="228">
        <v>76.3</v>
      </c>
      <c r="I97" s="292">
        <v>73.010000000000005</v>
      </c>
      <c r="J97" s="271">
        <v>29</v>
      </c>
      <c r="K97" s="270">
        <v>10</v>
      </c>
      <c r="L97" s="228">
        <v>74</v>
      </c>
      <c r="M97" s="292">
        <v>70.790000000000006</v>
      </c>
      <c r="N97" s="271">
        <v>31</v>
      </c>
      <c r="O97" s="340">
        <f t="shared" si="1"/>
        <v>132</v>
      </c>
      <c r="P97" s="17"/>
    </row>
    <row r="98" spans="1:16" ht="15" customHeight="1" x14ac:dyDescent="0.25">
      <c r="A98" s="49">
        <v>23</v>
      </c>
      <c r="B98" s="169" t="s">
        <v>156</v>
      </c>
      <c r="C98" s="270">
        <v>4</v>
      </c>
      <c r="D98" s="228">
        <v>54.25</v>
      </c>
      <c r="E98" s="292">
        <v>63.19</v>
      </c>
      <c r="F98" s="271">
        <v>74</v>
      </c>
      <c r="G98" s="270">
        <v>3</v>
      </c>
      <c r="H98" s="228">
        <v>63.7</v>
      </c>
      <c r="I98" s="292">
        <v>73.010000000000005</v>
      </c>
      <c r="J98" s="271">
        <v>77</v>
      </c>
      <c r="K98" s="270">
        <v>5</v>
      </c>
      <c r="L98" s="228">
        <v>50.8</v>
      </c>
      <c r="M98" s="292">
        <v>70.790000000000006</v>
      </c>
      <c r="N98" s="271">
        <v>84</v>
      </c>
      <c r="O98" s="340">
        <f t="shared" si="1"/>
        <v>235</v>
      </c>
      <c r="P98" s="17"/>
    </row>
    <row r="99" spans="1:16" ht="15" customHeight="1" x14ac:dyDescent="0.25">
      <c r="A99" s="49">
        <v>24</v>
      </c>
      <c r="B99" s="169" t="s">
        <v>155</v>
      </c>
      <c r="C99" s="270">
        <v>14</v>
      </c>
      <c r="D99" s="228">
        <v>54.07</v>
      </c>
      <c r="E99" s="292">
        <v>63.19</v>
      </c>
      <c r="F99" s="271">
        <v>75</v>
      </c>
      <c r="G99" s="270">
        <v>6</v>
      </c>
      <c r="H99" s="228">
        <v>64</v>
      </c>
      <c r="I99" s="292">
        <v>73.010000000000005</v>
      </c>
      <c r="J99" s="271">
        <v>75</v>
      </c>
      <c r="K99" s="270"/>
      <c r="L99" s="228"/>
      <c r="M99" s="292">
        <v>70.790000000000006</v>
      </c>
      <c r="N99" s="271">
        <v>92</v>
      </c>
      <c r="O99" s="340">
        <f t="shared" si="1"/>
        <v>242</v>
      </c>
      <c r="P99" s="17"/>
    </row>
    <row r="100" spans="1:16" ht="15" customHeight="1" x14ac:dyDescent="0.25">
      <c r="A100" s="49">
        <v>25</v>
      </c>
      <c r="B100" s="165" t="s">
        <v>160</v>
      </c>
      <c r="C100" s="261">
        <v>3</v>
      </c>
      <c r="D100" s="249">
        <v>53.67</v>
      </c>
      <c r="E100" s="325">
        <v>63.19</v>
      </c>
      <c r="F100" s="262">
        <v>77</v>
      </c>
      <c r="G100" s="261">
        <v>8</v>
      </c>
      <c r="H100" s="249">
        <v>71</v>
      </c>
      <c r="I100" s="325">
        <v>73.010000000000005</v>
      </c>
      <c r="J100" s="262">
        <v>54</v>
      </c>
      <c r="K100" s="261">
        <v>2</v>
      </c>
      <c r="L100" s="249">
        <v>56.5</v>
      </c>
      <c r="M100" s="325">
        <v>70.790000000000006</v>
      </c>
      <c r="N100" s="262">
        <v>79</v>
      </c>
      <c r="O100" s="340">
        <f t="shared" si="1"/>
        <v>210</v>
      </c>
      <c r="P100" s="17"/>
    </row>
    <row r="101" spans="1:16" ht="15" customHeight="1" x14ac:dyDescent="0.25">
      <c r="A101" s="49">
        <v>26</v>
      </c>
      <c r="B101" s="127" t="s">
        <v>135</v>
      </c>
      <c r="C101" s="268">
        <v>5</v>
      </c>
      <c r="D101" s="251">
        <v>52.6</v>
      </c>
      <c r="E101" s="333">
        <v>63.19</v>
      </c>
      <c r="F101" s="269">
        <v>81</v>
      </c>
      <c r="G101" s="268">
        <v>4</v>
      </c>
      <c r="H101" s="251">
        <v>68</v>
      </c>
      <c r="I101" s="333">
        <v>73.010000000000005</v>
      </c>
      <c r="J101" s="269">
        <v>68</v>
      </c>
      <c r="K101" s="268">
        <v>3</v>
      </c>
      <c r="L101" s="251">
        <v>66.3</v>
      </c>
      <c r="M101" s="333">
        <v>70.790000000000006</v>
      </c>
      <c r="N101" s="269">
        <v>60</v>
      </c>
      <c r="O101" s="340">
        <f t="shared" si="1"/>
        <v>209</v>
      </c>
      <c r="P101" s="17"/>
    </row>
    <row r="102" spans="1:16" s="77" customFormat="1" ht="15" customHeight="1" x14ac:dyDescent="0.25">
      <c r="A102" s="49">
        <v>27</v>
      </c>
      <c r="B102" s="169" t="s">
        <v>127</v>
      </c>
      <c r="C102" s="270">
        <v>7</v>
      </c>
      <c r="D102" s="228">
        <v>51.29</v>
      </c>
      <c r="E102" s="292">
        <v>63.19</v>
      </c>
      <c r="F102" s="271">
        <v>84</v>
      </c>
      <c r="G102" s="270">
        <v>6</v>
      </c>
      <c r="H102" s="228">
        <v>75</v>
      </c>
      <c r="I102" s="292">
        <v>73.010000000000005</v>
      </c>
      <c r="J102" s="271">
        <v>32</v>
      </c>
      <c r="K102" s="270">
        <v>6</v>
      </c>
      <c r="L102" s="228">
        <v>60</v>
      </c>
      <c r="M102" s="292">
        <v>70.790000000000006</v>
      </c>
      <c r="N102" s="271">
        <v>74</v>
      </c>
      <c r="O102" s="340">
        <f t="shared" si="1"/>
        <v>190</v>
      </c>
      <c r="P102" s="17"/>
    </row>
    <row r="103" spans="1:16" s="77" customFormat="1" ht="15" customHeight="1" x14ac:dyDescent="0.25">
      <c r="A103" s="49">
        <v>28</v>
      </c>
      <c r="B103" s="169" t="s">
        <v>110</v>
      </c>
      <c r="C103" s="270">
        <v>23</v>
      </c>
      <c r="D103" s="228">
        <v>50.04</v>
      </c>
      <c r="E103" s="292">
        <v>63.19</v>
      </c>
      <c r="F103" s="271">
        <v>86</v>
      </c>
      <c r="G103" s="270">
        <v>32</v>
      </c>
      <c r="H103" s="228">
        <v>71</v>
      </c>
      <c r="I103" s="292">
        <v>73.010000000000005</v>
      </c>
      <c r="J103" s="271">
        <v>55</v>
      </c>
      <c r="K103" s="270">
        <v>28</v>
      </c>
      <c r="L103" s="228">
        <v>67</v>
      </c>
      <c r="M103" s="292">
        <v>70.790000000000006</v>
      </c>
      <c r="N103" s="271">
        <v>59</v>
      </c>
      <c r="O103" s="340">
        <f t="shared" si="1"/>
        <v>200</v>
      </c>
      <c r="P103" s="17"/>
    </row>
    <row r="104" spans="1:16" s="176" customFormat="1" ht="15" customHeight="1" x14ac:dyDescent="0.25">
      <c r="A104" s="128">
        <v>29</v>
      </c>
      <c r="B104" s="233" t="s">
        <v>159</v>
      </c>
      <c r="C104" s="274">
        <v>1</v>
      </c>
      <c r="D104" s="232">
        <v>43</v>
      </c>
      <c r="E104" s="334">
        <v>63.19</v>
      </c>
      <c r="F104" s="275">
        <v>89</v>
      </c>
      <c r="G104" s="274">
        <v>1</v>
      </c>
      <c r="H104" s="232">
        <v>35</v>
      </c>
      <c r="I104" s="334">
        <v>73.010000000000005</v>
      </c>
      <c r="J104" s="275">
        <v>92</v>
      </c>
      <c r="K104" s="274">
        <v>1</v>
      </c>
      <c r="L104" s="232">
        <v>84</v>
      </c>
      <c r="M104" s="334">
        <v>70.790000000000006</v>
      </c>
      <c r="N104" s="275">
        <v>9</v>
      </c>
      <c r="O104" s="340">
        <f t="shared" si="1"/>
        <v>190</v>
      </c>
      <c r="P104" s="17"/>
    </row>
    <row r="105" spans="1:16" s="176" customFormat="1" ht="15" customHeight="1" thickBot="1" x14ac:dyDescent="0.3">
      <c r="A105" s="128">
        <v>30</v>
      </c>
      <c r="B105" s="233" t="s">
        <v>134</v>
      </c>
      <c r="C105" s="274">
        <v>1</v>
      </c>
      <c r="D105" s="232">
        <v>36</v>
      </c>
      <c r="E105" s="334">
        <v>63.19</v>
      </c>
      <c r="F105" s="275">
        <v>93</v>
      </c>
      <c r="G105" s="274">
        <v>5</v>
      </c>
      <c r="H105" s="232">
        <v>60.8</v>
      </c>
      <c r="I105" s="334">
        <v>73.010000000000005</v>
      </c>
      <c r="J105" s="275">
        <v>81</v>
      </c>
      <c r="K105" s="274">
        <v>1</v>
      </c>
      <c r="L105" s="232">
        <v>57</v>
      </c>
      <c r="M105" s="334">
        <v>70.790000000000006</v>
      </c>
      <c r="N105" s="275">
        <v>78</v>
      </c>
      <c r="O105" s="340">
        <f t="shared" si="1"/>
        <v>252</v>
      </c>
      <c r="P105" s="17"/>
    </row>
    <row r="106" spans="1:16" s="77" customFormat="1" ht="15" customHeight="1" thickBot="1" x14ac:dyDescent="0.3">
      <c r="A106" s="151"/>
      <c r="B106" s="212" t="s">
        <v>102</v>
      </c>
      <c r="C106" s="427">
        <f>SUM(C107:C115)</f>
        <v>111</v>
      </c>
      <c r="D106" s="426">
        <f>AVERAGE(D107:D115)</f>
        <v>56.078749999999999</v>
      </c>
      <c r="E106" s="428">
        <v>63.19</v>
      </c>
      <c r="F106" s="429"/>
      <c r="G106" s="427">
        <f>SUM(G107:G115)</f>
        <v>135</v>
      </c>
      <c r="H106" s="426">
        <f>AVERAGE(H107:H115)</f>
        <v>74.754083855764534</v>
      </c>
      <c r="I106" s="428">
        <v>73.010000000000005</v>
      </c>
      <c r="J106" s="429"/>
      <c r="K106" s="427">
        <f>SUM(K107:K115)</f>
        <v>117</v>
      </c>
      <c r="L106" s="426">
        <f>AVERAGE(L107:L115)</f>
        <v>70.157243867243864</v>
      </c>
      <c r="M106" s="428">
        <v>70.790000000000006</v>
      </c>
      <c r="N106" s="429"/>
      <c r="O106" s="346"/>
      <c r="P106" s="17"/>
    </row>
    <row r="107" spans="1:16" ht="15" customHeight="1" x14ac:dyDescent="0.25">
      <c r="A107" s="48">
        <v>1</v>
      </c>
      <c r="B107" s="174" t="s">
        <v>53</v>
      </c>
      <c r="C107" s="279">
        <v>3</v>
      </c>
      <c r="D107" s="276">
        <v>74.3</v>
      </c>
      <c r="E107" s="328">
        <v>63.19</v>
      </c>
      <c r="F107" s="280">
        <v>9</v>
      </c>
      <c r="G107" s="279">
        <v>12</v>
      </c>
      <c r="H107" s="276">
        <v>79.5</v>
      </c>
      <c r="I107" s="328">
        <v>73.010000000000005</v>
      </c>
      <c r="J107" s="280">
        <v>14</v>
      </c>
      <c r="K107" s="279">
        <v>18</v>
      </c>
      <c r="L107" s="276">
        <v>74.944444444444443</v>
      </c>
      <c r="M107" s="328">
        <v>70.790000000000006</v>
      </c>
      <c r="N107" s="280">
        <v>27</v>
      </c>
      <c r="O107" s="347">
        <f t="shared" si="1"/>
        <v>50</v>
      </c>
      <c r="P107" s="17"/>
    </row>
    <row r="108" spans="1:16" ht="15" customHeight="1" x14ac:dyDescent="0.25">
      <c r="A108" s="49">
        <v>2</v>
      </c>
      <c r="B108" s="167" t="s">
        <v>62</v>
      </c>
      <c r="C108" s="255">
        <v>27</v>
      </c>
      <c r="D108" s="246">
        <v>70.3</v>
      </c>
      <c r="E108" s="326">
        <v>63.19</v>
      </c>
      <c r="F108" s="256">
        <v>15</v>
      </c>
      <c r="G108" s="255">
        <v>25</v>
      </c>
      <c r="H108" s="246">
        <v>76.400000000000006</v>
      </c>
      <c r="I108" s="326">
        <v>73.010000000000005</v>
      </c>
      <c r="J108" s="256">
        <v>28</v>
      </c>
      <c r="K108" s="255">
        <v>26</v>
      </c>
      <c r="L108" s="246">
        <v>76.28</v>
      </c>
      <c r="M108" s="326">
        <v>70.790000000000006</v>
      </c>
      <c r="N108" s="256">
        <v>21</v>
      </c>
      <c r="O108" s="340">
        <f t="shared" si="1"/>
        <v>64</v>
      </c>
      <c r="P108" s="17"/>
    </row>
    <row r="109" spans="1:16" ht="15" customHeight="1" x14ac:dyDescent="0.25">
      <c r="A109" s="49">
        <v>3</v>
      </c>
      <c r="B109" s="167" t="s">
        <v>54</v>
      </c>
      <c r="C109" s="255">
        <v>42</v>
      </c>
      <c r="D109" s="246">
        <v>70.2</v>
      </c>
      <c r="E109" s="326">
        <v>63.19</v>
      </c>
      <c r="F109" s="256">
        <v>16</v>
      </c>
      <c r="G109" s="255">
        <v>49</v>
      </c>
      <c r="H109" s="246">
        <v>79.897959183673464</v>
      </c>
      <c r="I109" s="326">
        <v>73.010000000000005</v>
      </c>
      <c r="J109" s="256">
        <v>13</v>
      </c>
      <c r="K109" s="255">
        <v>33</v>
      </c>
      <c r="L109" s="246">
        <v>74.181818181818187</v>
      </c>
      <c r="M109" s="326">
        <v>70.790000000000006</v>
      </c>
      <c r="N109" s="256">
        <v>30</v>
      </c>
      <c r="O109" s="340">
        <f t="shared" si="1"/>
        <v>59</v>
      </c>
      <c r="P109" s="17"/>
    </row>
    <row r="110" spans="1:16" ht="15" customHeight="1" x14ac:dyDescent="0.25">
      <c r="A110" s="49">
        <v>4</v>
      </c>
      <c r="B110" s="167" t="s">
        <v>108</v>
      </c>
      <c r="C110" s="255">
        <v>12</v>
      </c>
      <c r="D110" s="246">
        <v>65.599999999999994</v>
      </c>
      <c r="E110" s="326">
        <v>63.19</v>
      </c>
      <c r="F110" s="256">
        <v>33</v>
      </c>
      <c r="G110" s="255">
        <v>16</v>
      </c>
      <c r="H110" s="246">
        <v>68.17647058823529</v>
      </c>
      <c r="I110" s="326">
        <v>73.010000000000005</v>
      </c>
      <c r="J110" s="256">
        <v>64</v>
      </c>
      <c r="K110" s="255">
        <v>12</v>
      </c>
      <c r="L110" s="246">
        <v>74.25</v>
      </c>
      <c r="M110" s="326">
        <v>70.790000000000006</v>
      </c>
      <c r="N110" s="256">
        <v>29</v>
      </c>
      <c r="O110" s="340">
        <f t="shared" si="1"/>
        <v>126</v>
      </c>
      <c r="P110" s="17"/>
    </row>
    <row r="111" spans="1:16" ht="15" customHeight="1" x14ac:dyDescent="0.25">
      <c r="A111" s="49">
        <v>5</v>
      </c>
      <c r="B111" s="53" t="s">
        <v>93</v>
      </c>
      <c r="C111" s="257">
        <v>16</v>
      </c>
      <c r="D111" s="247">
        <v>61.3</v>
      </c>
      <c r="E111" s="329">
        <v>63.19</v>
      </c>
      <c r="F111" s="258">
        <v>53</v>
      </c>
      <c r="G111" s="257">
        <v>17</v>
      </c>
      <c r="H111" s="247">
        <v>77.764705882352942</v>
      </c>
      <c r="I111" s="329">
        <v>73.010000000000005</v>
      </c>
      <c r="J111" s="258">
        <v>24</v>
      </c>
      <c r="K111" s="257">
        <v>18</v>
      </c>
      <c r="L111" s="247">
        <v>74.333333333333329</v>
      </c>
      <c r="M111" s="329">
        <v>70.790000000000006</v>
      </c>
      <c r="N111" s="258">
        <v>28</v>
      </c>
      <c r="O111" s="340">
        <f t="shared" si="1"/>
        <v>105</v>
      </c>
      <c r="P111" s="17"/>
    </row>
    <row r="112" spans="1:16" ht="15" customHeight="1" x14ac:dyDescent="0.25">
      <c r="A112" s="49">
        <v>6</v>
      </c>
      <c r="B112" s="53" t="s">
        <v>36</v>
      </c>
      <c r="C112" s="257">
        <v>3</v>
      </c>
      <c r="D112" s="247">
        <v>52.33</v>
      </c>
      <c r="E112" s="329">
        <v>63.19</v>
      </c>
      <c r="F112" s="258">
        <v>82</v>
      </c>
      <c r="G112" s="257">
        <v>2</v>
      </c>
      <c r="H112" s="247">
        <v>78.5</v>
      </c>
      <c r="I112" s="329">
        <v>73.010000000000005</v>
      </c>
      <c r="J112" s="258">
        <v>18</v>
      </c>
      <c r="K112" s="257">
        <v>1</v>
      </c>
      <c r="L112" s="247">
        <v>70</v>
      </c>
      <c r="M112" s="329">
        <v>70.790000000000006</v>
      </c>
      <c r="N112" s="258">
        <v>42</v>
      </c>
      <c r="O112" s="340">
        <f t="shared" si="1"/>
        <v>142</v>
      </c>
      <c r="P112" s="17"/>
    </row>
    <row r="113" spans="1:16" ht="15" customHeight="1" x14ac:dyDescent="0.25">
      <c r="A113" s="49">
        <v>7</v>
      </c>
      <c r="B113" s="165" t="s">
        <v>166</v>
      </c>
      <c r="C113" s="261">
        <v>7</v>
      </c>
      <c r="D113" s="249">
        <v>41.6</v>
      </c>
      <c r="E113" s="325">
        <v>63.19</v>
      </c>
      <c r="F113" s="262">
        <v>90</v>
      </c>
      <c r="G113" s="261">
        <v>7</v>
      </c>
      <c r="H113" s="249">
        <v>60.714285714285715</v>
      </c>
      <c r="I113" s="325">
        <v>73.010000000000005</v>
      </c>
      <c r="J113" s="262">
        <v>82</v>
      </c>
      <c r="K113" s="261">
        <v>9</v>
      </c>
      <c r="L113" s="249">
        <v>47.111111111111114</v>
      </c>
      <c r="M113" s="325">
        <v>70.790000000000006</v>
      </c>
      <c r="N113" s="262">
        <v>85</v>
      </c>
      <c r="O113" s="340">
        <f t="shared" si="1"/>
        <v>257</v>
      </c>
      <c r="P113" s="17"/>
    </row>
    <row r="114" spans="1:16" ht="15" customHeight="1" x14ac:dyDescent="0.25">
      <c r="A114" s="128">
        <v>8</v>
      </c>
      <c r="B114" s="172" t="s">
        <v>55</v>
      </c>
      <c r="C114" s="281">
        <v>1</v>
      </c>
      <c r="D114" s="253">
        <v>13</v>
      </c>
      <c r="E114" s="330">
        <v>63.19</v>
      </c>
      <c r="F114" s="282">
        <v>96</v>
      </c>
      <c r="G114" s="281">
        <v>6</v>
      </c>
      <c r="H114" s="253">
        <v>56.833333333333336</v>
      </c>
      <c r="I114" s="330">
        <v>73.010000000000005</v>
      </c>
      <c r="J114" s="282">
        <v>85</v>
      </c>
      <c r="K114" s="281"/>
      <c r="L114" s="253"/>
      <c r="M114" s="330">
        <v>70.790000000000006</v>
      </c>
      <c r="N114" s="282">
        <v>92</v>
      </c>
      <c r="O114" s="344">
        <f t="shared" si="1"/>
        <v>273</v>
      </c>
      <c r="P114" s="17"/>
    </row>
    <row r="115" spans="1:16" s="176" customFormat="1" ht="15" customHeight="1" thickBot="1" x14ac:dyDescent="0.3">
      <c r="A115" s="50">
        <v>9</v>
      </c>
      <c r="B115" s="277" t="s">
        <v>139</v>
      </c>
      <c r="C115" s="283"/>
      <c r="D115" s="278"/>
      <c r="E115" s="331">
        <v>63.19</v>
      </c>
      <c r="F115" s="284">
        <v>97</v>
      </c>
      <c r="G115" s="283">
        <v>1</v>
      </c>
      <c r="H115" s="278">
        <v>95</v>
      </c>
      <c r="I115" s="331">
        <v>73.010000000000005</v>
      </c>
      <c r="J115" s="284">
        <v>1</v>
      </c>
      <c r="K115" s="283"/>
      <c r="L115" s="278"/>
      <c r="M115" s="331">
        <v>70.790000000000006</v>
      </c>
      <c r="N115" s="284">
        <v>92</v>
      </c>
      <c r="O115" s="341">
        <f>N115+J115+F115</f>
        <v>190</v>
      </c>
      <c r="P115" s="17"/>
    </row>
    <row r="116" spans="1:16" x14ac:dyDescent="0.25">
      <c r="A116" s="140" t="s">
        <v>104</v>
      </c>
      <c r="B116" s="141"/>
      <c r="C116" s="141"/>
      <c r="D116" s="142">
        <f>AVERAGE(D6:D13,D15:D25,D27:D41,D43:D59,D61:D74,D76:D105,D107:D115)</f>
        <v>60.957604166666677</v>
      </c>
      <c r="E116" s="141"/>
      <c r="F116" s="141"/>
      <c r="G116" s="141"/>
      <c r="H116" s="142">
        <f>AVERAGE(H6:H13,H15:H25,H27:H41,H43:H59,H61:H74,H76:H105,H107:H115)</f>
        <v>70.655174184369059</v>
      </c>
      <c r="I116" s="141"/>
      <c r="J116" s="141"/>
      <c r="K116" s="141"/>
      <c r="L116" s="142">
        <f>AVERAGE(L6:L13,L15:L25,L27:L41,L43:L59,L61:L74,L76:L105,L107:L115)</f>
        <v>68.08175816247244</v>
      </c>
      <c r="M116" s="141"/>
      <c r="N116" s="141"/>
    </row>
    <row r="117" spans="1:16" x14ac:dyDescent="0.25">
      <c r="A117" s="143" t="s">
        <v>105</v>
      </c>
      <c r="B117" s="141"/>
      <c r="C117" s="141"/>
      <c r="D117" s="206">
        <v>63.19</v>
      </c>
      <c r="E117" s="141"/>
      <c r="F117" s="141"/>
      <c r="G117" s="141"/>
      <c r="H117" s="206">
        <v>73.010000000000005</v>
      </c>
      <c r="I117" s="141"/>
      <c r="J117" s="141"/>
      <c r="K117" s="141"/>
      <c r="L117" s="206">
        <v>70.790000000000006</v>
      </c>
      <c r="M117" s="141"/>
      <c r="N117" s="141"/>
    </row>
  </sheetData>
  <mergeCells count="6">
    <mergeCell ref="O2:O3"/>
    <mergeCell ref="A2:A3"/>
    <mergeCell ref="B2:B3"/>
    <mergeCell ref="K2:N2"/>
    <mergeCell ref="C2:F2"/>
    <mergeCell ref="G2:J2"/>
  </mergeCells>
  <conditionalFormatting sqref="D4:D117">
    <cfRule type="containsBlanks" dxfId="100" priority="7">
      <formula>LEN(TRIM(D4))=0</formula>
    </cfRule>
    <cfRule type="cellIs" dxfId="99" priority="8" operator="equal">
      <formula>$D$116</formula>
    </cfRule>
    <cfRule type="cellIs" dxfId="98" priority="9" operator="lessThan">
      <formula>50</formula>
    </cfRule>
    <cfRule type="cellIs" dxfId="97" priority="10" operator="between">
      <formula>$D$116</formula>
      <formula>50</formula>
    </cfRule>
    <cfRule type="cellIs" dxfId="96" priority="11" operator="between">
      <formula>74.99</formula>
      <formula>$D$117</formula>
    </cfRule>
    <cfRule type="cellIs" dxfId="95" priority="12" operator="greaterThanOrEqual">
      <formula>75</formula>
    </cfRule>
    <cfRule type="containsBlanks" dxfId="94" priority="13">
      <formula>LEN(TRIM(D4))=0</formula>
    </cfRule>
    <cfRule type="cellIs" dxfId="93" priority="14" operator="equal">
      <formula>$H$116</formula>
    </cfRule>
    <cfRule type="cellIs" dxfId="92" priority="15" operator="lessThan">
      <formula>50</formula>
    </cfRule>
    <cfRule type="cellIs" dxfId="91" priority="16" operator="between">
      <formula>$I$127</formula>
      <formula>50</formula>
    </cfRule>
    <cfRule type="cellIs" dxfId="90" priority="17" operator="between">
      <formula>74.99</formula>
      <formula>$I$127</formula>
    </cfRule>
  </conditionalFormatting>
  <conditionalFormatting sqref="H4:H117">
    <cfRule type="cellIs" dxfId="89" priority="3381" stopIfTrue="1" operator="equal">
      <formula>$H$116</formula>
    </cfRule>
    <cfRule type="containsBlanks" dxfId="88" priority="3382">
      <formula>LEN(TRIM(H4))=0</formula>
    </cfRule>
    <cfRule type="cellIs" dxfId="87" priority="3383" stopIfTrue="1" operator="lessThan">
      <formula>50</formula>
    </cfRule>
    <cfRule type="cellIs" dxfId="86" priority="3384" stopIfTrue="1" operator="between">
      <formula>$H$116</formula>
      <formula>50</formula>
    </cfRule>
    <cfRule type="cellIs" dxfId="85" priority="3385" operator="between">
      <formula>74.99</formula>
      <formula>$H$116</formula>
    </cfRule>
    <cfRule type="cellIs" dxfId="84" priority="3386" operator="greaterThanOrEqual">
      <formula>75</formula>
    </cfRule>
  </conditionalFormatting>
  <conditionalFormatting sqref="L4:L117">
    <cfRule type="containsBlanks" dxfId="83" priority="1">
      <formula>LEN(TRIM(L4))=0</formula>
    </cfRule>
    <cfRule type="cellIs" dxfId="82" priority="2" operator="equal">
      <formula>$L$116</formula>
    </cfRule>
    <cfRule type="cellIs" dxfId="81" priority="3" operator="lessThan">
      <formula>50</formula>
    </cfRule>
    <cfRule type="cellIs" dxfId="80" priority="4" operator="between">
      <formula>$L$116</formula>
      <formula>50</formula>
    </cfRule>
    <cfRule type="cellIs" dxfId="79" priority="5" operator="between">
      <formula>74.99</formula>
      <formula>$L$116</formula>
    </cfRule>
    <cfRule type="cellIs" dxfId="78" priority="6" operator="greaterThanOrEqual">
      <formula>75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4.42578125" style="155" bestFit="1" customWidth="1"/>
    <col min="2" max="2" width="18.7109375" style="176" customWidth="1"/>
    <col min="3" max="3" width="31.7109375" style="176" customWidth="1"/>
    <col min="4" max="5" width="7.7109375" style="176" customWidth="1"/>
    <col min="6" max="6" width="18.7109375" style="176" customWidth="1"/>
    <col min="7" max="7" width="31.7109375" style="176" customWidth="1"/>
    <col min="8" max="9" width="7.7109375" style="176" customWidth="1"/>
    <col min="10" max="10" width="18.7109375" style="176" customWidth="1"/>
    <col min="11" max="11" width="31.7109375" style="176" customWidth="1"/>
    <col min="12" max="13" width="7.7109375" style="176" customWidth="1"/>
    <col min="14" max="14" width="6.5703125" style="155" customWidth="1"/>
    <col min="15" max="16384" width="9.140625" style="155"/>
  </cols>
  <sheetData>
    <row r="1" spans="1:16" x14ac:dyDescent="0.25">
      <c r="O1" s="164"/>
      <c r="P1" s="25" t="s">
        <v>72</v>
      </c>
    </row>
    <row r="2" spans="1:16" ht="15.75" x14ac:dyDescent="0.25">
      <c r="C2" s="78" t="s">
        <v>71</v>
      </c>
      <c r="K2" s="78"/>
      <c r="O2" s="57"/>
      <c r="P2" s="25" t="s">
        <v>73</v>
      </c>
    </row>
    <row r="3" spans="1:16" ht="15.75" thickBot="1" x14ac:dyDescent="0.3">
      <c r="O3" s="58"/>
      <c r="P3" s="25" t="s">
        <v>74</v>
      </c>
    </row>
    <row r="4" spans="1:16" ht="15.75" thickBot="1" x14ac:dyDescent="0.3">
      <c r="A4" s="474" t="s">
        <v>35</v>
      </c>
      <c r="B4" s="476">
        <v>2023</v>
      </c>
      <c r="C4" s="477"/>
      <c r="D4" s="477"/>
      <c r="E4" s="478"/>
      <c r="F4" s="476">
        <v>2022</v>
      </c>
      <c r="G4" s="477"/>
      <c r="H4" s="477"/>
      <c r="I4" s="478"/>
      <c r="J4" s="476">
        <v>2021</v>
      </c>
      <c r="K4" s="477"/>
      <c r="L4" s="477"/>
      <c r="M4" s="478"/>
      <c r="O4" s="26"/>
      <c r="P4" s="25" t="s">
        <v>75</v>
      </c>
    </row>
    <row r="5" spans="1:16" ht="45.75" thickBot="1" x14ac:dyDescent="0.3">
      <c r="A5" s="475"/>
      <c r="B5" s="445" t="s">
        <v>34</v>
      </c>
      <c r="C5" s="304" t="s">
        <v>81</v>
      </c>
      <c r="D5" s="313" t="s">
        <v>82</v>
      </c>
      <c r="E5" s="175" t="s">
        <v>83</v>
      </c>
      <c r="F5" s="445" t="s">
        <v>34</v>
      </c>
      <c r="G5" s="304" t="s">
        <v>81</v>
      </c>
      <c r="H5" s="313" t="s">
        <v>82</v>
      </c>
      <c r="I5" s="175" t="s">
        <v>83</v>
      </c>
      <c r="J5" s="287" t="s">
        <v>34</v>
      </c>
      <c r="K5" s="304" t="s">
        <v>81</v>
      </c>
      <c r="L5" s="313" t="s">
        <v>82</v>
      </c>
      <c r="M5" s="175" t="s">
        <v>83</v>
      </c>
      <c r="O5" s="44"/>
      <c r="P5" s="25"/>
    </row>
    <row r="6" spans="1:16" x14ac:dyDescent="0.25">
      <c r="A6" s="234">
        <v>1</v>
      </c>
      <c r="B6" s="236" t="s">
        <v>1</v>
      </c>
      <c r="C6" s="305" t="s">
        <v>130</v>
      </c>
      <c r="D6" s="317">
        <v>63.19</v>
      </c>
      <c r="E6" s="361">
        <v>92</v>
      </c>
      <c r="F6" s="236" t="s">
        <v>0</v>
      </c>
      <c r="G6" s="305" t="s">
        <v>139</v>
      </c>
      <c r="H6" s="317">
        <v>73.010000000000005</v>
      </c>
      <c r="I6" s="361">
        <v>95</v>
      </c>
      <c r="J6" s="501" t="s">
        <v>1</v>
      </c>
      <c r="K6" s="530" t="s">
        <v>133</v>
      </c>
      <c r="L6" s="317">
        <v>70.790000000000006</v>
      </c>
      <c r="M6" s="361">
        <v>89</v>
      </c>
    </row>
    <row r="7" spans="1:16" x14ac:dyDescent="0.25">
      <c r="A7" s="229">
        <v>2</v>
      </c>
      <c r="B7" s="2" t="s">
        <v>13</v>
      </c>
      <c r="C7" s="306" t="s">
        <v>64</v>
      </c>
      <c r="D7" s="318">
        <v>63.19</v>
      </c>
      <c r="E7" s="362">
        <v>82</v>
      </c>
      <c r="F7" s="2" t="s">
        <v>1</v>
      </c>
      <c r="G7" s="306" t="s">
        <v>87</v>
      </c>
      <c r="H7" s="318">
        <v>73.010000000000005</v>
      </c>
      <c r="I7" s="362">
        <v>89</v>
      </c>
      <c r="J7" s="16" t="s">
        <v>1</v>
      </c>
      <c r="K7" s="531" t="s">
        <v>132</v>
      </c>
      <c r="L7" s="318">
        <v>70.790000000000006</v>
      </c>
      <c r="M7" s="362">
        <v>88</v>
      </c>
    </row>
    <row r="8" spans="1:16" x14ac:dyDescent="0.25">
      <c r="A8" s="229">
        <v>3</v>
      </c>
      <c r="B8" s="2" t="s">
        <v>20</v>
      </c>
      <c r="C8" s="306" t="s">
        <v>91</v>
      </c>
      <c r="D8" s="318">
        <v>63.19</v>
      </c>
      <c r="E8" s="362">
        <v>79.3</v>
      </c>
      <c r="F8" s="2" t="s">
        <v>1</v>
      </c>
      <c r="G8" s="306" t="s">
        <v>130</v>
      </c>
      <c r="H8" s="318">
        <v>73.010000000000005</v>
      </c>
      <c r="I8" s="362">
        <v>88</v>
      </c>
      <c r="J8" s="16" t="s">
        <v>20</v>
      </c>
      <c r="K8" s="532" t="s">
        <v>46</v>
      </c>
      <c r="L8" s="318">
        <v>70.790000000000006</v>
      </c>
      <c r="M8" s="362">
        <v>88</v>
      </c>
    </row>
    <row r="9" spans="1:16" x14ac:dyDescent="0.25">
      <c r="A9" s="229">
        <v>4</v>
      </c>
      <c r="B9" s="2" t="s">
        <v>1</v>
      </c>
      <c r="C9" s="306" t="s">
        <v>129</v>
      </c>
      <c r="D9" s="318">
        <v>63.19</v>
      </c>
      <c r="E9" s="362">
        <v>78.33</v>
      </c>
      <c r="F9" s="2" t="s">
        <v>11</v>
      </c>
      <c r="G9" s="306" t="s">
        <v>126</v>
      </c>
      <c r="H9" s="318">
        <v>73.010000000000005</v>
      </c>
      <c r="I9" s="362">
        <v>86.6</v>
      </c>
      <c r="J9" s="16" t="s">
        <v>13</v>
      </c>
      <c r="K9" s="533" t="s">
        <v>161</v>
      </c>
      <c r="L9" s="318">
        <v>70.790000000000006</v>
      </c>
      <c r="M9" s="362">
        <v>87</v>
      </c>
    </row>
    <row r="10" spans="1:16" x14ac:dyDescent="0.25">
      <c r="A10" s="229">
        <v>5</v>
      </c>
      <c r="B10" s="2" t="s">
        <v>20</v>
      </c>
      <c r="C10" s="306" t="s">
        <v>23</v>
      </c>
      <c r="D10" s="318">
        <v>63.19</v>
      </c>
      <c r="E10" s="362">
        <v>76.2</v>
      </c>
      <c r="F10" s="2" t="s">
        <v>20</v>
      </c>
      <c r="G10" s="306" t="s">
        <v>91</v>
      </c>
      <c r="H10" s="318">
        <v>73.010000000000005</v>
      </c>
      <c r="I10" s="362">
        <v>86</v>
      </c>
      <c r="J10" s="16" t="s">
        <v>1</v>
      </c>
      <c r="K10" s="531" t="s">
        <v>9</v>
      </c>
      <c r="L10" s="318">
        <v>70.790000000000006</v>
      </c>
      <c r="M10" s="362">
        <v>86</v>
      </c>
    </row>
    <row r="11" spans="1:16" x14ac:dyDescent="0.25">
      <c r="A11" s="229">
        <v>6</v>
      </c>
      <c r="B11" s="2" t="s">
        <v>20</v>
      </c>
      <c r="C11" s="306" t="s">
        <v>149</v>
      </c>
      <c r="D11" s="318">
        <v>63.19</v>
      </c>
      <c r="E11" s="362">
        <v>75</v>
      </c>
      <c r="F11" s="2" t="s">
        <v>20</v>
      </c>
      <c r="G11" s="306" t="s">
        <v>21</v>
      </c>
      <c r="H11" s="318">
        <v>73.010000000000005</v>
      </c>
      <c r="I11" s="362">
        <v>85.3</v>
      </c>
      <c r="J11" s="16" t="s">
        <v>13</v>
      </c>
      <c r="K11" s="534" t="s">
        <v>18</v>
      </c>
      <c r="L11" s="318">
        <v>70.790000000000006</v>
      </c>
      <c r="M11" s="362">
        <v>84</v>
      </c>
    </row>
    <row r="12" spans="1:16" x14ac:dyDescent="0.25">
      <c r="A12" s="229">
        <v>7</v>
      </c>
      <c r="B12" s="2" t="s">
        <v>20</v>
      </c>
      <c r="C12" s="306" t="s">
        <v>120</v>
      </c>
      <c r="D12" s="318">
        <v>63.19</v>
      </c>
      <c r="E12" s="362">
        <v>74.7</v>
      </c>
      <c r="F12" s="2" t="s">
        <v>11</v>
      </c>
      <c r="G12" s="306" t="s">
        <v>140</v>
      </c>
      <c r="H12" s="318">
        <v>73.010000000000005</v>
      </c>
      <c r="I12" s="362">
        <v>85</v>
      </c>
      <c r="J12" s="16" t="s">
        <v>1</v>
      </c>
      <c r="K12" s="531" t="s">
        <v>5</v>
      </c>
      <c r="L12" s="318">
        <v>70.790000000000006</v>
      </c>
      <c r="M12" s="362">
        <v>84</v>
      </c>
    </row>
    <row r="13" spans="1:16" x14ac:dyDescent="0.25">
      <c r="A13" s="229">
        <v>8</v>
      </c>
      <c r="B13" s="2" t="s">
        <v>13</v>
      </c>
      <c r="C13" s="306" t="s">
        <v>49</v>
      </c>
      <c r="D13" s="318">
        <v>63.19</v>
      </c>
      <c r="E13" s="362">
        <v>74.5</v>
      </c>
      <c r="F13" s="2" t="s">
        <v>13</v>
      </c>
      <c r="G13" s="306" t="s">
        <v>49</v>
      </c>
      <c r="H13" s="318">
        <v>73.010000000000005</v>
      </c>
      <c r="I13" s="362">
        <v>81.7</v>
      </c>
      <c r="J13" s="16" t="s">
        <v>11</v>
      </c>
      <c r="K13" s="69" t="s">
        <v>50</v>
      </c>
      <c r="L13" s="318">
        <v>70.790000000000006</v>
      </c>
      <c r="M13" s="362">
        <v>84</v>
      </c>
    </row>
    <row r="14" spans="1:16" x14ac:dyDescent="0.25">
      <c r="A14" s="229">
        <v>9</v>
      </c>
      <c r="B14" s="2" t="s">
        <v>0</v>
      </c>
      <c r="C14" s="306" t="s">
        <v>53</v>
      </c>
      <c r="D14" s="318">
        <v>63.19</v>
      </c>
      <c r="E14" s="362">
        <v>74.3</v>
      </c>
      <c r="F14" s="2" t="s">
        <v>1</v>
      </c>
      <c r="G14" s="306" t="s">
        <v>136</v>
      </c>
      <c r="H14" s="318">
        <v>73.010000000000005</v>
      </c>
      <c r="I14" s="362">
        <v>81</v>
      </c>
      <c r="J14" s="16" t="s">
        <v>1</v>
      </c>
      <c r="K14" s="531" t="s">
        <v>88</v>
      </c>
      <c r="L14" s="318">
        <v>70.790000000000006</v>
      </c>
      <c r="M14" s="362">
        <v>84</v>
      </c>
    </row>
    <row r="15" spans="1:16" ht="15.75" thickBot="1" x14ac:dyDescent="0.3">
      <c r="A15" s="235">
        <v>10</v>
      </c>
      <c r="B15" s="3" t="s">
        <v>26</v>
      </c>
      <c r="C15" s="307" t="s">
        <v>144</v>
      </c>
      <c r="D15" s="319">
        <v>63.19</v>
      </c>
      <c r="E15" s="363">
        <v>73.3</v>
      </c>
      <c r="F15" s="3" t="s">
        <v>26</v>
      </c>
      <c r="G15" s="307" t="s">
        <v>28</v>
      </c>
      <c r="H15" s="319">
        <v>73.010000000000005</v>
      </c>
      <c r="I15" s="363">
        <v>80.400000000000006</v>
      </c>
      <c r="J15" s="19" t="s">
        <v>1</v>
      </c>
      <c r="K15" s="535" t="s">
        <v>4</v>
      </c>
      <c r="L15" s="319">
        <v>70.790000000000006</v>
      </c>
      <c r="M15" s="363">
        <v>83</v>
      </c>
    </row>
    <row r="16" spans="1:16" x14ac:dyDescent="0.25">
      <c r="A16" s="234">
        <v>11</v>
      </c>
      <c r="B16" s="237" t="s">
        <v>1</v>
      </c>
      <c r="C16" s="308" t="s">
        <v>2</v>
      </c>
      <c r="D16" s="320">
        <v>63.19</v>
      </c>
      <c r="E16" s="364">
        <v>73.11</v>
      </c>
      <c r="F16" s="237" t="s">
        <v>1</v>
      </c>
      <c r="G16" s="308" t="s">
        <v>66</v>
      </c>
      <c r="H16" s="320">
        <v>73.010000000000005</v>
      </c>
      <c r="I16" s="364">
        <v>80.3</v>
      </c>
      <c r="J16" s="32" t="s">
        <v>11</v>
      </c>
      <c r="K16" s="536" t="s">
        <v>49</v>
      </c>
      <c r="L16" s="320">
        <v>70.790000000000006</v>
      </c>
      <c r="M16" s="364">
        <v>80.2</v>
      </c>
    </row>
    <row r="17" spans="1:13" x14ac:dyDescent="0.25">
      <c r="A17" s="229">
        <v>12</v>
      </c>
      <c r="B17" s="2" t="s">
        <v>32</v>
      </c>
      <c r="C17" s="306" t="s">
        <v>45</v>
      </c>
      <c r="D17" s="318">
        <v>63.19</v>
      </c>
      <c r="E17" s="362">
        <v>71.849999999999994</v>
      </c>
      <c r="F17" s="2" t="s">
        <v>1</v>
      </c>
      <c r="G17" s="306" t="s">
        <v>5</v>
      </c>
      <c r="H17" s="318">
        <v>73.010000000000005</v>
      </c>
      <c r="I17" s="362">
        <v>80</v>
      </c>
      <c r="J17" s="16" t="s">
        <v>13</v>
      </c>
      <c r="K17" s="532" t="s">
        <v>124</v>
      </c>
      <c r="L17" s="318">
        <v>70.790000000000006</v>
      </c>
      <c r="M17" s="362">
        <v>79.8</v>
      </c>
    </row>
    <row r="18" spans="1:13" x14ac:dyDescent="0.25">
      <c r="A18" s="229">
        <v>13</v>
      </c>
      <c r="B18" s="2" t="s">
        <v>32</v>
      </c>
      <c r="C18" s="306" t="s">
        <v>44</v>
      </c>
      <c r="D18" s="318">
        <v>63.19</v>
      </c>
      <c r="E18" s="362">
        <v>71.3</v>
      </c>
      <c r="F18" s="2" t="s">
        <v>0</v>
      </c>
      <c r="G18" s="306" t="s">
        <v>54</v>
      </c>
      <c r="H18" s="318">
        <v>73.010000000000005</v>
      </c>
      <c r="I18" s="362">
        <v>79.897959183673464</v>
      </c>
      <c r="J18" s="16" t="s">
        <v>11</v>
      </c>
      <c r="K18" s="69" t="s">
        <v>30</v>
      </c>
      <c r="L18" s="318">
        <v>70.790000000000006</v>
      </c>
      <c r="M18" s="362">
        <v>79.5</v>
      </c>
    </row>
    <row r="19" spans="1:13" x14ac:dyDescent="0.25">
      <c r="A19" s="229">
        <v>14</v>
      </c>
      <c r="B19" s="2" t="s">
        <v>11</v>
      </c>
      <c r="C19" s="306" t="s">
        <v>50</v>
      </c>
      <c r="D19" s="318">
        <v>63.19</v>
      </c>
      <c r="E19" s="362">
        <v>70.400000000000006</v>
      </c>
      <c r="F19" s="2" t="s">
        <v>0</v>
      </c>
      <c r="G19" s="306" t="s">
        <v>53</v>
      </c>
      <c r="H19" s="318">
        <v>73.010000000000005</v>
      </c>
      <c r="I19" s="362">
        <v>79.5</v>
      </c>
      <c r="J19" s="112" t="s">
        <v>26</v>
      </c>
      <c r="K19" s="534" t="s">
        <v>106</v>
      </c>
      <c r="L19" s="318">
        <v>70.790000000000006</v>
      </c>
      <c r="M19" s="362">
        <v>79.400000000000006</v>
      </c>
    </row>
    <row r="20" spans="1:13" x14ac:dyDescent="0.25">
      <c r="A20" s="229">
        <v>15</v>
      </c>
      <c r="B20" s="2" t="s">
        <v>0</v>
      </c>
      <c r="C20" s="306" t="s">
        <v>62</v>
      </c>
      <c r="D20" s="318">
        <v>63.19</v>
      </c>
      <c r="E20" s="362">
        <v>70.3</v>
      </c>
      <c r="F20" s="2" t="s">
        <v>20</v>
      </c>
      <c r="G20" s="306" t="s">
        <v>46</v>
      </c>
      <c r="H20" s="318">
        <v>73.010000000000005</v>
      </c>
      <c r="I20" s="362">
        <v>79.099999999999994</v>
      </c>
      <c r="J20" s="63" t="s">
        <v>32</v>
      </c>
      <c r="K20" s="532" t="s">
        <v>80</v>
      </c>
      <c r="L20" s="318">
        <v>70.790000000000006</v>
      </c>
      <c r="M20" s="362">
        <v>79</v>
      </c>
    </row>
    <row r="21" spans="1:13" x14ac:dyDescent="0.25">
      <c r="A21" s="229">
        <v>16</v>
      </c>
      <c r="B21" s="2" t="s">
        <v>0</v>
      </c>
      <c r="C21" s="306" t="s">
        <v>54</v>
      </c>
      <c r="D21" s="318">
        <v>63.19</v>
      </c>
      <c r="E21" s="362">
        <v>70.2</v>
      </c>
      <c r="F21" s="2" t="s">
        <v>26</v>
      </c>
      <c r="G21" s="306" t="s">
        <v>27</v>
      </c>
      <c r="H21" s="318">
        <v>73.010000000000005</v>
      </c>
      <c r="I21" s="362">
        <v>78.599999999999994</v>
      </c>
      <c r="J21" s="112" t="s">
        <v>11</v>
      </c>
      <c r="K21" s="537" t="s">
        <v>116</v>
      </c>
      <c r="L21" s="318">
        <v>70.790000000000006</v>
      </c>
      <c r="M21" s="362">
        <v>78.5</v>
      </c>
    </row>
    <row r="22" spans="1:13" x14ac:dyDescent="0.25">
      <c r="A22" s="229">
        <v>17</v>
      </c>
      <c r="B22" s="2" t="s">
        <v>26</v>
      </c>
      <c r="C22" s="306" t="s">
        <v>27</v>
      </c>
      <c r="D22" s="318">
        <v>63.19</v>
      </c>
      <c r="E22" s="362">
        <v>70</v>
      </c>
      <c r="F22" s="2" t="s">
        <v>26</v>
      </c>
      <c r="G22" s="306" t="s">
        <v>25</v>
      </c>
      <c r="H22" s="318">
        <v>73.010000000000005</v>
      </c>
      <c r="I22" s="362">
        <v>78.5</v>
      </c>
      <c r="J22" s="63" t="s">
        <v>32</v>
      </c>
      <c r="K22" s="532" t="s">
        <v>47</v>
      </c>
      <c r="L22" s="318">
        <v>70.790000000000006</v>
      </c>
      <c r="M22" s="362">
        <v>78</v>
      </c>
    </row>
    <row r="23" spans="1:13" x14ac:dyDescent="0.25">
      <c r="A23" s="229">
        <v>18</v>
      </c>
      <c r="B23" s="2" t="s">
        <v>32</v>
      </c>
      <c r="C23" s="306" t="s">
        <v>42</v>
      </c>
      <c r="D23" s="318">
        <v>63.19</v>
      </c>
      <c r="E23" s="362">
        <v>69.5</v>
      </c>
      <c r="F23" s="2" t="s">
        <v>0</v>
      </c>
      <c r="G23" s="306" t="s">
        <v>36</v>
      </c>
      <c r="H23" s="318">
        <v>73.010000000000005</v>
      </c>
      <c r="I23" s="362">
        <v>78.5</v>
      </c>
      <c r="J23" s="16" t="s">
        <v>13</v>
      </c>
      <c r="K23" s="182" t="s">
        <v>129</v>
      </c>
      <c r="L23" s="318">
        <v>70.790000000000006</v>
      </c>
      <c r="M23" s="362">
        <v>78</v>
      </c>
    </row>
    <row r="24" spans="1:13" x14ac:dyDescent="0.25">
      <c r="A24" s="229">
        <v>19</v>
      </c>
      <c r="B24" s="2" t="s">
        <v>13</v>
      </c>
      <c r="C24" s="306" t="s">
        <v>17</v>
      </c>
      <c r="D24" s="318">
        <v>63.19</v>
      </c>
      <c r="E24" s="362">
        <v>69.5</v>
      </c>
      <c r="F24" s="2" t="s">
        <v>13</v>
      </c>
      <c r="G24" s="306" t="s">
        <v>48</v>
      </c>
      <c r="H24" s="318">
        <v>73.010000000000005</v>
      </c>
      <c r="I24" s="362">
        <v>78.2</v>
      </c>
      <c r="J24" s="16" t="s">
        <v>1</v>
      </c>
      <c r="K24" s="531" t="s">
        <v>27</v>
      </c>
      <c r="L24" s="318">
        <v>70.790000000000006</v>
      </c>
      <c r="M24" s="362">
        <v>77.599999999999994</v>
      </c>
    </row>
    <row r="25" spans="1:13" ht="15.75" thickBot="1" x14ac:dyDescent="0.3">
      <c r="A25" s="235">
        <v>20</v>
      </c>
      <c r="B25" s="38" t="s">
        <v>20</v>
      </c>
      <c r="C25" s="309" t="s">
        <v>39</v>
      </c>
      <c r="D25" s="321">
        <v>63.19</v>
      </c>
      <c r="E25" s="365">
        <v>69.2</v>
      </c>
      <c r="F25" s="38" t="s">
        <v>32</v>
      </c>
      <c r="G25" s="309" t="s">
        <v>42</v>
      </c>
      <c r="H25" s="321">
        <v>73.010000000000005</v>
      </c>
      <c r="I25" s="365">
        <v>78.166666666666671</v>
      </c>
      <c r="J25" s="538" t="s">
        <v>26</v>
      </c>
      <c r="K25" s="539" t="s">
        <v>136</v>
      </c>
      <c r="L25" s="321">
        <v>70.790000000000006</v>
      </c>
      <c r="M25" s="365">
        <v>77</v>
      </c>
    </row>
    <row r="26" spans="1:13" x14ac:dyDescent="0.25">
      <c r="A26" s="234">
        <v>21</v>
      </c>
      <c r="B26" s="39" t="s">
        <v>1</v>
      </c>
      <c r="C26" s="310" t="s">
        <v>66</v>
      </c>
      <c r="D26" s="322">
        <v>63.19</v>
      </c>
      <c r="E26" s="366">
        <v>69.02</v>
      </c>
      <c r="F26" s="39" t="s">
        <v>13</v>
      </c>
      <c r="G26" s="310" t="s">
        <v>18</v>
      </c>
      <c r="H26" s="322">
        <v>73.010000000000005</v>
      </c>
      <c r="I26" s="366">
        <v>78</v>
      </c>
      <c r="J26" s="37" t="s">
        <v>1</v>
      </c>
      <c r="K26" s="540" t="s">
        <v>62</v>
      </c>
      <c r="L26" s="322">
        <v>70.790000000000006</v>
      </c>
      <c r="M26" s="366">
        <v>76.28</v>
      </c>
    </row>
    <row r="27" spans="1:13" x14ac:dyDescent="0.25">
      <c r="A27" s="229">
        <v>22</v>
      </c>
      <c r="B27" s="2" t="s">
        <v>20</v>
      </c>
      <c r="C27" s="306" t="s">
        <v>148</v>
      </c>
      <c r="D27" s="318">
        <v>63.19</v>
      </c>
      <c r="E27" s="362">
        <v>69</v>
      </c>
      <c r="F27" s="2" t="s">
        <v>13</v>
      </c>
      <c r="G27" s="306" t="s">
        <v>37</v>
      </c>
      <c r="H27" s="318">
        <v>73.010000000000005</v>
      </c>
      <c r="I27" s="362">
        <v>78</v>
      </c>
      <c r="J27" s="16" t="s">
        <v>0</v>
      </c>
      <c r="K27" s="531" t="s">
        <v>125</v>
      </c>
      <c r="L27" s="318">
        <v>70.790000000000006</v>
      </c>
      <c r="M27" s="362">
        <v>76</v>
      </c>
    </row>
    <row r="28" spans="1:13" x14ac:dyDescent="0.25">
      <c r="A28" s="229">
        <v>23</v>
      </c>
      <c r="B28" s="2" t="s">
        <v>13</v>
      </c>
      <c r="C28" s="306" t="s">
        <v>48</v>
      </c>
      <c r="D28" s="318">
        <v>63.19</v>
      </c>
      <c r="E28" s="362">
        <v>69</v>
      </c>
      <c r="F28" s="2" t="s">
        <v>11</v>
      </c>
      <c r="G28" s="306" t="s">
        <v>50</v>
      </c>
      <c r="H28" s="318">
        <v>73.010000000000005</v>
      </c>
      <c r="I28" s="362">
        <v>78</v>
      </c>
      <c r="J28" s="16" t="s">
        <v>11</v>
      </c>
      <c r="K28" s="532" t="s">
        <v>41</v>
      </c>
      <c r="L28" s="318">
        <v>70.790000000000006</v>
      </c>
      <c r="M28" s="362">
        <v>75.875</v>
      </c>
    </row>
    <row r="29" spans="1:13" x14ac:dyDescent="0.25">
      <c r="A29" s="229">
        <v>24</v>
      </c>
      <c r="B29" s="2" t="s">
        <v>11</v>
      </c>
      <c r="C29" s="306" t="s">
        <v>124</v>
      </c>
      <c r="D29" s="318">
        <v>63.19</v>
      </c>
      <c r="E29" s="362">
        <v>68.599999999999994</v>
      </c>
      <c r="F29" s="2" t="s">
        <v>0</v>
      </c>
      <c r="G29" s="306" t="s">
        <v>93</v>
      </c>
      <c r="H29" s="318">
        <v>73.010000000000005</v>
      </c>
      <c r="I29" s="362">
        <v>77.764705882352942</v>
      </c>
      <c r="J29" s="63" t="s">
        <v>32</v>
      </c>
      <c r="K29" s="7" t="s">
        <v>149</v>
      </c>
      <c r="L29" s="318">
        <v>70.790000000000006</v>
      </c>
      <c r="M29" s="362">
        <v>75</v>
      </c>
    </row>
    <row r="30" spans="1:13" x14ac:dyDescent="0.25">
      <c r="A30" s="229">
        <v>25</v>
      </c>
      <c r="B30" s="2" t="s">
        <v>11</v>
      </c>
      <c r="C30" s="306" t="s">
        <v>12</v>
      </c>
      <c r="D30" s="318">
        <v>63.19</v>
      </c>
      <c r="E30" s="362">
        <v>68.099999999999994</v>
      </c>
      <c r="F30" s="2" t="s">
        <v>20</v>
      </c>
      <c r="G30" s="306" t="s">
        <v>23</v>
      </c>
      <c r="H30" s="318">
        <v>73.010000000000005</v>
      </c>
      <c r="I30" s="362">
        <v>77.7</v>
      </c>
      <c r="J30" s="16" t="s">
        <v>20</v>
      </c>
      <c r="K30" s="532" t="s">
        <v>131</v>
      </c>
      <c r="L30" s="318">
        <v>70.790000000000006</v>
      </c>
      <c r="M30" s="362">
        <v>75</v>
      </c>
    </row>
    <row r="31" spans="1:13" x14ac:dyDescent="0.25">
      <c r="A31" s="229">
        <v>26</v>
      </c>
      <c r="B31" s="2" t="s">
        <v>20</v>
      </c>
      <c r="C31" s="306" t="s">
        <v>40</v>
      </c>
      <c r="D31" s="318">
        <v>63.19</v>
      </c>
      <c r="E31" s="362">
        <v>68</v>
      </c>
      <c r="F31" s="2" t="s">
        <v>13</v>
      </c>
      <c r="G31" s="306" t="s">
        <v>63</v>
      </c>
      <c r="H31" s="318">
        <v>73.010000000000005</v>
      </c>
      <c r="I31" s="362">
        <v>76.599999999999994</v>
      </c>
      <c r="J31" s="16" t="s">
        <v>1</v>
      </c>
      <c r="K31" s="531" t="s">
        <v>64</v>
      </c>
      <c r="L31" s="318">
        <v>70.790000000000006</v>
      </c>
      <c r="M31" s="362">
        <v>75</v>
      </c>
    </row>
    <row r="32" spans="1:13" x14ac:dyDescent="0.25">
      <c r="A32" s="229">
        <v>27</v>
      </c>
      <c r="B32" s="2" t="s">
        <v>20</v>
      </c>
      <c r="C32" s="306" t="s">
        <v>21</v>
      </c>
      <c r="D32" s="318">
        <v>63.19</v>
      </c>
      <c r="E32" s="362">
        <v>68</v>
      </c>
      <c r="F32" s="2" t="s">
        <v>1</v>
      </c>
      <c r="G32" s="306" t="s">
        <v>128</v>
      </c>
      <c r="H32" s="318">
        <v>73.010000000000005</v>
      </c>
      <c r="I32" s="362">
        <v>76.5</v>
      </c>
      <c r="J32" s="16" t="s">
        <v>13</v>
      </c>
      <c r="K32" s="532" t="s">
        <v>53</v>
      </c>
      <c r="L32" s="318">
        <v>70.790000000000006</v>
      </c>
      <c r="M32" s="362">
        <v>74.944444444444443</v>
      </c>
    </row>
    <row r="33" spans="1:13" x14ac:dyDescent="0.25">
      <c r="A33" s="229">
        <v>28</v>
      </c>
      <c r="B33" s="2" t="s">
        <v>1</v>
      </c>
      <c r="C33" s="306" t="s">
        <v>87</v>
      </c>
      <c r="D33" s="318">
        <v>63.19</v>
      </c>
      <c r="E33" s="362">
        <v>68</v>
      </c>
      <c r="F33" s="2" t="s">
        <v>0</v>
      </c>
      <c r="G33" s="306" t="s">
        <v>62</v>
      </c>
      <c r="H33" s="318">
        <v>73.010000000000005</v>
      </c>
      <c r="I33" s="362">
        <v>76.400000000000006</v>
      </c>
      <c r="J33" s="16" t="s">
        <v>0</v>
      </c>
      <c r="K33" s="532" t="s">
        <v>93</v>
      </c>
      <c r="L33" s="318">
        <v>70.790000000000006</v>
      </c>
      <c r="M33" s="362">
        <v>74.333333333333329</v>
      </c>
    </row>
    <row r="34" spans="1:13" x14ac:dyDescent="0.25">
      <c r="A34" s="229">
        <v>29</v>
      </c>
      <c r="B34" s="2" t="s">
        <v>1</v>
      </c>
      <c r="C34" s="306" t="s">
        <v>112</v>
      </c>
      <c r="D34" s="318">
        <v>63.19</v>
      </c>
      <c r="E34" s="362">
        <v>67.31</v>
      </c>
      <c r="F34" s="2" t="s">
        <v>1</v>
      </c>
      <c r="G34" s="306" t="s">
        <v>6</v>
      </c>
      <c r="H34" s="318">
        <v>73.010000000000005</v>
      </c>
      <c r="I34" s="362">
        <v>76.3</v>
      </c>
      <c r="J34" s="16" t="s">
        <v>0</v>
      </c>
      <c r="K34" s="532" t="s">
        <v>108</v>
      </c>
      <c r="L34" s="318">
        <v>70.790000000000006</v>
      </c>
      <c r="M34" s="362">
        <v>74.25</v>
      </c>
    </row>
    <row r="35" spans="1:13" ht="16.5" customHeight="1" thickBot="1" x14ac:dyDescent="0.3">
      <c r="A35" s="235">
        <v>30</v>
      </c>
      <c r="B35" s="3" t="s">
        <v>26</v>
      </c>
      <c r="C35" s="307" t="s">
        <v>31</v>
      </c>
      <c r="D35" s="319">
        <v>63.19</v>
      </c>
      <c r="E35" s="363">
        <v>66.599999999999994</v>
      </c>
      <c r="F35" s="3" t="s">
        <v>13</v>
      </c>
      <c r="G35" s="307" t="s">
        <v>15</v>
      </c>
      <c r="H35" s="319">
        <v>73.010000000000005</v>
      </c>
      <c r="I35" s="363">
        <v>75.8</v>
      </c>
      <c r="J35" s="19" t="s">
        <v>0</v>
      </c>
      <c r="K35" s="10" t="s">
        <v>54</v>
      </c>
      <c r="L35" s="319">
        <v>70.790000000000006</v>
      </c>
      <c r="M35" s="363">
        <v>74.181818181818187</v>
      </c>
    </row>
    <row r="36" spans="1:13" x14ac:dyDescent="0.25">
      <c r="A36" s="234">
        <v>31</v>
      </c>
      <c r="B36" s="39" t="s">
        <v>1</v>
      </c>
      <c r="C36" s="310" t="s">
        <v>157</v>
      </c>
      <c r="D36" s="322">
        <v>63.19</v>
      </c>
      <c r="E36" s="366">
        <v>66.5</v>
      </c>
      <c r="F36" s="39" t="s">
        <v>20</v>
      </c>
      <c r="G36" s="310" t="s">
        <v>40</v>
      </c>
      <c r="H36" s="322">
        <v>73.010000000000005</v>
      </c>
      <c r="I36" s="366">
        <v>75</v>
      </c>
      <c r="J36" s="37" t="s">
        <v>0</v>
      </c>
      <c r="K36" s="541" t="s">
        <v>6</v>
      </c>
      <c r="L36" s="322">
        <v>70.790000000000006</v>
      </c>
      <c r="M36" s="366">
        <v>74</v>
      </c>
    </row>
    <row r="37" spans="1:13" x14ac:dyDescent="0.25">
      <c r="A37" s="229">
        <v>32</v>
      </c>
      <c r="B37" s="2" t="s">
        <v>1</v>
      </c>
      <c r="C37" s="306" t="s">
        <v>8</v>
      </c>
      <c r="D37" s="318">
        <v>63.19</v>
      </c>
      <c r="E37" s="362">
        <v>66.12</v>
      </c>
      <c r="F37" s="2" t="s">
        <v>1</v>
      </c>
      <c r="G37" s="306" t="s">
        <v>127</v>
      </c>
      <c r="H37" s="318">
        <v>73.010000000000005</v>
      </c>
      <c r="I37" s="362">
        <v>75</v>
      </c>
      <c r="J37" s="16" t="s">
        <v>1</v>
      </c>
      <c r="K37" s="69" t="s">
        <v>24</v>
      </c>
      <c r="L37" s="318">
        <v>70.790000000000006</v>
      </c>
      <c r="M37" s="362">
        <v>73.599999999999994</v>
      </c>
    </row>
    <row r="38" spans="1:13" x14ac:dyDescent="0.25">
      <c r="A38" s="229">
        <v>33</v>
      </c>
      <c r="B38" s="2" t="s">
        <v>0</v>
      </c>
      <c r="C38" s="306" t="s">
        <v>108</v>
      </c>
      <c r="D38" s="318">
        <v>63.19</v>
      </c>
      <c r="E38" s="362">
        <v>65.599999999999994</v>
      </c>
      <c r="F38" s="2" t="s">
        <v>1</v>
      </c>
      <c r="G38" s="306" t="s">
        <v>7</v>
      </c>
      <c r="H38" s="318">
        <v>73.010000000000005</v>
      </c>
      <c r="I38" s="362">
        <v>75</v>
      </c>
      <c r="J38" s="16" t="s">
        <v>20</v>
      </c>
      <c r="K38" s="532" t="s">
        <v>91</v>
      </c>
      <c r="L38" s="318">
        <v>70.790000000000006</v>
      </c>
      <c r="M38" s="362">
        <v>73.599999999999994</v>
      </c>
    </row>
    <row r="39" spans="1:13" x14ac:dyDescent="0.25">
      <c r="A39" s="229">
        <v>34</v>
      </c>
      <c r="B39" s="2" t="s">
        <v>11</v>
      </c>
      <c r="C39" s="306" t="s">
        <v>126</v>
      </c>
      <c r="D39" s="318">
        <v>63.19</v>
      </c>
      <c r="E39" s="362">
        <v>65</v>
      </c>
      <c r="F39" s="2" t="s">
        <v>11</v>
      </c>
      <c r="G39" s="306" t="s">
        <v>65</v>
      </c>
      <c r="H39" s="318">
        <v>73.010000000000005</v>
      </c>
      <c r="I39" s="362">
        <v>74.7</v>
      </c>
      <c r="J39" s="16" t="s">
        <v>20</v>
      </c>
      <c r="K39" s="532" t="s">
        <v>112</v>
      </c>
      <c r="L39" s="318">
        <v>70.790000000000006</v>
      </c>
      <c r="M39" s="362">
        <v>73.400000000000006</v>
      </c>
    </row>
    <row r="40" spans="1:13" x14ac:dyDescent="0.25">
      <c r="A40" s="229">
        <v>35</v>
      </c>
      <c r="B40" s="2" t="s">
        <v>11</v>
      </c>
      <c r="C40" s="306" t="s">
        <v>65</v>
      </c>
      <c r="D40" s="318">
        <v>63.19</v>
      </c>
      <c r="E40" s="362">
        <v>65</v>
      </c>
      <c r="F40" s="2" t="s">
        <v>20</v>
      </c>
      <c r="G40" s="306" t="s">
        <v>24</v>
      </c>
      <c r="H40" s="318">
        <v>73.010000000000005</v>
      </c>
      <c r="I40" s="362">
        <v>74.599999999999994</v>
      </c>
      <c r="J40" s="16" t="s">
        <v>1</v>
      </c>
      <c r="K40" s="7" t="s">
        <v>48</v>
      </c>
      <c r="L40" s="318">
        <v>70.790000000000006</v>
      </c>
      <c r="M40" s="362">
        <v>73</v>
      </c>
    </row>
    <row r="41" spans="1:13" x14ac:dyDescent="0.25">
      <c r="A41" s="229">
        <v>36</v>
      </c>
      <c r="B41" s="2" t="s">
        <v>11</v>
      </c>
      <c r="C41" s="306" t="s">
        <v>125</v>
      </c>
      <c r="D41" s="318">
        <v>63.19</v>
      </c>
      <c r="E41" s="362">
        <v>65</v>
      </c>
      <c r="F41" s="2" t="s">
        <v>13</v>
      </c>
      <c r="G41" s="306" t="s">
        <v>17</v>
      </c>
      <c r="H41" s="318">
        <v>73.010000000000005</v>
      </c>
      <c r="I41" s="362">
        <v>74.599999999999994</v>
      </c>
      <c r="J41" s="16" t="s">
        <v>13</v>
      </c>
      <c r="K41" s="532" t="s">
        <v>28</v>
      </c>
      <c r="L41" s="318">
        <v>70.790000000000006</v>
      </c>
      <c r="M41" s="362">
        <v>72.8</v>
      </c>
    </row>
    <row r="42" spans="1:13" x14ac:dyDescent="0.25">
      <c r="A42" s="229">
        <v>37</v>
      </c>
      <c r="B42" s="2" t="s">
        <v>11</v>
      </c>
      <c r="C42" s="306" t="s">
        <v>122</v>
      </c>
      <c r="D42" s="318">
        <v>63.19</v>
      </c>
      <c r="E42" s="362">
        <v>65</v>
      </c>
      <c r="F42" s="2" t="s">
        <v>32</v>
      </c>
      <c r="G42" s="306" t="s">
        <v>106</v>
      </c>
      <c r="H42" s="318">
        <v>73.010000000000005</v>
      </c>
      <c r="I42" s="362">
        <v>74.5</v>
      </c>
      <c r="J42" s="112" t="s">
        <v>26</v>
      </c>
      <c r="K42" s="534" t="s">
        <v>120</v>
      </c>
      <c r="L42" s="318">
        <v>70.790000000000006</v>
      </c>
      <c r="M42" s="362">
        <v>72.7</v>
      </c>
    </row>
    <row r="43" spans="1:13" x14ac:dyDescent="0.25">
      <c r="A43" s="229">
        <v>38</v>
      </c>
      <c r="B43" s="2" t="s">
        <v>1</v>
      </c>
      <c r="C43" s="306" t="s">
        <v>128</v>
      </c>
      <c r="D43" s="318">
        <v>63.19</v>
      </c>
      <c r="E43" s="362">
        <v>64.86</v>
      </c>
      <c r="F43" s="2" t="s">
        <v>26</v>
      </c>
      <c r="G43" s="306" t="s">
        <v>31</v>
      </c>
      <c r="H43" s="318">
        <v>73.010000000000005</v>
      </c>
      <c r="I43" s="362">
        <v>74.5</v>
      </c>
      <c r="J43" s="16" t="s">
        <v>20</v>
      </c>
      <c r="K43" s="532" t="s">
        <v>12</v>
      </c>
      <c r="L43" s="318">
        <v>70.790000000000006</v>
      </c>
      <c r="M43" s="362">
        <v>72.5</v>
      </c>
    </row>
    <row r="44" spans="1:13" x14ac:dyDescent="0.25">
      <c r="A44" s="229">
        <v>39</v>
      </c>
      <c r="B44" s="2" t="s">
        <v>11</v>
      </c>
      <c r="C44" s="306" t="s">
        <v>80</v>
      </c>
      <c r="D44" s="318">
        <v>63.19</v>
      </c>
      <c r="E44" s="362">
        <v>64.2</v>
      </c>
      <c r="F44" s="2" t="s">
        <v>1</v>
      </c>
      <c r="G44" s="306" t="s">
        <v>9</v>
      </c>
      <c r="H44" s="318">
        <v>73.010000000000005</v>
      </c>
      <c r="I44" s="362">
        <v>74.2</v>
      </c>
      <c r="J44" s="16" t="s">
        <v>11</v>
      </c>
      <c r="K44" s="7" t="s">
        <v>66</v>
      </c>
      <c r="L44" s="318">
        <v>70.790000000000006</v>
      </c>
      <c r="M44" s="362">
        <v>72</v>
      </c>
    </row>
    <row r="45" spans="1:13" ht="15.75" thickBot="1" x14ac:dyDescent="0.3">
      <c r="A45" s="235">
        <v>40</v>
      </c>
      <c r="B45" s="3" t="s">
        <v>11</v>
      </c>
      <c r="C45" s="307" t="s">
        <v>10</v>
      </c>
      <c r="D45" s="319">
        <v>63.19</v>
      </c>
      <c r="E45" s="363">
        <v>64</v>
      </c>
      <c r="F45" s="3" t="s">
        <v>32</v>
      </c>
      <c r="G45" s="307" t="s">
        <v>44</v>
      </c>
      <c r="H45" s="319">
        <v>73.010000000000005</v>
      </c>
      <c r="I45" s="363">
        <v>74.111111111111114</v>
      </c>
      <c r="J45" s="19" t="s">
        <v>1</v>
      </c>
      <c r="K45" s="535" t="s">
        <v>45</v>
      </c>
      <c r="L45" s="319">
        <v>70.790000000000006</v>
      </c>
      <c r="M45" s="363">
        <v>71.25</v>
      </c>
    </row>
    <row r="46" spans="1:13" x14ac:dyDescent="0.25">
      <c r="A46" s="234">
        <v>41</v>
      </c>
      <c r="B46" s="39" t="s">
        <v>11</v>
      </c>
      <c r="C46" s="310" t="s">
        <v>123</v>
      </c>
      <c r="D46" s="322">
        <v>63.19</v>
      </c>
      <c r="E46" s="366">
        <v>64</v>
      </c>
      <c r="F46" s="39" t="s">
        <v>13</v>
      </c>
      <c r="G46" s="310" t="s">
        <v>64</v>
      </c>
      <c r="H46" s="322">
        <v>73.010000000000005</v>
      </c>
      <c r="I46" s="366">
        <v>74</v>
      </c>
      <c r="J46" s="62" t="s">
        <v>32</v>
      </c>
      <c r="K46" s="542" t="s">
        <v>42</v>
      </c>
      <c r="L46" s="322">
        <v>70.790000000000006</v>
      </c>
      <c r="M46" s="366">
        <v>70.714285714285708</v>
      </c>
    </row>
    <row r="47" spans="1:13" x14ac:dyDescent="0.25">
      <c r="A47" s="229">
        <v>42</v>
      </c>
      <c r="B47" s="2" t="s">
        <v>1</v>
      </c>
      <c r="C47" s="306" t="s">
        <v>9</v>
      </c>
      <c r="D47" s="318">
        <v>63.19</v>
      </c>
      <c r="E47" s="362">
        <v>63.5</v>
      </c>
      <c r="F47" s="2" t="s">
        <v>11</v>
      </c>
      <c r="G47" s="306" t="s">
        <v>80</v>
      </c>
      <c r="H47" s="318">
        <v>73.010000000000005</v>
      </c>
      <c r="I47" s="362">
        <v>74</v>
      </c>
      <c r="J47" s="63" t="s">
        <v>32</v>
      </c>
      <c r="K47" s="461" t="s">
        <v>36</v>
      </c>
      <c r="L47" s="318">
        <v>70.790000000000006</v>
      </c>
      <c r="M47" s="362">
        <v>70</v>
      </c>
    </row>
    <row r="48" spans="1:13" x14ac:dyDescent="0.25">
      <c r="A48" s="229">
        <v>43</v>
      </c>
      <c r="B48" s="237" t="s">
        <v>32</v>
      </c>
      <c r="C48" s="308" t="s">
        <v>41</v>
      </c>
      <c r="D48" s="320">
        <v>63.19</v>
      </c>
      <c r="E48" s="364">
        <v>63</v>
      </c>
      <c r="F48" s="237" t="s">
        <v>11</v>
      </c>
      <c r="G48" s="308" t="s">
        <v>123</v>
      </c>
      <c r="H48" s="320">
        <v>73.010000000000005</v>
      </c>
      <c r="I48" s="364">
        <v>74</v>
      </c>
      <c r="J48" s="32" t="s">
        <v>0</v>
      </c>
      <c r="K48" s="536" t="s">
        <v>2</v>
      </c>
      <c r="L48" s="320">
        <v>70.790000000000006</v>
      </c>
      <c r="M48" s="364">
        <v>70</v>
      </c>
    </row>
    <row r="49" spans="1:13" x14ac:dyDescent="0.25">
      <c r="A49" s="229">
        <v>44</v>
      </c>
      <c r="B49" s="2" t="s">
        <v>26</v>
      </c>
      <c r="C49" s="306" t="s">
        <v>146</v>
      </c>
      <c r="D49" s="318">
        <v>63.19</v>
      </c>
      <c r="E49" s="362">
        <v>63</v>
      </c>
      <c r="F49" s="2" t="s">
        <v>20</v>
      </c>
      <c r="G49" s="306" t="s">
        <v>119</v>
      </c>
      <c r="H49" s="318">
        <v>73.010000000000005</v>
      </c>
      <c r="I49" s="362">
        <v>73.8</v>
      </c>
      <c r="J49" s="16" t="s">
        <v>1</v>
      </c>
      <c r="K49" s="7" t="s">
        <v>109</v>
      </c>
      <c r="L49" s="318">
        <v>70.790000000000006</v>
      </c>
      <c r="M49" s="362">
        <v>70</v>
      </c>
    </row>
    <row r="50" spans="1:13" x14ac:dyDescent="0.25">
      <c r="A50" s="229">
        <v>45</v>
      </c>
      <c r="B50" s="2" t="s">
        <v>1</v>
      </c>
      <c r="C50" s="306" t="s">
        <v>137</v>
      </c>
      <c r="D50" s="318">
        <v>63.19</v>
      </c>
      <c r="E50" s="362">
        <v>63</v>
      </c>
      <c r="F50" s="2" t="s">
        <v>13</v>
      </c>
      <c r="G50" s="306" t="s">
        <v>16</v>
      </c>
      <c r="H50" s="318">
        <v>73.010000000000005</v>
      </c>
      <c r="I50" s="362">
        <v>73.7</v>
      </c>
      <c r="J50" s="16" t="s">
        <v>1</v>
      </c>
      <c r="K50" s="532" t="s">
        <v>40</v>
      </c>
      <c r="L50" s="318">
        <v>70.790000000000006</v>
      </c>
      <c r="M50" s="362">
        <v>69.7</v>
      </c>
    </row>
    <row r="51" spans="1:13" x14ac:dyDescent="0.25">
      <c r="A51" s="229">
        <v>46</v>
      </c>
      <c r="B51" s="2" t="s">
        <v>1</v>
      </c>
      <c r="C51" s="306" t="s">
        <v>113</v>
      </c>
      <c r="D51" s="318">
        <v>63.19</v>
      </c>
      <c r="E51" s="362">
        <v>62.93</v>
      </c>
      <c r="F51" s="2" t="s">
        <v>1</v>
      </c>
      <c r="G51" s="306" t="s">
        <v>2</v>
      </c>
      <c r="H51" s="318">
        <v>73.010000000000005</v>
      </c>
      <c r="I51" s="362">
        <v>72.599999999999994</v>
      </c>
      <c r="J51" s="16" t="s">
        <v>20</v>
      </c>
      <c r="K51" s="532" t="s">
        <v>33</v>
      </c>
      <c r="L51" s="318">
        <v>70.790000000000006</v>
      </c>
      <c r="M51" s="362">
        <v>69.5</v>
      </c>
    </row>
    <row r="52" spans="1:13" x14ac:dyDescent="0.25">
      <c r="A52" s="229">
        <v>47</v>
      </c>
      <c r="B52" s="2" t="s">
        <v>11</v>
      </c>
      <c r="C52" s="306" t="s">
        <v>142</v>
      </c>
      <c r="D52" s="318">
        <v>63.19</v>
      </c>
      <c r="E52" s="362">
        <v>62.4</v>
      </c>
      <c r="F52" s="2" t="s">
        <v>1</v>
      </c>
      <c r="G52" s="306" t="s">
        <v>137</v>
      </c>
      <c r="H52" s="318">
        <v>73.010000000000005</v>
      </c>
      <c r="I52" s="362">
        <v>72.400000000000006</v>
      </c>
      <c r="J52" s="112" t="s">
        <v>26</v>
      </c>
      <c r="K52" s="7" t="s">
        <v>63</v>
      </c>
      <c r="L52" s="318">
        <v>70.790000000000006</v>
      </c>
      <c r="M52" s="362">
        <v>69.099999999999994</v>
      </c>
    </row>
    <row r="53" spans="1:13" x14ac:dyDescent="0.25">
      <c r="A53" s="229">
        <v>48</v>
      </c>
      <c r="B53" s="2" t="s">
        <v>32</v>
      </c>
      <c r="C53" s="306" t="s">
        <v>116</v>
      </c>
      <c r="D53" s="318">
        <v>63.19</v>
      </c>
      <c r="E53" s="362">
        <v>62</v>
      </c>
      <c r="F53" s="2" t="s">
        <v>32</v>
      </c>
      <c r="G53" s="306" t="s">
        <v>43</v>
      </c>
      <c r="H53" s="318">
        <v>73.010000000000005</v>
      </c>
      <c r="I53" s="362">
        <v>72.2</v>
      </c>
      <c r="J53" s="16" t="s">
        <v>13</v>
      </c>
      <c r="K53" s="532" t="s">
        <v>121</v>
      </c>
      <c r="L53" s="318">
        <v>70.790000000000006</v>
      </c>
      <c r="M53" s="362">
        <v>69</v>
      </c>
    </row>
    <row r="54" spans="1:13" x14ac:dyDescent="0.25">
      <c r="A54" s="229">
        <v>49</v>
      </c>
      <c r="B54" s="2" t="s">
        <v>26</v>
      </c>
      <c r="C54" s="306" t="s">
        <v>118</v>
      </c>
      <c r="D54" s="318">
        <v>63.19</v>
      </c>
      <c r="E54" s="362">
        <v>62</v>
      </c>
      <c r="F54" s="2" t="s">
        <v>26</v>
      </c>
      <c r="G54" s="306" t="s">
        <v>30</v>
      </c>
      <c r="H54" s="318">
        <v>73.010000000000005</v>
      </c>
      <c r="I54" s="362">
        <v>72.2</v>
      </c>
      <c r="J54" s="16" t="s">
        <v>13</v>
      </c>
      <c r="K54" s="532" t="s">
        <v>19</v>
      </c>
      <c r="L54" s="318">
        <v>70.790000000000006</v>
      </c>
      <c r="M54" s="362">
        <v>68.8</v>
      </c>
    </row>
    <row r="55" spans="1:13" ht="15.75" thickBot="1" x14ac:dyDescent="0.3">
      <c r="A55" s="235">
        <v>50</v>
      </c>
      <c r="B55" s="3" t="s">
        <v>1</v>
      </c>
      <c r="C55" s="307" t="s">
        <v>131</v>
      </c>
      <c r="D55" s="319">
        <v>63.19</v>
      </c>
      <c r="E55" s="363">
        <v>61.8</v>
      </c>
      <c r="F55" s="3" t="s">
        <v>20</v>
      </c>
      <c r="G55" s="307" t="s">
        <v>19</v>
      </c>
      <c r="H55" s="319">
        <v>73.010000000000005</v>
      </c>
      <c r="I55" s="363">
        <v>72.099999999999994</v>
      </c>
      <c r="J55" s="19" t="s">
        <v>20</v>
      </c>
      <c r="K55" s="543" t="s">
        <v>128</v>
      </c>
      <c r="L55" s="319">
        <v>70.790000000000006</v>
      </c>
      <c r="M55" s="363">
        <v>68.3</v>
      </c>
    </row>
    <row r="56" spans="1:13" x14ac:dyDescent="0.25">
      <c r="A56" s="234">
        <v>51</v>
      </c>
      <c r="B56" s="39" t="s">
        <v>26</v>
      </c>
      <c r="C56" s="310" t="s">
        <v>28</v>
      </c>
      <c r="D56" s="322">
        <v>63.19</v>
      </c>
      <c r="E56" s="366">
        <v>61.6</v>
      </c>
      <c r="F56" s="39" t="s">
        <v>1</v>
      </c>
      <c r="G56" s="310" t="s">
        <v>4</v>
      </c>
      <c r="H56" s="322">
        <v>73.010000000000005</v>
      </c>
      <c r="I56" s="366">
        <v>72</v>
      </c>
      <c r="J56" s="37" t="s">
        <v>1</v>
      </c>
      <c r="K56" s="540" t="s">
        <v>44</v>
      </c>
      <c r="L56" s="322">
        <v>70.790000000000006</v>
      </c>
      <c r="M56" s="366">
        <v>68.099999999999994</v>
      </c>
    </row>
    <row r="57" spans="1:13" x14ac:dyDescent="0.25">
      <c r="A57" s="229">
        <v>52</v>
      </c>
      <c r="B57" s="2" t="s">
        <v>20</v>
      </c>
      <c r="C57" s="306" t="s">
        <v>24</v>
      </c>
      <c r="D57" s="318">
        <v>63.19</v>
      </c>
      <c r="E57" s="362">
        <v>61.6</v>
      </c>
      <c r="F57" s="2" t="s">
        <v>1</v>
      </c>
      <c r="G57" s="306" t="s">
        <v>111</v>
      </c>
      <c r="H57" s="318">
        <v>73.010000000000005</v>
      </c>
      <c r="I57" s="362">
        <v>72</v>
      </c>
      <c r="J57" s="63" t="s">
        <v>32</v>
      </c>
      <c r="K57" s="7" t="s">
        <v>126</v>
      </c>
      <c r="L57" s="318">
        <v>70.790000000000006</v>
      </c>
      <c r="M57" s="362">
        <v>68</v>
      </c>
    </row>
    <row r="58" spans="1:13" x14ac:dyDescent="0.25">
      <c r="A58" s="229">
        <v>53</v>
      </c>
      <c r="B58" s="237" t="s">
        <v>0</v>
      </c>
      <c r="C58" s="308" t="s">
        <v>93</v>
      </c>
      <c r="D58" s="320">
        <v>63.19</v>
      </c>
      <c r="E58" s="364">
        <v>61.3</v>
      </c>
      <c r="F58" s="237" t="s">
        <v>1</v>
      </c>
      <c r="G58" s="308" t="s">
        <v>109</v>
      </c>
      <c r="H58" s="320">
        <v>73.010000000000005</v>
      </c>
      <c r="I58" s="364">
        <v>72</v>
      </c>
      <c r="J58" s="32" t="s">
        <v>11</v>
      </c>
      <c r="K58" s="8" t="s">
        <v>15</v>
      </c>
      <c r="L58" s="320">
        <v>70.790000000000006</v>
      </c>
      <c r="M58" s="364">
        <v>68</v>
      </c>
    </row>
    <row r="59" spans="1:13" x14ac:dyDescent="0.25">
      <c r="A59" s="229">
        <v>54</v>
      </c>
      <c r="B59" s="2" t="s">
        <v>13</v>
      </c>
      <c r="C59" s="306" t="s">
        <v>92</v>
      </c>
      <c r="D59" s="318">
        <v>63.19</v>
      </c>
      <c r="E59" s="362">
        <v>61</v>
      </c>
      <c r="F59" s="2" t="s">
        <v>1</v>
      </c>
      <c r="G59" s="306" t="s">
        <v>3</v>
      </c>
      <c r="H59" s="318">
        <v>73.010000000000005</v>
      </c>
      <c r="I59" s="362">
        <v>71</v>
      </c>
      <c r="J59" s="16" t="s">
        <v>13</v>
      </c>
      <c r="K59" s="532" t="s">
        <v>122</v>
      </c>
      <c r="L59" s="318">
        <v>70.790000000000006</v>
      </c>
      <c r="M59" s="362">
        <v>68</v>
      </c>
    </row>
    <row r="60" spans="1:13" x14ac:dyDescent="0.25">
      <c r="A60" s="229">
        <v>55</v>
      </c>
      <c r="B60" s="2" t="s">
        <v>1</v>
      </c>
      <c r="C60" s="306" t="s">
        <v>154</v>
      </c>
      <c r="D60" s="318">
        <v>63.19</v>
      </c>
      <c r="E60" s="362">
        <v>61</v>
      </c>
      <c r="F60" s="2" t="s">
        <v>1</v>
      </c>
      <c r="G60" s="306" t="s">
        <v>110</v>
      </c>
      <c r="H60" s="318">
        <v>73.010000000000005</v>
      </c>
      <c r="I60" s="362">
        <v>71</v>
      </c>
      <c r="J60" s="16" t="s">
        <v>11</v>
      </c>
      <c r="K60" s="532" t="s">
        <v>119</v>
      </c>
      <c r="L60" s="318">
        <v>70.790000000000006</v>
      </c>
      <c r="M60" s="362">
        <v>67.5</v>
      </c>
    </row>
    <row r="61" spans="1:13" x14ac:dyDescent="0.25">
      <c r="A61" s="229">
        <v>56</v>
      </c>
      <c r="B61" s="2" t="s">
        <v>13</v>
      </c>
      <c r="C61" s="306" t="s">
        <v>63</v>
      </c>
      <c r="D61" s="318">
        <v>63.19</v>
      </c>
      <c r="E61" s="362">
        <v>60.5</v>
      </c>
      <c r="F61" s="2" t="s">
        <v>1</v>
      </c>
      <c r="G61" s="306" t="s">
        <v>8</v>
      </c>
      <c r="H61" s="318">
        <v>73.010000000000005</v>
      </c>
      <c r="I61" s="362">
        <v>71</v>
      </c>
      <c r="J61" s="16" t="s">
        <v>20</v>
      </c>
      <c r="K61" s="532" t="s">
        <v>137</v>
      </c>
      <c r="L61" s="318">
        <v>70.790000000000006</v>
      </c>
      <c r="M61" s="362">
        <v>67.3</v>
      </c>
    </row>
    <row r="62" spans="1:13" x14ac:dyDescent="0.25">
      <c r="A62" s="229">
        <v>57</v>
      </c>
      <c r="B62" s="2" t="s">
        <v>1</v>
      </c>
      <c r="C62" s="306" t="s">
        <v>4</v>
      </c>
      <c r="D62" s="318">
        <v>63.19</v>
      </c>
      <c r="E62" s="362">
        <v>60.5</v>
      </c>
      <c r="F62" s="2" t="s">
        <v>32</v>
      </c>
      <c r="G62" s="306" t="s">
        <v>41</v>
      </c>
      <c r="H62" s="318">
        <v>73.010000000000005</v>
      </c>
      <c r="I62" s="362">
        <v>70.5</v>
      </c>
      <c r="J62" s="16" t="s">
        <v>1</v>
      </c>
      <c r="K62" s="531" t="s">
        <v>113</v>
      </c>
      <c r="L62" s="318">
        <v>70.790000000000006</v>
      </c>
      <c r="M62" s="362">
        <v>67.2</v>
      </c>
    </row>
    <row r="63" spans="1:13" ht="15" customHeight="1" x14ac:dyDescent="0.25">
      <c r="A63" s="229">
        <v>58</v>
      </c>
      <c r="B63" s="2" t="s">
        <v>13</v>
      </c>
      <c r="C63" s="306" t="s">
        <v>18</v>
      </c>
      <c r="D63" s="318">
        <v>63.19</v>
      </c>
      <c r="E63" s="362">
        <v>60.3</v>
      </c>
      <c r="F63" s="2" t="s">
        <v>13</v>
      </c>
      <c r="G63" s="306" t="s">
        <v>121</v>
      </c>
      <c r="H63" s="318">
        <v>73.010000000000005</v>
      </c>
      <c r="I63" s="362">
        <v>70.3</v>
      </c>
      <c r="J63" s="32" t="s">
        <v>1</v>
      </c>
      <c r="K63" s="531" t="s">
        <v>8</v>
      </c>
      <c r="L63" s="318">
        <v>70.790000000000006</v>
      </c>
      <c r="M63" s="362">
        <v>67</v>
      </c>
    </row>
    <row r="64" spans="1:13" x14ac:dyDescent="0.25">
      <c r="A64" s="229">
        <v>59</v>
      </c>
      <c r="B64" s="2" t="s">
        <v>1</v>
      </c>
      <c r="C64" s="306" t="s">
        <v>109</v>
      </c>
      <c r="D64" s="318">
        <v>63.19</v>
      </c>
      <c r="E64" s="362">
        <v>60.18</v>
      </c>
      <c r="F64" s="2" t="s">
        <v>1</v>
      </c>
      <c r="G64" s="306" t="s">
        <v>113</v>
      </c>
      <c r="H64" s="318">
        <v>73.010000000000005</v>
      </c>
      <c r="I64" s="362">
        <v>70</v>
      </c>
      <c r="J64" s="32" t="s">
        <v>1</v>
      </c>
      <c r="K64" s="531" t="s">
        <v>110</v>
      </c>
      <c r="L64" s="318">
        <v>70.790000000000006</v>
      </c>
      <c r="M64" s="362">
        <v>67</v>
      </c>
    </row>
    <row r="65" spans="1:13" ht="15.75" thickBot="1" x14ac:dyDescent="0.3">
      <c r="A65" s="235">
        <v>60</v>
      </c>
      <c r="B65" s="3" t="s">
        <v>32</v>
      </c>
      <c r="C65" s="307" t="s">
        <v>143</v>
      </c>
      <c r="D65" s="319">
        <v>63.19</v>
      </c>
      <c r="E65" s="363">
        <v>59.66</v>
      </c>
      <c r="F65" s="3" t="s">
        <v>1</v>
      </c>
      <c r="G65" s="307" t="s">
        <v>112</v>
      </c>
      <c r="H65" s="319">
        <v>73.010000000000005</v>
      </c>
      <c r="I65" s="363">
        <v>69.900000000000006</v>
      </c>
      <c r="J65" s="32" t="s">
        <v>1</v>
      </c>
      <c r="K65" s="535" t="s">
        <v>135</v>
      </c>
      <c r="L65" s="319">
        <v>70.790000000000006</v>
      </c>
      <c r="M65" s="363">
        <v>66.3</v>
      </c>
    </row>
    <row r="66" spans="1:13" x14ac:dyDescent="0.25">
      <c r="A66" s="234">
        <v>61</v>
      </c>
      <c r="B66" s="39" t="s">
        <v>1</v>
      </c>
      <c r="C66" s="310" t="s">
        <v>132</v>
      </c>
      <c r="D66" s="322">
        <v>63.19</v>
      </c>
      <c r="E66" s="366">
        <v>59</v>
      </c>
      <c r="F66" s="39" t="s">
        <v>11</v>
      </c>
      <c r="G66" s="310" t="s">
        <v>12</v>
      </c>
      <c r="H66" s="322">
        <v>73.010000000000005</v>
      </c>
      <c r="I66" s="366">
        <v>69.8</v>
      </c>
      <c r="J66" s="37" t="s">
        <v>1</v>
      </c>
      <c r="K66" s="540" t="s">
        <v>130</v>
      </c>
      <c r="L66" s="322">
        <v>70.790000000000006</v>
      </c>
      <c r="M66" s="366">
        <v>65</v>
      </c>
    </row>
    <row r="67" spans="1:13" x14ac:dyDescent="0.25">
      <c r="A67" s="229">
        <v>62</v>
      </c>
      <c r="B67" s="2" t="s">
        <v>1</v>
      </c>
      <c r="C67" s="306" t="s">
        <v>133</v>
      </c>
      <c r="D67" s="318">
        <v>63.19</v>
      </c>
      <c r="E67" s="362">
        <v>58.67</v>
      </c>
      <c r="F67" s="2" t="s">
        <v>26</v>
      </c>
      <c r="G67" s="306" t="s">
        <v>118</v>
      </c>
      <c r="H67" s="318">
        <v>73.010000000000005</v>
      </c>
      <c r="I67" s="362">
        <v>69.5</v>
      </c>
      <c r="J67" s="16" t="s">
        <v>1</v>
      </c>
      <c r="K67" s="531" t="s">
        <v>123</v>
      </c>
      <c r="L67" s="318">
        <v>70.790000000000006</v>
      </c>
      <c r="M67" s="362">
        <v>65</v>
      </c>
    </row>
    <row r="68" spans="1:13" x14ac:dyDescent="0.25">
      <c r="A68" s="229">
        <v>63</v>
      </c>
      <c r="B68" s="237" t="s">
        <v>20</v>
      </c>
      <c r="C68" s="308" t="s">
        <v>38</v>
      </c>
      <c r="D68" s="320">
        <v>63.19</v>
      </c>
      <c r="E68" s="364">
        <v>57.8</v>
      </c>
      <c r="F68" s="237" t="s">
        <v>32</v>
      </c>
      <c r="G68" s="308" t="s">
        <v>115</v>
      </c>
      <c r="H68" s="320">
        <v>73.010000000000005</v>
      </c>
      <c r="I68" s="364">
        <v>68.333333333333329</v>
      </c>
      <c r="J68" s="32" t="s">
        <v>11</v>
      </c>
      <c r="K68" s="536" t="s">
        <v>39</v>
      </c>
      <c r="L68" s="320">
        <v>70.790000000000006</v>
      </c>
      <c r="M68" s="364">
        <v>64.7</v>
      </c>
    </row>
    <row r="69" spans="1:13" x14ac:dyDescent="0.25">
      <c r="A69" s="229">
        <v>64</v>
      </c>
      <c r="B69" s="2" t="s">
        <v>13</v>
      </c>
      <c r="C69" s="306" t="s">
        <v>121</v>
      </c>
      <c r="D69" s="318">
        <v>63.19</v>
      </c>
      <c r="E69" s="362">
        <v>57.8</v>
      </c>
      <c r="F69" s="2" t="s">
        <v>0</v>
      </c>
      <c r="G69" s="306" t="s">
        <v>108</v>
      </c>
      <c r="H69" s="318">
        <v>73.010000000000005</v>
      </c>
      <c r="I69" s="362">
        <v>68.17647058823529</v>
      </c>
      <c r="J69" s="16" t="s">
        <v>20</v>
      </c>
      <c r="K69" s="532" t="s">
        <v>25</v>
      </c>
      <c r="L69" s="318">
        <v>70.790000000000006</v>
      </c>
      <c r="M69" s="362">
        <v>64</v>
      </c>
    </row>
    <row r="70" spans="1:13" x14ac:dyDescent="0.25">
      <c r="A70" s="229">
        <v>65</v>
      </c>
      <c r="B70" s="2" t="s">
        <v>13</v>
      </c>
      <c r="C70" s="306" t="s">
        <v>114</v>
      </c>
      <c r="D70" s="318">
        <v>63.19</v>
      </c>
      <c r="E70" s="362">
        <v>57.8</v>
      </c>
      <c r="F70" s="2" t="s">
        <v>26</v>
      </c>
      <c r="G70" s="306" t="s">
        <v>29</v>
      </c>
      <c r="H70" s="318">
        <v>73.010000000000005</v>
      </c>
      <c r="I70" s="362">
        <v>68</v>
      </c>
      <c r="J70" s="112" t="s">
        <v>26</v>
      </c>
      <c r="K70" s="532" t="s">
        <v>16</v>
      </c>
      <c r="L70" s="318">
        <v>70.790000000000006</v>
      </c>
      <c r="M70" s="362">
        <v>64</v>
      </c>
    </row>
    <row r="71" spans="1:13" x14ac:dyDescent="0.25">
      <c r="A71" s="229">
        <v>66</v>
      </c>
      <c r="B71" s="2" t="s">
        <v>1</v>
      </c>
      <c r="C71" s="306" t="s">
        <v>136</v>
      </c>
      <c r="D71" s="318">
        <v>63.19</v>
      </c>
      <c r="E71" s="362">
        <v>57.57</v>
      </c>
      <c r="F71" s="2" t="s">
        <v>20</v>
      </c>
      <c r="G71" s="306" t="s">
        <v>22</v>
      </c>
      <c r="H71" s="318">
        <v>73.010000000000005</v>
      </c>
      <c r="I71" s="362">
        <v>68</v>
      </c>
      <c r="J71" s="16" t="s">
        <v>13</v>
      </c>
      <c r="K71" s="532" t="s">
        <v>43</v>
      </c>
      <c r="L71" s="318">
        <v>70.790000000000006</v>
      </c>
      <c r="M71" s="362">
        <v>63.9</v>
      </c>
    </row>
    <row r="72" spans="1:13" x14ac:dyDescent="0.25">
      <c r="A72" s="229">
        <v>67</v>
      </c>
      <c r="B72" s="2" t="s">
        <v>13</v>
      </c>
      <c r="C72" s="306" t="s">
        <v>150</v>
      </c>
      <c r="D72" s="318">
        <v>63.19</v>
      </c>
      <c r="E72" s="362">
        <v>57</v>
      </c>
      <c r="F72" s="2" t="s">
        <v>11</v>
      </c>
      <c r="G72" s="306" t="s">
        <v>125</v>
      </c>
      <c r="H72" s="318">
        <v>73.010000000000005</v>
      </c>
      <c r="I72" s="362">
        <v>68</v>
      </c>
      <c r="J72" s="63" t="s">
        <v>32</v>
      </c>
      <c r="K72" s="532" t="s">
        <v>65</v>
      </c>
      <c r="L72" s="318">
        <v>70.790000000000006</v>
      </c>
      <c r="M72" s="362">
        <v>63.3</v>
      </c>
    </row>
    <row r="73" spans="1:13" x14ac:dyDescent="0.25">
      <c r="A73" s="229">
        <v>68</v>
      </c>
      <c r="B73" s="2" t="s">
        <v>1</v>
      </c>
      <c r="C73" s="306" t="s">
        <v>7</v>
      </c>
      <c r="D73" s="318">
        <v>63.19</v>
      </c>
      <c r="E73" s="362">
        <v>57</v>
      </c>
      <c r="F73" s="2" t="s">
        <v>1</v>
      </c>
      <c r="G73" s="306" t="s">
        <v>135</v>
      </c>
      <c r="H73" s="318">
        <v>73.010000000000005</v>
      </c>
      <c r="I73" s="362">
        <v>68</v>
      </c>
      <c r="J73" s="16" t="s">
        <v>11</v>
      </c>
      <c r="K73" s="532" t="s">
        <v>92</v>
      </c>
      <c r="L73" s="318">
        <v>70.790000000000006</v>
      </c>
      <c r="M73" s="362">
        <v>63.2</v>
      </c>
    </row>
    <row r="74" spans="1:13" x14ac:dyDescent="0.25">
      <c r="A74" s="229">
        <v>69</v>
      </c>
      <c r="B74" s="2" t="s">
        <v>1</v>
      </c>
      <c r="C74" s="306" t="s">
        <v>111</v>
      </c>
      <c r="D74" s="318">
        <v>63.19</v>
      </c>
      <c r="E74" s="362">
        <v>56.37</v>
      </c>
      <c r="F74" s="2" t="s">
        <v>32</v>
      </c>
      <c r="G74" s="306" t="s">
        <v>116</v>
      </c>
      <c r="H74" s="318">
        <v>73.010000000000005</v>
      </c>
      <c r="I74" s="362">
        <v>67.333333333333329</v>
      </c>
      <c r="J74" s="16" t="s">
        <v>13</v>
      </c>
      <c r="K74" s="7" t="s">
        <v>31</v>
      </c>
      <c r="L74" s="318">
        <v>70.790000000000006</v>
      </c>
      <c r="M74" s="362">
        <v>63.2</v>
      </c>
    </row>
    <row r="75" spans="1:13" ht="15.75" thickBot="1" x14ac:dyDescent="0.3">
      <c r="A75" s="235">
        <v>70</v>
      </c>
      <c r="B75" s="3" t="s">
        <v>20</v>
      </c>
      <c r="C75" s="307" t="s">
        <v>19</v>
      </c>
      <c r="D75" s="319">
        <v>63.19</v>
      </c>
      <c r="E75" s="363">
        <v>56.2</v>
      </c>
      <c r="F75" s="3" t="s">
        <v>13</v>
      </c>
      <c r="G75" s="307" t="s">
        <v>14</v>
      </c>
      <c r="H75" s="319">
        <v>73.010000000000005</v>
      </c>
      <c r="I75" s="363">
        <v>66.5</v>
      </c>
      <c r="J75" s="359" t="s">
        <v>26</v>
      </c>
      <c r="K75" s="544" t="s">
        <v>38</v>
      </c>
      <c r="L75" s="319">
        <v>70.790000000000006</v>
      </c>
      <c r="M75" s="363">
        <v>63</v>
      </c>
    </row>
    <row r="76" spans="1:13" x14ac:dyDescent="0.25">
      <c r="A76" s="234">
        <v>71</v>
      </c>
      <c r="B76" s="39" t="s">
        <v>13</v>
      </c>
      <c r="C76" s="310" t="s">
        <v>15</v>
      </c>
      <c r="D76" s="322">
        <v>63.19</v>
      </c>
      <c r="E76" s="366">
        <v>56</v>
      </c>
      <c r="F76" s="39" t="s">
        <v>11</v>
      </c>
      <c r="G76" s="310" t="s">
        <v>122</v>
      </c>
      <c r="H76" s="322">
        <v>73.010000000000005</v>
      </c>
      <c r="I76" s="366">
        <v>66</v>
      </c>
      <c r="J76" s="37" t="s">
        <v>20</v>
      </c>
      <c r="K76" s="542" t="s">
        <v>51</v>
      </c>
      <c r="L76" s="322">
        <v>70.790000000000006</v>
      </c>
      <c r="M76" s="366">
        <v>61.8</v>
      </c>
    </row>
    <row r="77" spans="1:13" x14ac:dyDescent="0.25">
      <c r="A77" s="229">
        <v>72</v>
      </c>
      <c r="B77" s="2" t="s">
        <v>1</v>
      </c>
      <c r="C77" s="306" t="s">
        <v>158</v>
      </c>
      <c r="D77" s="318">
        <v>63.19</v>
      </c>
      <c r="E77" s="362">
        <v>56</v>
      </c>
      <c r="F77" s="2" t="s">
        <v>1</v>
      </c>
      <c r="G77" s="306" t="s">
        <v>133</v>
      </c>
      <c r="H77" s="318">
        <v>73.010000000000005</v>
      </c>
      <c r="I77" s="362">
        <v>66</v>
      </c>
      <c r="J77" s="16" t="s">
        <v>11</v>
      </c>
      <c r="K77" s="532" t="s">
        <v>111</v>
      </c>
      <c r="L77" s="318">
        <v>70.790000000000006</v>
      </c>
      <c r="M77" s="362">
        <v>60.9</v>
      </c>
    </row>
    <row r="78" spans="1:13" x14ac:dyDescent="0.25">
      <c r="A78" s="229">
        <v>73</v>
      </c>
      <c r="B78" s="237" t="s">
        <v>26</v>
      </c>
      <c r="C78" s="308" t="s">
        <v>30</v>
      </c>
      <c r="D78" s="320">
        <v>63.19</v>
      </c>
      <c r="E78" s="364">
        <v>55.5</v>
      </c>
      <c r="F78" s="237" t="s">
        <v>26</v>
      </c>
      <c r="G78" s="308" t="s">
        <v>33</v>
      </c>
      <c r="H78" s="320">
        <v>73.010000000000005</v>
      </c>
      <c r="I78" s="364">
        <v>65.900000000000006</v>
      </c>
      <c r="J78" s="32" t="s">
        <v>1</v>
      </c>
      <c r="K78" s="545" t="s">
        <v>115</v>
      </c>
      <c r="L78" s="320">
        <v>70.790000000000006</v>
      </c>
      <c r="M78" s="364">
        <v>60</v>
      </c>
    </row>
    <row r="79" spans="1:13" x14ac:dyDescent="0.25">
      <c r="A79" s="229">
        <v>74</v>
      </c>
      <c r="B79" s="2" t="s">
        <v>1</v>
      </c>
      <c r="C79" s="306" t="s">
        <v>156</v>
      </c>
      <c r="D79" s="318">
        <v>63.19</v>
      </c>
      <c r="E79" s="362">
        <v>54.25</v>
      </c>
      <c r="F79" s="2" t="s">
        <v>1</v>
      </c>
      <c r="G79" s="306" t="s">
        <v>132</v>
      </c>
      <c r="H79" s="318">
        <v>73.010000000000005</v>
      </c>
      <c r="I79" s="362">
        <v>65.599999999999994</v>
      </c>
      <c r="J79" s="63" t="s">
        <v>32</v>
      </c>
      <c r="K79" s="532" t="s">
        <v>127</v>
      </c>
      <c r="L79" s="318">
        <v>70.790000000000006</v>
      </c>
      <c r="M79" s="362">
        <v>60</v>
      </c>
    </row>
    <row r="80" spans="1:13" x14ac:dyDescent="0.25">
      <c r="A80" s="229">
        <v>75</v>
      </c>
      <c r="B80" s="237" t="s">
        <v>1</v>
      </c>
      <c r="C80" s="308" t="s">
        <v>155</v>
      </c>
      <c r="D80" s="320">
        <v>63.19</v>
      </c>
      <c r="E80" s="364">
        <v>54.07</v>
      </c>
      <c r="F80" s="237" t="s">
        <v>1</v>
      </c>
      <c r="G80" s="308" t="s">
        <v>141</v>
      </c>
      <c r="H80" s="320">
        <v>73.010000000000005</v>
      </c>
      <c r="I80" s="364">
        <v>64</v>
      </c>
      <c r="J80" s="32" t="s">
        <v>1</v>
      </c>
      <c r="K80" s="545" t="s">
        <v>29</v>
      </c>
      <c r="L80" s="320">
        <v>70.790000000000006</v>
      </c>
      <c r="M80" s="364">
        <v>60</v>
      </c>
    </row>
    <row r="81" spans="1:13" x14ac:dyDescent="0.25">
      <c r="A81" s="229">
        <v>76</v>
      </c>
      <c r="B81" s="2" t="s">
        <v>26</v>
      </c>
      <c r="C81" s="306" t="s">
        <v>29</v>
      </c>
      <c r="D81" s="318">
        <v>63.19</v>
      </c>
      <c r="E81" s="362">
        <v>53.8</v>
      </c>
      <c r="F81" s="2" t="s">
        <v>20</v>
      </c>
      <c r="G81" s="306" t="s">
        <v>39</v>
      </c>
      <c r="H81" s="318">
        <v>73.010000000000005</v>
      </c>
      <c r="I81" s="362">
        <v>63.8</v>
      </c>
      <c r="J81" s="112" t="s">
        <v>26</v>
      </c>
      <c r="K81" s="534" t="s">
        <v>162</v>
      </c>
      <c r="L81" s="318">
        <v>70.790000000000006</v>
      </c>
      <c r="M81" s="362">
        <v>59</v>
      </c>
    </row>
    <row r="82" spans="1:13" x14ac:dyDescent="0.25">
      <c r="A82" s="229">
        <v>77</v>
      </c>
      <c r="B82" s="2" t="s">
        <v>1</v>
      </c>
      <c r="C82" s="306" t="s">
        <v>160</v>
      </c>
      <c r="D82" s="318">
        <v>63.19</v>
      </c>
      <c r="E82" s="362">
        <v>53.67</v>
      </c>
      <c r="F82" s="2" t="s">
        <v>1</v>
      </c>
      <c r="G82" s="306" t="s">
        <v>138</v>
      </c>
      <c r="H82" s="318">
        <v>73.010000000000005</v>
      </c>
      <c r="I82" s="362">
        <v>63.7</v>
      </c>
      <c r="J82" s="16" t="s">
        <v>20</v>
      </c>
      <c r="K82" s="532" t="s">
        <v>23</v>
      </c>
      <c r="L82" s="318">
        <v>70.790000000000006</v>
      </c>
      <c r="M82" s="362">
        <v>58.7</v>
      </c>
    </row>
    <row r="83" spans="1:13" x14ac:dyDescent="0.25">
      <c r="A83" s="229">
        <v>78</v>
      </c>
      <c r="B83" s="2" t="s">
        <v>11</v>
      </c>
      <c r="C83" s="306" t="s">
        <v>152</v>
      </c>
      <c r="D83" s="318">
        <v>63.19</v>
      </c>
      <c r="E83" s="362">
        <v>53.3</v>
      </c>
      <c r="F83" s="2" t="s">
        <v>1</v>
      </c>
      <c r="G83" s="306" t="s">
        <v>131</v>
      </c>
      <c r="H83" s="318">
        <v>73.010000000000005</v>
      </c>
      <c r="I83" s="362">
        <v>63.4</v>
      </c>
      <c r="J83" s="16" t="s">
        <v>20</v>
      </c>
      <c r="K83" s="532" t="s">
        <v>134</v>
      </c>
      <c r="L83" s="318">
        <v>70.790000000000006</v>
      </c>
      <c r="M83" s="362">
        <v>57</v>
      </c>
    </row>
    <row r="84" spans="1:13" x14ac:dyDescent="0.25">
      <c r="A84" s="229">
        <v>79</v>
      </c>
      <c r="B84" s="2" t="s">
        <v>20</v>
      </c>
      <c r="C84" s="306" t="s">
        <v>46</v>
      </c>
      <c r="D84" s="318">
        <v>63.19</v>
      </c>
      <c r="E84" s="362">
        <v>53</v>
      </c>
      <c r="F84" s="2" t="s">
        <v>11</v>
      </c>
      <c r="G84" s="306" t="s">
        <v>124</v>
      </c>
      <c r="H84" s="318">
        <v>73.010000000000005</v>
      </c>
      <c r="I84" s="362">
        <v>61</v>
      </c>
      <c r="J84" s="16" t="s">
        <v>1</v>
      </c>
      <c r="K84" s="531" t="s">
        <v>3</v>
      </c>
      <c r="L84" s="318">
        <v>70.790000000000006</v>
      </c>
      <c r="M84" s="362">
        <v>56.5</v>
      </c>
    </row>
    <row r="85" spans="1:13" ht="15.75" thickBot="1" x14ac:dyDescent="0.3">
      <c r="A85" s="235">
        <v>80</v>
      </c>
      <c r="B85" s="3" t="s">
        <v>13</v>
      </c>
      <c r="C85" s="307" t="s">
        <v>14</v>
      </c>
      <c r="D85" s="319">
        <v>63.19</v>
      </c>
      <c r="E85" s="363">
        <v>53</v>
      </c>
      <c r="F85" s="3" t="s">
        <v>1</v>
      </c>
      <c r="G85" s="307" t="s">
        <v>129</v>
      </c>
      <c r="H85" s="319">
        <v>73.010000000000005</v>
      </c>
      <c r="I85" s="363">
        <v>61</v>
      </c>
      <c r="J85" s="19" t="s">
        <v>1</v>
      </c>
      <c r="K85" s="457" t="s">
        <v>114</v>
      </c>
      <c r="L85" s="319">
        <v>70.790000000000006</v>
      </c>
      <c r="M85" s="363">
        <v>53.5</v>
      </c>
    </row>
    <row r="86" spans="1:13" x14ac:dyDescent="0.25">
      <c r="A86" s="234">
        <v>81</v>
      </c>
      <c r="B86" s="39" t="s">
        <v>1</v>
      </c>
      <c r="C86" s="310" t="s">
        <v>135</v>
      </c>
      <c r="D86" s="322">
        <v>63.19</v>
      </c>
      <c r="E86" s="366">
        <v>52.6</v>
      </c>
      <c r="F86" s="39" t="s">
        <v>1</v>
      </c>
      <c r="G86" s="310" t="s">
        <v>134</v>
      </c>
      <c r="H86" s="322">
        <v>73.010000000000005</v>
      </c>
      <c r="I86" s="366">
        <v>60.8</v>
      </c>
      <c r="J86" s="37" t="s">
        <v>13</v>
      </c>
      <c r="K86" s="542" t="s">
        <v>21</v>
      </c>
      <c r="L86" s="322">
        <v>70.790000000000006</v>
      </c>
      <c r="M86" s="366">
        <v>53.5</v>
      </c>
    </row>
    <row r="87" spans="1:13" x14ac:dyDescent="0.25">
      <c r="A87" s="229">
        <v>82</v>
      </c>
      <c r="B87" s="2" t="s">
        <v>0</v>
      </c>
      <c r="C87" s="306" t="s">
        <v>36</v>
      </c>
      <c r="D87" s="318">
        <v>63.19</v>
      </c>
      <c r="E87" s="362">
        <v>52.33</v>
      </c>
      <c r="F87" s="2" t="s">
        <v>0</v>
      </c>
      <c r="G87" s="306" t="s">
        <v>117</v>
      </c>
      <c r="H87" s="318">
        <v>73.010000000000005</v>
      </c>
      <c r="I87" s="362">
        <v>60.714285714285715</v>
      </c>
      <c r="J87" s="16" t="s">
        <v>20</v>
      </c>
      <c r="K87" s="7" t="s">
        <v>52</v>
      </c>
      <c r="L87" s="318">
        <v>70.790000000000006</v>
      </c>
      <c r="M87" s="362">
        <v>51</v>
      </c>
    </row>
    <row r="88" spans="1:13" x14ac:dyDescent="0.25">
      <c r="A88" s="229">
        <v>83</v>
      </c>
      <c r="B88" s="237" t="s">
        <v>13</v>
      </c>
      <c r="C88" s="308" t="s">
        <v>16</v>
      </c>
      <c r="D88" s="320">
        <v>63.19</v>
      </c>
      <c r="E88" s="364">
        <v>52.1</v>
      </c>
      <c r="F88" s="237" t="s">
        <v>13</v>
      </c>
      <c r="G88" s="308" t="s">
        <v>47</v>
      </c>
      <c r="H88" s="320">
        <v>73.010000000000005</v>
      </c>
      <c r="I88" s="364">
        <v>60</v>
      </c>
      <c r="J88" s="32" t="s">
        <v>11</v>
      </c>
      <c r="K88" s="536" t="s">
        <v>118</v>
      </c>
      <c r="L88" s="320">
        <v>70.790000000000006</v>
      </c>
      <c r="M88" s="364">
        <v>51</v>
      </c>
    </row>
    <row r="89" spans="1:13" x14ac:dyDescent="0.25">
      <c r="A89" s="229">
        <v>84</v>
      </c>
      <c r="B89" s="2" t="s">
        <v>1</v>
      </c>
      <c r="C89" s="306" t="s">
        <v>127</v>
      </c>
      <c r="D89" s="318">
        <v>63.19</v>
      </c>
      <c r="E89" s="362">
        <v>51.29</v>
      </c>
      <c r="F89" s="2" t="s">
        <v>11</v>
      </c>
      <c r="G89" s="306" t="s">
        <v>51</v>
      </c>
      <c r="H89" s="318">
        <v>73.010000000000005</v>
      </c>
      <c r="I89" s="362">
        <v>59.3</v>
      </c>
      <c r="J89" s="358" t="s">
        <v>26</v>
      </c>
      <c r="K89" s="7" t="s">
        <v>138</v>
      </c>
      <c r="L89" s="318">
        <v>70.790000000000006</v>
      </c>
      <c r="M89" s="362">
        <v>50.8</v>
      </c>
    </row>
    <row r="90" spans="1:13" x14ac:dyDescent="0.25">
      <c r="A90" s="229">
        <v>85</v>
      </c>
      <c r="B90" s="237" t="s">
        <v>26</v>
      </c>
      <c r="C90" s="308" t="s">
        <v>147</v>
      </c>
      <c r="D90" s="320">
        <v>63.19</v>
      </c>
      <c r="E90" s="364">
        <v>51</v>
      </c>
      <c r="F90" s="237" t="s">
        <v>0</v>
      </c>
      <c r="G90" s="308" t="s">
        <v>55</v>
      </c>
      <c r="H90" s="320">
        <v>73.010000000000005</v>
      </c>
      <c r="I90" s="364">
        <v>56.833333333333336</v>
      </c>
      <c r="J90" s="32" t="s">
        <v>1</v>
      </c>
      <c r="K90" s="536" t="s">
        <v>117</v>
      </c>
      <c r="L90" s="320">
        <v>70.790000000000006</v>
      </c>
      <c r="M90" s="364">
        <v>47.111111111111114</v>
      </c>
    </row>
    <row r="91" spans="1:13" x14ac:dyDescent="0.25">
      <c r="A91" s="229">
        <v>86</v>
      </c>
      <c r="B91" s="2" t="s">
        <v>1</v>
      </c>
      <c r="C91" s="306" t="s">
        <v>110</v>
      </c>
      <c r="D91" s="318">
        <v>63.19</v>
      </c>
      <c r="E91" s="362">
        <v>50.04</v>
      </c>
      <c r="F91" s="2" t="s">
        <v>13</v>
      </c>
      <c r="G91" s="306" t="s">
        <v>114</v>
      </c>
      <c r="H91" s="318">
        <v>73.010000000000005</v>
      </c>
      <c r="I91" s="362">
        <v>54.5</v>
      </c>
      <c r="J91" s="16" t="s">
        <v>0</v>
      </c>
      <c r="K91" s="531" t="s">
        <v>14</v>
      </c>
      <c r="L91" s="318">
        <v>70.790000000000006</v>
      </c>
      <c r="M91" s="362">
        <v>47</v>
      </c>
    </row>
    <row r="92" spans="1:13" x14ac:dyDescent="0.25">
      <c r="A92" s="229">
        <v>87</v>
      </c>
      <c r="B92" s="2" t="s">
        <v>13</v>
      </c>
      <c r="C92" s="306" t="s">
        <v>47</v>
      </c>
      <c r="D92" s="318">
        <v>63.19</v>
      </c>
      <c r="E92" s="362">
        <v>48</v>
      </c>
      <c r="F92" s="2" t="s">
        <v>13</v>
      </c>
      <c r="G92" s="306" t="s">
        <v>92</v>
      </c>
      <c r="H92" s="318">
        <v>73.010000000000005</v>
      </c>
      <c r="I92" s="362">
        <v>52.5</v>
      </c>
      <c r="J92" s="16" t="s">
        <v>13</v>
      </c>
      <c r="K92" s="182" t="s">
        <v>17</v>
      </c>
      <c r="L92" s="318">
        <v>70.790000000000006</v>
      </c>
      <c r="M92" s="362">
        <v>46.3</v>
      </c>
    </row>
    <row r="93" spans="1:13" x14ac:dyDescent="0.25">
      <c r="A93" s="229">
        <v>88</v>
      </c>
      <c r="B93" s="2" t="s">
        <v>13</v>
      </c>
      <c r="C93" s="306" t="s">
        <v>151</v>
      </c>
      <c r="D93" s="318">
        <v>63.19</v>
      </c>
      <c r="E93" s="362">
        <v>47</v>
      </c>
      <c r="F93" s="2" t="s">
        <v>32</v>
      </c>
      <c r="G93" s="306" t="s">
        <v>45</v>
      </c>
      <c r="H93" s="318">
        <v>73.010000000000005</v>
      </c>
      <c r="I93" s="362">
        <v>49.5</v>
      </c>
      <c r="J93" s="16" t="s">
        <v>13</v>
      </c>
      <c r="K93" s="7" t="s">
        <v>145</v>
      </c>
      <c r="L93" s="318">
        <v>70.790000000000006</v>
      </c>
      <c r="M93" s="362">
        <v>45.5</v>
      </c>
    </row>
    <row r="94" spans="1:13" x14ac:dyDescent="0.25">
      <c r="A94" s="229">
        <v>89</v>
      </c>
      <c r="B94" s="2" t="s">
        <v>1</v>
      </c>
      <c r="C94" s="306" t="s">
        <v>159</v>
      </c>
      <c r="D94" s="318">
        <v>63.19</v>
      </c>
      <c r="E94" s="362">
        <v>43</v>
      </c>
      <c r="F94" s="2" t="s">
        <v>20</v>
      </c>
      <c r="G94" s="306" t="s">
        <v>120</v>
      </c>
      <c r="H94" s="318">
        <v>73.010000000000005</v>
      </c>
      <c r="I94" s="362">
        <v>47</v>
      </c>
      <c r="J94" s="358" t="s">
        <v>26</v>
      </c>
      <c r="K94" s="546" t="s">
        <v>163</v>
      </c>
      <c r="L94" s="318">
        <v>70.790000000000006</v>
      </c>
      <c r="M94" s="362">
        <v>44.3</v>
      </c>
    </row>
    <row r="95" spans="1:13" ht="15.75" thickBot="1" x14ac:dyDescent="0.3">
      <c r="A95" s="311">
        <v>90</v>
      </c>
      <c r="B95" s="38" t="s">
        <v>0</v>
      </c>
      <c r="C95" s="309" t="s">
        <v>117</v>
      </c>
      <c r="D95" s="321">
        <v>63.19</v>
      </c>
      <c r="E95" s="365">
        <v>41.6</v>
      </c>
      <c r="F95" s="38" t="s">
        <v>11</v>
      </c>
      <c r="G95" s="309" t="s">
        <v>52</v>
      </c>
      <c r="H95" s="321">
        <v>73.010000000000005</v>
      </c>
      <c r="I95" s="365">
        <v>42</v>
      </c>
      <c r="J95" s="19" t="s">
        <v>20</v>
      </c>
      <c r="K95" s="543" t="s">
        <v>147</v>
      </c>
      <c r="L95" s="321">
        <v>70.790000000000006</v>
      </c>
      <c r="M95" s="365">
        <v>30</v>
      </c>
    </row>
    <row r="96" spans="1:13" s="176" customFormat="1" x14ac:dyDescent="0.25">
      <c r="A96" s="4">
        <v>91</v>
      </c>
      <c r="B96" s="39" t="s">
        <v>11</v>
      </c>
      <c r="C96" s="39" t="s">
        <v>153</v>
      </c>
      <c r="D96" s="322">
        <v>63.19</v>
      </c>
      <c r="E96" s="523">
        <v>41</v>
      </c>
      <c r="F96" s="4" t="s">
        <v>11</v>
      </c>
      <c r="G96" s="39" t="s">
        <v>10</v>
      </c>
      <c r="H96" s="322">
        <v>73.010000000000005</v>
      </c>
      <c r="I96" s="523">
        <v>40</v>
      </c>
      <c r="J96" s="506" t="s">
        <v>26</v>
      </c>
      <c r="K96" s="9" t="s">
        <v>7</v>
      </c>
      <c r="L96" s="322">
        <v>70.790000000000006</v>
      </c>
      <c r="M96" s="523">
        <v>9</v>
      </c>
    </row>
    <row r="97" spans="1:13" s="176" customFormat="1" x14ac:dyDescent="0.25">
      <c r="A97" s="5">
        <v>92</v>
      </c>
      <c r="B97" s="2" t="s">
        <v>32</v>
      </c>
      <c r="C97" s="2" t="s">
        <v>115</v>
      </c>
      <c r="D97" s="318">
        <v>63.19</v>
      </c>
      <c r="E97" s="524">
        <v>37</v>
      </c>
      <c r="F97" s="5" t="s">
        <v>1</v>
      </c>
      <c r="G97" s="2" t="s">
        <v>88</v>
      </c>
      <c r="H97" s="318">
        <v>73.010000000000005</v>
      </c>
      <c r="I97" s="524">
        <v>35</v>
      </c>
      <c r="J97" s="47"/>
      <c r="K97" s="531"/>
      <c r="L97" s="318"/>
      <c r="M97" s="524"/>
    </row>
    <row r="98" spans="1:13" s="176" customFormat="1" x14ac:dyDescent="0.25">
      <c r="A98" s="5">
        <v>93</v>
      </c>
      <c r="B98" s="2" t="s">
        <v>1</v>
      </c>
      <c r="C98" s="2" t="s">
        <v>134</v>
      </c>
      <c r="D98" s="318">
        <v>63.19</v>
      </c>
      <c r="E98" s="524">
        <v>36</v>
      </c>
      <c r="F98" s="5" t="s">
        <v>20</v>
      </c>
      <c r="G98" s="2" t="s">
        <v>38</v>
      </c>
      <c r="H98" s="318">
        <v>73.010000000000005</v>
      </c>
      <c r="I98" s="524">
        <v>24</v>
      </c>
      <c r="J98" s="526"/>
      <c r="K98" s="237"/>
      <c r="L98" s="318"/>
      <c r="M98" s="524"/>
    </row>
    <row r="99" spans="1:13" s="176" customFormat="1" x14ac:dyDescent="0.25">
      <c r="A99" s="5">
        <v>94</v>
      </c>
      <c r="B99" s="2" t="s">
        <v>26</v>
      </c>
      <c r="C99" s="2" t="s">
        <v>145</v>
      </c>
      <c r="D99" s="318">
        <v>63.19</v>
      </c>
      <c r="E99" s="524">
        <v>35</v>
      </c>
      <c r="F99" s="5" t="s">
        <v>26</v>
      </c>
      <c r="G99" s="2" t="s">
        <v>145</v>
      </c>
      <c r="H99" s="318">
        <v>73.010000000000005</v>
      </c>
      <c r="I99" s="524"/>
      <c r="J99" s="525"/>
      <c r="K99" s="2"/>
      <c r="L99" s="318"/>
      <c r="M99" s="524"/>
    </row>
    <row r="100" spans="1:13" s="176" customFormat="1" x14ac:dyDescent="0.25">
      <c r="A100" s="5">
        <v>95</v>
      </c>
      <c r="B100" s="2" t="s">
        <v>20</v>
      </c>
      <c r="C100" s="2" t="s">
        <v>119</v>
      </c>
      <c r="D100" s="318">
        <v>63.19</v>
      </c>
      <c r="E100" s="524">
        <v>30</v>
      </c>
      <c r="F100" s="5" t="s">
        <v>26</v>
      </c>
      <c r="G100" s="2" t="s">
        <v>147</v>
      </c>
      <c r="H100" s="318">
        <v>73.010000000000005</v>
      </c>
      <c r="I100" s="524"/>
      <c r="J100" s="525"/>
      <c r="K100" s="2"/>
      <c r="L100" s="318"/>
      <c r="M100" s="524"/>
    </row>
    <row r="101" spans="1:13" s="176" customFormat="1" x14ac:dyDescent="0.25">
      <c r="A101" s="5">
        <v>96</v>
      </c>
      <c r="B101" s="2" t="s">
        <v>0</v>
      </c>
      <c r="C101" s="2" t="s">
        <v>55</v>
      </c>
      <c r="D101" s="318">
        <v>63.19</v>
      </c>
      <c r="E101" s="524">
        <v>13</v>
      </c>
      <c r="F101" s="5" t="s">
        <v>20</v>
      </c>
      <c r="G101" s="2" t="s">
        <v>162</v>
      </c>
      <c r="H101" s="318">
        <v>73.010000000000005</v>
      </c>
      <c r="I101" s="524"/>
      <c r="J101" s="525"/>
      <c r="K101" s="2"/>
      <c r="L101" s="318"/>
      <c r="M101" s="524"/>
    </row>
    <row r="102" spans="1:13" s="176" customFormat="1" x14ac:dyDescent="0.25">
      <c r="A102" s="522">
        <v>97</v>
      </c>
      <c r="B102" s="237" t="s">
        <v>32</v>
      </c>
      <c r="C102" s="308" t="s">
        <v>106</v>
      </c>
      <c r="D102" s="320">
        <v>63.19</v>
      </c>
      <c r="E102" s="364"/>
      <c r="F102" s="528" t="s">
        <v>20</v>
      </c>
      <c r="G102" s="308" t="s">
        <v>163</v>
      </c>
      <c r="H102" s="320">
        <v>73.010000000000005</v>
      </c>
      <c r="I102" s="364"/>
      <c r="J102" s="526"/>
      <c r="K102" s="308"/>
      <c r="L102" s="320"/>
      <c r="M102" s="364"/>
    </row>
    <row r="103" spans="1:13" s="176" customFormat="1" x14ac:dyDescent="0.25">
      <c r="A103" s="522">
        <v>98</v>
      </c>
      <c r="B103" s="237" t="s">
        <v>26</v>
      </c>
      <c r="C103" s="308" t="s">
        <v>169</v>
      </c>
      <c r="D103" s="320">
        <v>63.19</v>
      </c>
      <c r="E103" s="364"/>
      <c r="F103" s="528" t="s">
        <v>20</v>
      </c>
      <c r="G103" s="308" t="s">
        <v>149</v>
      </c>
      <c r="H103" s="320">
        <v>73.010000000000005</v>
      </c>
      <c r="I103" s="364"/>
      <c r="J103" s="526"/>
      <c r="K103" s="308"/>
      <c r="L103" s="320"/>
      <c r="M103" s="364"/>
    </row>
    <row r="104" spans="1:13" s="176" customFormat="1" x14ac:dyDescent="0.25">
      <c r="A104" s="522">
        <v>99</v>
      </c>
      <c r="B104" s="237" t="s">
        <v>20</v>
      </c>
      <c r="C104" s="308" t="s">
        <v>22</v>
      </c>
      <c r="D104" s="320">
        <v>63.19</v>
      </c>
      <c r="E104" s="364"/>
      <c r="F104" s="528" t="s">
        <v>13</v>
      </c>
      <c r="G104" s="308" t="s">
        <v>161</v>
      </c>
      <c r="H104" s="320">
        <v>73.010000000000005</v>
      </c>
      <c r="I104" s="364"/>
      <c r="J104" s="526"/>
      <c r="K104" s="308"/>
      <c r="L104" s="320"/>
      <c r="M104" s="364"/>
    </row>
    <row r="105" spans="1:13" s="176" customFormat="1" ht="15.75" thickBot="1" x14ac:dyDescent="0.3">
      <c r="A105" s="682">
        <v>100</v>
      </c>
      <c r="B105" s="230" t="s">
        <v>20</v>
      </c>
      <c r="C105" s="312" t="s">
        <v>170</v>
      </c>
      <c r="D105" s="323">
        <v>63.19</v>
      </c>
      <c r="E105" s="444"/>
      <c r="F105" s="529"/>
      <c r="G105" s="312"/>
      <c r="H105" s="323"/>
      <c r="I105" s="444"/>
      <c r="J105" s="527"/>
      <c r="K105" s="312"/>
      <c r="L105" s="323"/>
      <c r="M105" s="444"/>
    </row>
    <row r="106" spans="1:13" s="176" customFormat="1" x14ac:dyDescent="0.25">
      <c r="A106" s="522">
        <v>101</v>
      </c>
      <c r="B106" s="237" t="s">
        <v>13</v>
      </c>
      <c r="C106" s="308" t="s">
        <v>37</v>
      </c>
      <c r="D106" s="320">
        <v>63.19</v>
      </c>
      <c r="E106" s="364"/>
      <c r="F106" s="528"/>
      <c r="G106" s="308"/>
      <c r="H106" s="320"/>
      <c r="I106" s="364"/>
      <c r="J106" s="526"/>
      <c r="K106" s="308"/>
      <c r="L106" s="320"/>
      <c r="M106" s="364"/>
    </row>
    <row r="107" spans="1:13" s="176" customFormat="1" x14ac:dyDescent="0.25">
      <c r="A107" s="522">
        <v>102</v>
      </c>
      <c r="B107" s="237" t="s">
        <v>13</v>
      </c>
      <c r="C107" s="308" t="s">
        <v>161</v>
      </c>
      <c r="D107" s="320">
        <v>63.19</v>
      </c>
      <c r="E107" s="364"/>
      <c r="F107" s="528"/>
      <c r="G107" s="308"/>
      <c r="H107" s="320"/>
      <c r="I107" s="364"/>
      <c r="J107" s="526"/>
      <c r="K107" s="308"/>
      <c r="L107" s="320"/>
      <c r="M107" s="364"/>
    </row>
    <row r="108" spans="1:13" x14ac:dyDescent="0.25">
      <c r="A108" s="229">
        <v>103</v>
      </c>
      <c r="B108" s="2" t="s">
        <v>11</v>
      </c>
      <c r="C108" s="306" t="s">
        <v>167</v>
      </c>
      <c r="D108" s="318">
        <v>63.19</v>
      </c>
      <c r="E108" s="362"/>
      <c r="F108" s="5"/>
      <c r="G108" s="306"/>
      <c r="H108" s="318"/>
      <c r="I108" s="362"/>
      <c r="J108" s="525"/>
      <c r="K108" s="306"/>
      <c r="L108" s="318"/>
      <c r="M108" s="362"/>
    </row>
    <row r="109" spans="1:13" ht="15.75" thickBot="1" x14ac:dyDescent="0.3">
      <c r="A109" s="235">
        <v>104</v>
      </c>
      <c r="B109" s="230" t="s">
        <v>0</v>
      </c>
      <c r="C109" s="312" t="s">
        <v>139</v>
      </c>
      <c r="D109" s="323">
        <v>63.19</v>
      </c>
      <c r="E109" s="444"/>
      <c r="F109" s="529"/>
      <c r="G109" s="312"/>
      <c r="H109" s="323"/>
      <c r="I109" s="444"/>
      <c r="J109" s="527"/>
      <c r="K109" s="312"/>
      <c r="L109" s="323"/>
      <c r="M109" s="444"/>
    </row>
    <row r="110" spans="1:13" x14ac:dyDescent="0.25">
      <c r="C110" s="120" t="s">
        <v>95</v>
      </c>
      <c r="E110" s="12">
        <f>AVERAGE(E6:E109)</f>
        <v>60.957604166666677</v>
      </c>
      <c r="G110" s="120"/>
      <c r="I110" s="12">
        <f>AVERAGE(I6:I109)</f>
        <v>70.655174184369059</v>
      </c>
      <c r="K110" s="120"/>
      <c r="M110" s="12">
        <f>AVERAGE(M6:M109)</f>
        <v>68.08175816247244</v>
      </c>
    </row>
  </sheetData>
  <sortState ref="F112:G115">
    <sortCondition ref="F110"/>
  </sortState>
  <mergeCells count="4">
    <mergeCell ref="A4:A5"/>
    <mergeCell ref="J4:M4"/>
    <mergeCell ref="B4:E4"/>
    <mergeCell ref="F4:I4"/>
  </mergeCells>
  <conditionalFormatting sqref="M6:M109">
    <cfRule type="containsBlanks" dxfId="77" priority="3305">
      <formula>LEN(TRIM(M6))=0</formula>
    </cfRule>
    <cfRule type="cellIs" dxfId="76" priority="3306" operator="equal">
      <formula>$M$110</formula>
    </cfRule>
    <cfRule type="cellIs" dxfId="75" priority="3307" operator="lessThan">
      <formula>50</formula>
    </cfRule>
    <cfRule type="cellIs" dxfId="74" priority="3308" operator="between">
      <formula>$M$110</formula>
      <formula>50</formula>
    </cfRule>
    <cfRule type="cellIs" dxfId="73" priority="3309" operator="between">
      <formula>74.99</formula>
      <formula>$M$110</formula>
    </cfRule>
    <cfRule type="cellIs" dxfId="72" priority="3310" operator="greaterThanOrEqual">
      <formula>75</formula>
    </cfRule>
  </conditionalFormatting>
  <conditionalFormatting sqref="E6:E109">
    <cfRule type="containsBlanks" dxfId="71" priority="3317">
      <formula>LEN(TRIM(E6))=0</formula>
    </cfRule>
    <cfRule type="cellIs" dxfId="70" priority="3318" operator="equal">
      <formula>$E$110</formula>
    </cfRule>
    <cfRule type="cellIs" dxfId="69" priority="3319" operator="lessThan">
      <formula>50</formula>
    </cfRule>
    <cfRule type="cellIs" dxfId="68" priority="3320" operator="between">
      <formula>$E$110</formula>
      <formula>50</formula>
    </cfRule>
    <cfRule type="cellIs" dxfId="67" priority="3321" operator="between">
      <formula>74.99</formula>
      <formula>$E$110</formula>
    </cfRule>
    <cfRule type="cellIs" dxfId="66" priority="3322" operator="greaterThanOrEqual">
      <formula>75</formula>
    </cfRule>
  </conditionalFormatting>
  <conditionalFormatting sqref="I6:I109">
    <cfRule type="containsBlanks" dxfId="65" priority="3329">
      <formula>LEN(TRIM(I6))=0</formula>
    </cfRule>
    <cfRule type="cellIs" dxfId="64" priority="3330" operator="equal">
      <formula>$I$110</formula>
    </cfRule>
    <cfRule type="cellIs" dxfId="63" priority="3331" operator="lessThan">
      <formula>50</formula>
    </cfRule>
    <cfRule type="cellIs" dxfId="62" priority="3332" operator="between">
      <formula>$I$110</formula>
      <formula>50</formula>
    </cfRule>
    <cfRule type="cellIs" dxfId="61" priority="3333" operator="between">
      <formula>74.99</formula>
      <formula>$I$110</formula>
    </cfRule>
    <cfRule type="cellIs" dxfId="60" priority="3334" operator="greaterThanOrEqual">
      <formula>75</formula>
    </cfRule>
  </conditionalFormatting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12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5" sqref="C5:C6"/>
    </sheetView>
  </sheetViews>
  <sheetFormatPr defaultRowHeight="15" x14ac:dyDescent="0.25"/>
  <cols>
    <col min="1" max="1" width="4.85546875" style="155" customWidth="1"/>
    <col min="2" max="2" width="17.7109375" style="155" customWidth="1"/>
    <col min="3" max="3" width="32.28515625" style="155" customWidth="1"/>
    <col min="4" max="15" width="7.7109375" style="176" customWidth="1"/>
    <col min="16" max="16" width="7.7109375" style="155" customWidth="1"/>
    <col min="17" max="16384" width="9.140625" style="155"/>
  </cols>
  <sheetData>
    <row r="2" spans="1:19" x14ac:dyDescent="0.25">
      <c r="R2" s="164"/>
      <c r="S2" s="25" t="s">
        <v>72</v>
      </c>
    </row>
    <row r="3" spans="1:19" ht="15.75" x14ac:dyDescent="0.25">
      <c r="C3" s="78" t="s">
        <v>71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R3" s="57"/>
      <c r="S3" s="25" t="s">
        <v>73</v>
      </c>
    </row>
    <row r="4" spans="1:19" ht="15.75" thickBot="1" x14ac:dyDescent="0.3">
      <c r="R4" s="455"/>
      <c r="S4" s="25" t="s">
        <v>74</v>
      </c>
    </row>
    <row r="5" spans="1:19" x14ac:dyDescent="0.25">
      <c r="A5" s="481" t="s">
        <v>35</v>
      </c>
      <c r="B5" s="483" t="s">
        <v>34</v>
      </c>
      <c r="C5" s="485" t="s">
        <v>67</v>
      </c>
      <c r="D5" s="487">
        <v>2023</v>
      </c>
      <c r="E5" s="488"/>
      <c r="F5" s="489"/>
      <c r="G5" s="487">
        <v>2022</v>
      </c>
      <c r="H5" s="488"/>
      <c r="I5" s="489"/>
      <c r="J5" s="487">
        <v>2021</v>
      </c>
      <c r="K5" s="488"/>
      <c r="L5" s="489"/>
      <c r="M5" s="487" t="s">
        <v>76</v>
      </c>
      <c r="N5" s="488"/>
      <c r="O5" s="489"/>
      <c r="P5" s="479" t="s">
        <v>77</v>
      </c>
      <c r="R5" s="26"/>
      <c r="S5" s="25" t="s">
        <v>75</v>
      </c>
    </row>
    <row r="6" spans="1:19" ht="42.75" customHeight="1" thickBot="1" x14ac:dyDescent="0.3">
      <c r="A6" s="482"/>
      <c r="B6" s="484"/>
      <c r="C6" s="486"/>
      <c r="D6" s="200" t="s">
        <v>78</v>
      </c>
      <c r="E6" s="27" t="s">
        <v>79</v>
      </c>
      <c r="F6" s="201" t="s">
        <v>86</v>
      </c>
      <c r="G6" s="200" t="s">
        <v>78</v>
      </c>
      <c r="H6" s="27" t="s">
        <v>79</v>
      </c>
      <c r="I6" s="201" t="s">
        <v>86</v>
      </c>
      <c r="J6" s="200" t="s">
        <v>78</v>
      </c>
      <c r="K6" s="27" t="s">
        <v>79</v>
      </c>
      <c r="L6" s="201" t="s">
        <v>86</v>
      </c>
      <c r="M6" s="558">
        <v>2023</v>
      </c>
      <c r="N6" s="559">
        <v>2022</v>
      </c>
      <c r="O6" s="552">
        <v>2021</v>
      </c>
      <c r="P6" s="480"/>
    </row>
    <row r="7" spans="1:19" ht="15" customHeight="1" x14ac:dyDescent="0.25">
      <c r="A7" s="35">
        <v>1</v>
      </c>
      <c r="B7" s="161" t="s">
        <v>13</v>
      </c>
      <c r="C7" s="174" t="s">
        <v>49</v>
      </c>
      <c r="D7" s="254">
        <v>20</v>
      </c>
      <c r="E7" s="245">
        <v>74.5</v>
      </c>
      <c r="F7" s="612">
        <v>63.19</v>
      </c>
      <c r="G7" s="254">
        <v>20</v>
      </c>
      <c r="H7" s="245">
        <v>81.7</v>
      </c>
      <c r="I7" s="612">
        <v>73.010000000000005</v>
      </c>
      <c r="J7" s="254">
        <v>25</v>
      </c>
      <c r="K7" s="245">
        <v>80.2</v>
      </c>
      <c r="L7" s="612">
        <v>70.790000000000006</v>
      </c>
      <c r="M7" s="619">
        <v>8</v>
      </c>
      <c r="N7" s="624">
        <v>8</v>
      </c>
      <c r="O7" s="553">
        <v>11</v>
      </c>
      <c r="P7" s="373">
        <f>SUM(M7:O7)</f>
        <v>27</v>
      </c>
    </row>
    <row r="8" spans="1:19" x14ac:dyDescent="0.25">
      <c r="A8" s="28">
        <v>2</v>
      </c>
      <c r="B8" s="159" t="s">
        <v>20</v>
      </c>
      <c r="C8" s="405" t="s">
        <v>91</v>
      </c>
      <c r="D8" s="270">
        <v>9</v>
      </c>
      <c r="E8" s="228">
        <v>79.3</v>
      </c>
      <c r="F8" s="371">
        <v>63.19</v>
      </c>
      <c r="G8" s="270">
        <v>2</v>
      </c>
      <c r="H8" s="228">
        <v>86</v>
      </c>
      <c r="I8" s="371">
        <v>73.010000000000005</v>
      </c>
      <c r="J8" s="270">
        <v>9</v>
      </c>
      <c r="K8" s="228">
        <v>73.599999999999994</v>
      </c>
      <c r="L8" s="371">
        <v>70.790000000000006</v>
      </c>
      <c r="M8" s="564">
        <v>3</v>
      </c>
      <c r="N8" s="565">
        <v>5</v>
      </c>
      <c r="O8" s="554">
        <v>33</v>
      </c>
      <c r="P8" s="370">
        <f>SUM(M8:O8)</f>
        <v>41</v>
      </c>
    </row>
    <row r="9" spans="1:19" x14ac:dyDescent="0.25">
      <c r="A9" s="28">
        <v>3</v>
      </c>
      <c r="B9" s="159" t="s">
        <v>11</v>
      </c>
      <c r="C9" s="167" t="s">
        <v>50</v>
      </c>
      <c r="D9" s="255">
        <v>7</v>
      </c>
      <c r="E9" s="246">
        <v>70.400000000000006</v>
      </c>
      <c r="F9" s="369">
        <v>63.19</v>
      </c>
      <c r="G9" s="255">
        <v>6</v>
      </c>
      <c r="H9" s="246">
        <v>78</v>
      </c>
      <c r="I9" s="369">
        <v>73.010000000000005</v>
      </c>
      <c r="J9" s="255">
        <v>9</v>
      </c>
      <c r="K9" s="246">
        <v>84</v>
      </c>
      <c r="L9" s="369">
        <v>70.790000000000006</v>
      </c>
      <c r="M9" s="562">
        <v>14</v>
      </c>
      <c r="N9" s="563">
        <v>23</v>
      </c>
      <c r="O9" s="554">
        <v>8</v>
      </c>
      <c r="P9" s="370">
        <f>SUM(M9:O9)</f>
        <v>45</v>
      </c>
    </row>
    <row r="10" spans="1:19" x14ac:dyDescent="0.25">
      <c r="A10" s="28">
        <v>4</v>
      </c>
      <c r="B10" s="159" t="s">
        <v>1</v>
      </c>
      <c r="C10" s="671" t="s">
        <v>157</v>
      </c>
      <c r="D10" s="255">
        <v>6</v>
      </c>
      <c r="E10" s="246">
        <v>66.5</v>
      </c>
      <c r="F10" s="369">
        <v>63.19</v>
      </c>
      <c r="G10" s="255">
        <v>4</v>
      </c>
      <c r="H10" s="246">
        <v>80</v>
      </c>
      <c r="I10" s="369">
        <v>73.010000000000005</v>
      </c>
      <c r="J10" s="255">
        <v>4</v>
      </c>
      <c r="K10" s="246">
        <v>84</v>
      </c>
      <c r="L10" s="369">
        <v>70.790000000000006</v>
      </c>
      <c r="M10" s="562">
        <v>31</v>
      </c>
      <c r="N10" s="563">
        <v>12</v>
      </c>
      <c r="O10" s="554">
        <v>7</v>
      </c>
      <c r="P10" s="370">
        <f>SUM(M10:O10)</f>
        <v>50</v>
      </c>
    </row>
    <row r="11" spans="1:19" x14ac:dyDescent="0.25">
      <c r="A11" s="28">
        <v>5</v>
      </c>
      <c r="B11" s="159" t="s">
        <v>0</v>
      </c>
      <c r="C11" s="167" t="s">
        <v>53</v>
      </c>
      <c r="D11" s="255">
        <v>3</v>
      </c>
      <c r="E11" s="246">
        <v>74.3</v>
      </c>
      <c r="F11" s="369">
        <v>63.19</v>
      </c>
      <c r="G11" s="255">
        <v>12</v>
      </c>
      <c r="H11" s="246">
        <v>79.5</v>
      </c>
      <c r="I11" s="369">
        <v>73.010000000000005</v>
      </c>
      <c r="J11" s="255">
        <v>18</v>
      </c>
      <c r="K11" s="246">
        <v>74.944444444444443</v>
      </c>
      <c r="L11" s="369">
        <v>70.790000000000006</v>
      </c>
      <c r="M11" s="562">
        <v>9</v>
      </c>
      <c r="N11" s="563">
        <v>14</v>
      </c>
      <c r="O11" s="554">
        <v>27</v>
      </c>
      <c r="P11" s="370">
        <f>SUM(M11:O11)</f>
        <v>50</v>
      </c>
    </row>
    <row r="12" spans="1:19" x14ac:dyDescent="0.25">
      <c r="A12" s="28">
        <v>6</v>
      </c>
      <c r="B12" s="159" t="s">
        <v>26</v>
      </c>
      <c r="C12" s="167" t="s">
        <v>27</v>
      </c>
      <c r="D12" s="255">
        <v>7</v>
      </c>
      <c r="E12" s="246">
        <v>70</v>
      </c>
      <c r="F12" s="369">
        <v>63.19</v>
      </c>
      <c r="G12" s="255">
        <v>9</v>
      </c>
      <c r="H12" s="246">
        <v>78.599999999999994</v>
      </c>
      <c r="I12" s="369">
        <v>73.010000000000005</v>
      </c>
      <c r="J12" s="255">
        <v>12</v>
      </c>
      <c r="K12" s="246">
        <v>77.599999999999994</v>
      </c>
      <c r="L12" s="369">
        <v>70.790000000000006</v>
      </c>
      <c r="M12" s="562">
        <v>17</v>
      </c>
      <c r="N12" s="563">
        <v>16</v>
      </c>
      <c r="O12" s="554">
        <v>19</v>
      </c>
      <c r="P12" s="370">
        <f>SUM(M12:O12)</f>
        <v>52</v>
      </c>
    </row>
    <row r="13" spans="1:19" x14ac:dyDescent="0.25">
      <c r="A13" s="28">
        <v>7</v>
      </c>
      <c r="B13" s="159" t="s">
        <v>0</v>
      </c>
      <c r="C13" s="405" t="s">
        <v>54</v>
      </c>
      <c r="D13" s="270">
        <v>42</v>
      </c>
      <c r="E13" s="228">
        <v>70.2</v>
      </c>
      <c r="F13" s="371">
        <v>63.19</v>
      </c>
      <c r="G13" s="270">
        <v>49</v>
      </c>
      <c r="H13" s="228">
        <v>79.897959183673464</v>
      </c>
      <c r="I13" s="371">
        <v>73.010000000000005</v>
      </c>
      <c r="J13" s="270">
        <v>33</v>
      </c>
      <c r="K13" s="228">
        <v>74.181818181818187</v>
      </c>
      <c r="L13" s="371">
        <v>70.790000000000006</v>
      </c>
      <c r="M13" s="564">
        <v>16</v>
      </c>
      <c r="N13" s="565">
        <v>13</v>
      </c>
      <c r="O13" s="554">
        <v>30</v>
      </c>
      <c r="P13" s="370">
        <f>SUM(M13:O13)</f>
        <v>59</v>
      </c>
    </row>
    <row r="14" spans="1:19" x14ac:dyDescent="0.25">
      <c r="A14" s="28">
        <v>8</v>
      </c>
      <c r="B14" s="159" t="s">
        <v>0</v>
      </c>
      <c r="C14" s="167" t="s">
        <v>62</v>
      </c>
      <c r="D14" s="255">
        <v>27</v>
      </c>
      <c r="E14" s="246">
        <v>70.3</v>
      </c>
      <c r="F14" s="369">
        <v>63.19</v>
      </c>
      <c r="G14" s="255">
        <v>25</v>
      </c>
      <c r="H14" s="246">
        <v>76.400000000000006</v>
      </c>
      <c r="I14" s="369">
        <v>73.010000000000005</v>
      </c>
      <c r="J14" s="255">
        <v>26</v>
      </c>
      <c r="K14" s="246">
        <v>76.28</v>
      </c>
      <c r="L14" s="369">
        <v>70.790000000000006</v>
      </c>
      <c r="M14" s="562">
        <v>15</v>
      </c>
      <c r="N14" s="563">
        <v>28</v>
      </c>
      <c r="O14" s="554">
        <v>21</v>
      </c>
      <c r="P14" s="370">
        <f>SUM(M14:O14)</f>
        <v>64</v>
      </c>
    </row>
    <row r="15" spans="1:19" x14ac:dyDescent="0.25">
      <c r="A15" s="28">
        <v>9</v>
      </c>
      <c r="B15" s="159" t="s">
        <v>1</v>
      </c>
      <c r="C15" s="167" t="s">
        <v>130</v>
      </c>
      <c r="D15" s="255">
        <v>1</v>
      </c>
      <c r="E15" s="246">
        <v>92</v>
      </c>
      <c r="F15" s="369">
        <v>63.19</v>
      </c>
      <c r="G15" s="255">
        <v>1</v>
      </c>
      <c r="H15" s="246">
        <v>88</v>
      </c>
      <c r="I15" s="369">
        <v>73.010000000000005</v>
      </c>
      <c r="J15" s="255">
        <v>1</v>
      </c>
      <c r="K15" s="246">
        <v>65</v>
      </c>
      <c r="L15" s="369">
        <v>70.790000000000006</v>
      </c>
      <c r="M15" s="562">
        <v>1</v>
      </c>
      <c r="N15" s="563">
        <v>3</v>
      </c>
      <c r="O15" s="554">
        <v>61</v>
      </c>
      <c r="P15" s="370">
        <f>SUM(M15:O15)</f>
        <v>65</v>
      </c>
    </row>
    <row r="16" spans="1:19" ht="15.75" thickBot="1" x14ac:dyDescent="0.3">
      <c r="A16" s="135">
        <v>10</v>
      </c>
      <c r="B16" s="456" t="s">
        <v>13</v>
      </c>
      <c r="C16" s="641" t="s">
        <v>64</v>
      </c>
      <c r="D16" s="643">
        <v>11</v>
      </c>
      <c r="E16" s="646">
        <v>82</v>
      </c>
      <c r="F16" s="648">
        <v>63.19</v>
      </c>
      <c r="G16" s="643">
        <v>19</v>
      </c>
      <c r="H16" s="646">
        <v>74</v>
      </c>
      <c r="I16" s="648">
        <v>73.010000000000005</v>
      </c>
      <c r="J16" s="643">
        <v>14</v>
      </c>
      <c r="K16" s="646">
        <v>75</v>
      </c>
      <c r="L16" s="648">
        <v>70.790000000000006</v>
      </c>
      <c r="M16" s="652">
        <v>2</v>
      </c>
      <c r="N16" s="654">
        <v>41</v>
      </c>
      <c r="O16" s="555">
        <v>26</v>
      </c>
      <c r="P16" s="372">
        <f>SUM(M16:O16)</f>
        <v>69</v>
      </c>
    </row>
    <row r="17" spans="1:16" x14ac:dyDescent="0.25">
      <c r="A17" s="35">
        <v>11</v>
      </c>
      <c r="B17" s="37" t="s">
        <v>1</v>
      </c>
      <c r="C17" s="174" t="s">
        <v>66</v>
      </c>
      <c r="D17" s="279">
        <v>18</v>
      </c>
      <c r="E17" s="276">
        <v>69.02</v>
      </c>
      <c r="F17" s="379">
        <v>63.19</v>
      </c>
      <c r="G17" s="279">
        <v>13</v>
      </c>
      <c r="H17" s="276">
        <v>80.3</v>
      </c>
      <c r="I17" s="379">
        <v>73.010000000000005</v>
      </c>
      <c r="J17" s="279">
        <v>21</v>
      </c>
      <c r="K17" s="276">
        <v>72</v>
      </c>
      <c r="L17" s="379">
        <v>70.790000000000006</v>
      </c>
      <c r="M17" s="570">
        <v>21</v>
      </c>
      <c r="N17" s="571">
        <v>11</v>
      </c>
      <c r="O17" s="553">
        <v>39</v>
      </c>
      <c r="P17" s="373">
        <f>SUM(M17:O17)</f>
        <v>71</v>
      </c>
    </row>
    <row r="18" spans="1:16" x14ac:dyDescent="0.25">
      <c r="A18" s="28">
        <v>12</v>
      </c>
      <c r="B18" s="159" t="s">
        <v>13</v>
      </c>
      <c r="C18" s="167" t="s">
        <v>48</v>
      </c>
      <c r="D18" s="255">
        <v>44</v>
      </c>
      <c r="E18" s="246">
        <v>69</v>
      </c>
      <c r="F18" s="369">
        <v>63.19</v>
      </c>
      <c r="G18" s="255">
        <v>47</v>
      </c>
      <c r="H18" s="246">
        <v>78.2</v>
      </c>
      <c r="I18" s="369">
        <v>73.010000000000005</v>
      </c>
      <c r="J18" s="255">
        <v>48</v>
      </c>
      <c r="K18" s="246">
        <v>73</v>
      </c>
      <c r="L18" s="369">
        <v>70.790000000000006</v>
      </c>
      <c r="M18" s="562">
        <v>23</v>
      </c>
      <c r="N18" s="563">
        <v>19</v>
      </c>
      <c r="O18" s="554">
        <v>35</v>
      </c>
      <c r="P18" s="370">
        <f>SUM(M18:O18)</f>
        <v>77</v>
      </c>
    </row>
    <row r="19" spans="1:16" x14ac:dyDescent="0.25">
      <c r="A19" s="28">
        <v>13</v>
      </c>
      <c r="B19" s="159" t="s">
        <v>32</v>
      </c>
      <c r="C19" s="169" t="s">
        <v>42</v>
      </c>
      <c r="D19" s="394">
        <v>4</v>
      </c>
      <c r="E19" s="395">
        <v>69.5</v>
      </c>
      <c r="F19" s="396">
        <v>63.19</v>
      </c>
      <c r="G19" s="394">
        <v>6</v>
      </c>
      <c r="H19" s="395">
        <v>78.166666666666671</v>
      </c>
      <c r="I19" s="396">
        <v>73.010000000000005</v>
      </c>
      <c r="J19" s="394">
        <v>7</v>
      </c>
      <c r="K19" s="395">
        <v>70.714285714285708</v>
      </c>
      <c r="L19" s="396">
        <v>70.790000000000006</v>
      </c>
      <c r="M19" s="572">
        <v>18</v>
      </c>
      <c r="N19" s="573">
        <v>20</v>
      </c>
      <c r="O19" s="554">
        <v>41</v>
      </c>
      <c r="P19" s="370">
        <f>SUM(M19:O19)</f>
        <v>79</v>
      </c>
    </row>
    <row r="20" spans="1:16" x14ac:dyDescent="0.25">
      <c r="A20" s="28">
        <v>14</v>
      </c>
      <c r="B20" s="159" t="s">
        <v>13</v>
      </c>
      <c r="C20" s="165" t="s">
        <v>18</v>
      </c>
      <c r="D20" s="261">
        <v>4</v>
      </c>
      <c r="E20" s="249">
        <v>60.3</v>
      </c>
      <c r="F20" s="374">
        <v>63.19</v>
      </c>
      <c r="G20" s="261">
        <v>1</v>
      </c>
      <c r="H20" s="249">
        <v>78</v>
      </c>
      <c r="I20" s="374">
        <v>73.010000000000005</v>
      </c>
      <c r="J20" s="261">
        <v>1</v>
      </c>
      <c r="K20" s="249">
        <v>84</v>
      </c>
      <c r="L20" s="374">
        <v>70.790000000000006</v>
      </c>
      <c r="M20" s="566">
        <v>58</v>
      </c>
      <c r="N20" s="567">
        <v>21</v>
      </c>
      <c r="O20" s="554">
        <v>6</v>
      </c>
      <c r="P20" s="370">
        <f>SUM(M20:O20)</f>
        <v>85</v>
      </c>
    </row>
    <row r="21" spans="1:16" x14ac:dyDescent="0.25">
      <c r="A21" s="28">
        <v>15</v>
      </c>
      <c r="B21" s="159" t="s">
        <v>1</v>
      </c>
      <c r="C21" s="169" t="s">
        <v>9</v>
      </c>
      <c r="D21" s="270">
        <v>2</v>
      </c>
      <c r="E21" s="228">
        <v>63.5</v>
      </c>
      <c r="F21" s="371">
        <v>63.19</v>
      </c>
      <c r="G21" s="270">
        <v>5</v>
      </c>
      <c r="H21" s="228">
        <v>74.2</v>
      </c>
      <c r="I21" s="371">
        <v>73.010000000000005</v>
      </c>
      <c r="J21" s="270">
        <v>1</v>
      </c>
      <c r="K21" s="228">
        <v>86</v>
      </c>
      <c r="L21" s="371">
        <v>70.790000000000006</v>
      </c>
      <c r="M21" s="564">
        <v>42</v>
      </c>
      <c r="N21" s="565">
        <v>39</v>
      </c>
      <c r="O21" s="554">
        <v>5</v>
      </c>
      <c r="P21" s="370">
        <f>SUM(M21:O21)</f>
        <v>86</v>
      </c>
    </row>
    <row r="22" spans="1:16" x14ac:dyDescent="0.25">
      <c r="A22" s="28">
        <v>16</v>
      </c>
      <c r="B22" s="159" t="s">
        <v>11</v>
      </c>
      <c r="C22" s="167" t="s">
        <v>126</v>
      </c>
      <c r="D22" s="255">
        <v>1</v>
      </c>
      <c r="E22" s="246">
        <v>65</v>
      </c>
      <c r="F22" s="369">
        <v>63.19</v>
      </c>
      <c r="G22" s="255">
        <v>3</v>
      </c>
      <c r="H22" s="246">
        <v>86.6</v>
      </c>
      <c r="I22" s="369">
        <v>73.010000000000005</v>
      </c>
      <c r="J22" s="255">
        <v>2</v>
      </c>
      <c r="K22" s="246">
        <v>68</v>
      </c>
      <c r="L22" s="369">
        <v>70.790000000000006</v>
      </c>
      <c r="M22" s="562">
        <v>34</v>
      </c>
      <c r="N22" s="563">
        <v>4</v>
      </c>
      <c r="O22" s="554">
        <v>52</v>
      </c>
      <c r="P22" s="370">
        <f>SUM(M22:O22)</f>
        <v>90</v>
      </c>
    </row>
    <row r="23" spans="1:16" x14ac:dyDescent="0.25">
      <c r="A23" s="28">
        <v>17</v>
      </c>
      <c r="B23" s="159" t="s">
        <v>1</v>
      </c>
      <c r="C23" s="165" t="s">
        <v>136</v>
      </c>
      <c r="D23" s="261">
        <v>7</v>
      </c>
      <c r="E23" s="249">
        <v>57.57</v>
      </c>
      <c r="F23" s="374">
        <v>63.19</v>
      </c>
      <c r="G23" s="261">
        <v>6</v>
      </c>
      <c r="H23" s="249">
        <v>81</v>
      </c>
      <c r="I23" s="374">
        <v>73.010000000000005</v>
      </c>
      <c r="J23" s="261">
        <v>10</v>
      </c>
      <c r="K23" s="249">
        <v>77</v>
      </c>
      <c r="L23" s="374">
        <v>70.790000000000006</v>
      </c>
      <c r="M23" s="566">
        <v>66</v>
      </c>
      <c r="N23" s="567">
        <v>9</v>
      </c>
      <c r="O23" s="554">
        <v>20</v>
      </c>
      <c r="P23" s="370">
        <f>SUM(M23:O23)</f>
        <v>95</v>
      </c>
    </row>
    <row r="24" spans="1:16" x14ac:dyDescent="0.25">
      <c r="A24" s="28">
        <v>18</v>
      </c>
      <c r="B24" s="159" t="s">
        <v>11</v>
      </c>
      <c r="C24" s="167" t="s">
        <v>80</v>
      </c>
      <c r="D24" s="255">
        <v>13</v>
      </c>
      <c r="E24" s="246">
        <v>64.2</v>
      </c>
      <c r="F24" s="369">
        <v>63.19</v>
      </c>
      <c r="G24" s="255">
        <v>12</v>
      </c>
      <c r="H24" s="246">
        <v>74</v>
      </c>
      <c r="I24" s="369">
        <v>73.010000000000005</v>
      </c>
      <c r="J24" s="255">
        <v>6</v>
      </c>
      <c r="K24" s="246">
        <v>79</v>
      </c>
      <c r="L24" s="369">
        <v>70.790000000000006</v>
      </c>
      <c r="M24" s="562">
        <v>39</v>
      </c>
      <c r="N24" s="563">
        <v>42</v>
      </c>
      <c r="O24" s="554">
        <v>15</v>
      </c>
      <c r="P24" s="370">
        <f>SUM(M24:O24)</f>
        <v>96</v>
      </c>
    </row>
    <row r="25" spans="1:16" x14ac:dyDescent="0.25">
      <c r="A25" s="28">
        <v>19</v>
      </c>
      <c r="B25" s="159" t="s">
        <v>26</v>
      </c>
      <c r="C25" s="167" t="s">
        <v>28</v>
      </c>
      <c r="D25" s="255">
        <v>14</v>
      </c>
      <c r="E25" s="246">
        <v>61.6</v>
      </c>
      <c r="F25" s="369">
        <v>63.19</v>
      </c>
      <c r="G25" s="255">
        <v>12</v>
      </c>
      <c r="H25" s="246">
        <v>80.400000000000006</v>
      </c>
      <c r="I25" s="369">
        <v>73.010000000000005</v>
      </c>
      <c r="J25" s="255">
        <v>14</v>
      </c>
      <c r="K25" s="246">
        <v>72.8</v>
      </c>
      <c r="L25" s="369">
        <v>70.790000000000006</v>
      </c>
      <c r="M25" s="562">
        <v>51</v>
      </c>
      <c r="N25" s="563">
        <v>10</v>
      </c>
      <c r="O25" s="554">
        <v>36</v>
      </c>
      <c r="P25" s="370">
        <f>SUM(M25:O25)</f>
        <v>97</v>
      </c>
    </row>
    <row r="26" spans="1:16" ht="15.75" thickBot="1" x14ac:dyDescent="0.3">
      <c r="A26" s="134">
        <v>20</v>
      </c>
      <c r="B26" s="19" t="s">
        <v>20</v>
      </c>
      <c r="C26" s="168" t="s">
        <v>46</v>
      </c>
      <c r="D26" s="375">
        <v>11</v>
      </c>
      <c r="E26" s="376">
        <v>53</v>
      </c>
      <c r="F26" s="377">
        <v>63.19</v>
      </c>
      <c r="G26" s="375">
        <v>7</v>
      </c>
      <c r="H26" s="376">
        <v>79.099999999999994</v>
      </c>
      <c r="I26" s="377">
        <v>73.010000000000005</v>
      </c>
      <c r="J26" s="375">
        <v>6</v>
      </c>
      <c r="K26" s="376">
        <v>88</v>
      </c>
      <c r="L26" s="377">
        <v>70.790000000000006</v>
      </c>
      <c r="M26" s="590">
        <v>79</v>
      </c>
      <c r="N26" s="591">
        <v>15</v>
      </c>
      <c r="O26" s="556">
        <v>3</v>
      </c>
      <c r="P26" s="378">
        <f>SUM(M26:O26)</f>
        <v>97</v>
      </c>
    </row>
    <row r="27" spans="1:16" x14ac:dyDescent="0.25">
      <c r="A27" s="35">
        <v>21</v>
      </c>
      <c r="B27" s="161" t="s">
        <v>1</v>
      </c>
      <c r="C27" s="174" t="s">
        <v>2</v>
      </c>
      <c r="D27" s="279">
        <v>9</v>
      </c>
      <c r="E27" s="276">
        <v>73.11</v>
      </c>
      <c r="F27" s="379">
        <v>63.19</v>
      </c>
      <c r="G27" s="279">
        <v>10</v>
      </c>
      <c r="H27" s="276">
        <v>72.599999999999994</v>
      </c>
      <c r="I27" s="379">
        <v>73.010000000000005</v>
      </c>
      <c r="J27" s="279">
        <v>5</v>
      </c>
      <c r="K27" s="276">
        <v>70</v>
      </c>
      <c r="L27" s="379">
        <v>70.790000000000006</v>
      </c>
      <c r="M27" s="570">
        <v>11</v>
      </c>
      <c r="N27" s="571">
        <v>46</v>
      </c>
      <c r="O27" s="553">
        <v>43</v>
      </c>
      <c r="P27" s="380">
        <f>SUM(M27:O27)</f>
        <v>100</v>
      </c>
    </row>
    <row r="28" spans="1:16" x14ac:dyDescent="0.25">
      <c r="A28" s="28">
        <v>22</v>
      </c>
      <c r="B28" s="159" t="s">
        <v>20</v>
      </c>
      <c r="C28" s="405" t="s">
        <v>40</v>
      </c>
      <c r="D28" s="270">
        <v>3</v>
      </c>
      <c r="E28" s="228">
        <v>68</v>
      </c>
      <c r="F28" s="371">
        <v>63.19</v>
      </c>
      <c r="G28" s="270">
        <v>2</v>
      </c>
      <c r="H28" s="228">
        <v>75</v>
      </c>
      <c r="I28" s="371">
        <v>73.010000000000005</v>
      </c>
      <c r="J28" s="270">
        <v>7</v>
      </c>
      <c r="K28" s="228">
        <v>69.7</v>
      </c>
      <c r="L28" s="371">
        <v>70.790000000000006</v>
      </c>
      <c r="M28" s="564">
        <v>26</v>
      </c>
      <c r="N28" s="565">
        <v>31</v>
      </c>
      <c r="O28" s="554">
        <v>45</v>
      </c>
      <c r="P28" s="370">
        <f>SUM(M28:O28)</f>
        <v>102</v>
      </c>
    </row>
    <row r="29" spans="1:16" x14ac:dyDescent="0.25">
      <c r="A29" s="28">
        <v>23</v>
      </c>
      <c r="B29" s="159" t="s">
        <v>1</v>
      </c>
      <c r="C29" s="169" t="s">
        <v>129</v>
      </c>
      <c r="D29" s="270">
        <v>6</v>
      </c>
      <c r="E29" s="228">
        <v>78.33</v>
      </c>
      <c r="F29" s="371">
        <v>63.19</v>
      </c>
      <c r="G29" s="270">
        <v>10</v>
      </c>
      <c r="H29" s="228">
        <v>61</v>
      </c>
      <c r="I29" s="371">
        <v>73.010000000000005</v>
      </c>
      <c r="J29" s="270">
        <v>10</v>
      </c>
      <c r="K29" s="228">
        <v>78</v>
      </c>
      <c r="L29" s="371">
        <v>70.790000000000006</v>
      </c>
      <c r="M29" s="564">
        <v>4</v>
      </c>
      <c r="N29" s="565">
        <v>80</v>
      </c>
      <c r="O29" s="554">
        <v>18</v>
      </c>
      <c r="P29" s="370">
        <f>SUM(M29:O29)</f>
        <v>102</v>
      </c>
    </row>
    <row r="30" spans="1:16" x14ac:dyDescent="0.25">
      <c r="A30" s="28">
        <v>24</v>
      </c>
      <c r="B30" s="159" t="s">
        <v>32</v>
      </c>
      <c r="C30" s="401" t="s">
        <v>44</v>
      </c>
      <c r="D30" s="255">
        <v>10</v>
      </c>
      <c r="E30" s="246">
        <v>71.3</v>
      </c>
      <c r="F30" s="369">
        <v>63.19</v>
      </c>
      <c r="G30" s="255">
        <v>9</v>
      </c>
      <c r="H30" s="246">
        <v>74.111111111111114</v>
      </c>
      <c r="I30" s="369">
        <v>73.010000000000005</v>
      </c>
      <c r="J30" s="255">
        <v>18</v>
      </c>
      <c r="K30" s="246">
        <v>68.099999999999994</v>
      </c>
      <c r="L30" s="369">
        <v>70.790000000000006</v>
      </c>
      <c r="M30" s="562">
        <v>13</v>
      </c>
      <c r="N30" s="563">
        <v>40</v>
      </c>
      <c r="O30" s="554">
        <v>51</v>
      </c>
      <c r="P30" s="370">
        <f>SUM(M30:O30)</f>
        <v>104</v>
      </c>
    </row>
    <row r="31" spans="1:16" x14ac:dyDescent="0.25">
      <c r="A31" s="28">
        <v>25</v>
      </c>
      <c r="B31" s="159" t="s">
        <v>0</v>
      </c>
      <c r="C31" s="167" t="s">
        <v>93</v>
      </c>
      <c r="D31" s="255">
        <v>16</v>
      </c>
      <c r="E31" s="246">
        <v>61.3</v>
      </c>
      <c r="F31" s="369">
        <v>63.19</v>
      </c>
      <c r="G31" s="255">
        <v>17</v>
      </c>
      <c r="H31" s="246">
        <v>77.764705882352942</v>
      </c>
      <c r="I31" s="369">
        <v>73.010000000000005</v>
      </c>
      <c r="J31" s="255">
        <v>18</v>
      </c>
      <c r="K31" s="246">
        <v>74.333333333333329</v>
      </c>
      <c r="L31" s="369">
        <v>70.790000000000006</v>
      </c>
      <c r="M31" s="562">
        <v>53</v>
      </c>
      <c r="N31" s="563">
        <v>24</v>
      </c>
      <c r="O31" s="554">
        <v>28</v>
      </c>
      <c r="P31" s="370">
        <f>SUM(M31:O31)</f>
        <v>105</v>
      </c>
    </row>
    <row r="32" spans="1:16" x14ac:dyDescent="0.25">
      <c r="A32" s="28">
        <v>26</v>
      </c>
      <c r="B32" s="16" t="s">
        <v>20</v>
      </c>
      <c r="C32" s="53" t="s">
        <v>23</v>
      </c>
      <c r="D32" s="397">
        <v>5</v>
      </c>
      <c r="E32" s="398">
        <v>76.2</v>
      </c>
      <c r="F32" s="399">
        <v>63.19</v>
      </c>
      <c r="G32" s="397">
        <v>3</v>
      </c>
      <c r="H32" s="398">
        <v>77.7</v>
      </c>
      <c r="I32" s="399">
        <v>73.010000000000005</v>
      </c>
      <c r="J32" s="397">
        <v>7</v>
      </c>
      <c r="K32" s="398">
        <v>58.7</v>
      </c>
      <c r="L32" s="399">
        <v>70.790000000000006</v>
      </c>
      <c r="M32" s="588">
        <v>5</v>
      </c>
      <c r="N32" s="589">
        <v>25</v>
      </c>
      <c r="O32" s="554">
        <v>77</v>
      </c>
      <c r="P32" s="370">
        <f>SUM(M32:O32)</f>
        <v>107</v>
      </c>
    </row>
    <row r="33" spans="1:16" x14ac:dyDescent="0.25">
      <c r="A33" s="28">
        <v>27</v>
      </c>
      <c r="B33" s="159" t="s">
        <v>20</v>
      </c>
      <c r="C33" s="167" t="s">
        <v>21</v>
      </c>
      <c r="D33" s="255">
        <v>1</v>
      </c>
      <c r="E33" s="246">
        <v>68</v>
      </c>
      <c r="F33" s="369">
        <v>63.19</v>
      </c>
      <c r="G33" s="255">
        <v>4</v>
      </c>
      <c r="H33" s="246">
        <v>85.3</v>
      </c>
      <c r="I33" s="369">
        <v>73.010000000000005</v>
      </c>
      <c r="J33" s="255">
        <v>4</v>
      </c>
      <c r="K33" s="246">
        <v>53.5</v>
      </c>
      <c r="L33" s="369">
        <v>70.790000000000006</v>
      </c>
      <c r="M33" s="562">
        <v>27</v>
      </c>
      <c r="N33" s="563">
        <v>6</v>
      </c>
      <c r="O33" s="554">
        <v>81</v>
      </c>
      <c r="P33" s="370">
        <f>SUM(M33:O33)</f>
        <v>114</v>
      </c>
    </row>
    <row r="34" spans="1:16" x14ac:dyDescent="0.25">
      <c r="A34" s="28">
        <v>28</v>
      </c>
      <c r="B34" s="159" t="s">
        <v>11</v>
      </c>
      <c r="C34" s="165" t="s">
        <v>124</v>
      </c>
      <c r="D34" s="261">
        <v>9</v>
      </c>
      <c r="E34" s="249">
        <v>68.599999999999994</v>
      </c>
      <c r="F34" s="374">
        <v>63.19</v>
      </c>
      <c r="G34" s="261">
        <v>5</v>
      </c>
      <c r="H34" s="249">
        <v>61</v>
      </c>
      <c r="I34" s="374">
        <v>73.010000000000005</v>
      </c>
      <c r="J34" s="261">
        <v>7</v>
      </c>
      <c r="K34" s="249">
        <v>79.8</v>
      </c>
      <c r="L34" s="374">
        <v>70.790000000000006</v>
      </c>
      <c r="M34" s="566">
        <v>24</v>
      </c>
      <c r="N34" s="567">
        <v>79</v>
      </c>
      <c r="O34" s="554">
        <v>12</v>
      </c>
      <c r="P34" s="370">
        <f>SUM(M34:O34)</f>
        <v>115</v>
      </c>
    </row>
    <row r="35" spans="1:16" x14ac:dyDescent="0.25">
      <c r="A35" s="28">
        <v>29</v>
      </c>
      <c r="B35" s="2" t="s">
        <v>1</v>
      </c>
      <c r="C35" s="402" t="s">
        <v>128</v>
      </c>
      <c r="D35" s="261">
        <v>7</v>
      </c>
      <c r="E35" s="249">
        <v>64.86</v>
      </c>
      <c r="F35" s="374">
        <v>63.19</v>
      </c>
      <c r="G35" s="261">
        <v>12</v>
      </c>
      <c r="H35" s="249">
        <v>76.5</v>
      </c>
      <c r="I35" s="374">
        <v>73.010000000000005</v>
      </c>
      <c r="J35" s="261">
        <v>18</v>
      </c>
      <c r="K35" s="249">
        <v>68.3</v>
      </c>
      <c r="L35" s="374">
        <v>70.790000000000006</v>
      </c>
      <c r="M35" s="566">
        <v>38</v>
      </c>
      <c r="N35" s="567">
        <v>27</v>
      </c>
      <c r="O35" s="554">
        <v>50</v>
      </c>
      <c r="P35" s="370">
        <f>SUM(M35:O35)</f>
        <v>115</v>
      </c>
    </row>
    <row r="36" spans="1:16" ht="15" customHeight="1" thickBot="1" x14ac:dyDescent="0.3">
      <c r="A36" s="134">
        <v>30</v>
      </c>
      <c r="B36" s="19" t="s">
        <v>1</v>
      </c>
      <c r="C36" s="129" t="s">
        <v>4</v>
      </c>
      <c r="D36" s="386">
        <v>8</v>
      </c>
      <c r="E36" s="387">
        <v>60.5</v>
      </c>
      <c r="F36" s="388">
        <v>63.19</v>
      </c>
      <c r="G36" s="386">
        <v>3</v>
      </c>
      <c r="H36" s="387">
        <v>72</v>
      </c>
      <c r="I36" s="388">
        <v>73.010000000000005</v>
      </c>
      <c r="J36" s="386">
        <v>2</v>
      </c>
      <c r="K36" s="387">
        <v>83</v>
      </c>
      <c r="L36" s="388">
        <v>70.790000000000006</v>
      </c>
      <c r="M36" s="578">
        <v>57</v>
      </c>
      <c r="N36" s="579">
        <v>51</v>
      </c>
      <c r="O36" s="556">
        <v>10</v>
      </c>
      <c r="P36" s="378">
        <f>SUM(M36:O36)</f>
        <v>118</v>
      </c>
    </row>
    <row r="37" spans="1:16" x14ac:dyDescent="0.25">
      <c r="A37" s="35">
        <v>31</v>
      </c>
      <c r="B37" s="161" t="s">
        <v>20</v>
      </c>
      <c r="C37" s="673" t="s">
        <v>24</v>
      </c>
      <c r="D37" s="674">
        <v>8</v>
      </c>
      <c r="E37" s="675">
        <v>61.6</v>
      </c>
      <c r="F37" s="676">
        <v>63.19</v>
      </c>
      <c r="G37" s="674">
        <v>8</v>
      </c>
      <c r="H37" s="675">
        <v>74.599999999999994</v>
      </c>
      <c r="I37" s="676">
        <v>73.010000000000005</v>
      </c>
      <c r="J37" s="674">
        <v>7</v>
      </c>
      <c r="K37" s="675">
        <v>73.599999999999994</v>
      </c>
      <c r="L37" s="676">
        <v>70.790000000000006</v>
      </c>
      <c r="M37" s="622">
        <v>52</v>
      </c>
      <c r="N37" s="627">
        <v>35</v>
      </c>
      <c r="O37" s="557">
        <v>32</v>
      </c>
      <c r="P37" s="380">
        <f>SUM(M37:O37)</f>
        <v>119</v>
      </c>
    </row>
    <row r="38" spans="1:16" x14ac:dyDescent="0.25">
      <c r="A38" s="28">
        <v>32</v>
      </c>
      <c r="B38" s="159" t="s">
        <v>1</v>
      </c>
      <c r="C38" s="202" t="s">
        <v>87</v>
      </c>
      <c r="D38" s="295">
        <v>1</v>
      </c>
      <c r="E38" s="297">
        <v>68</v>
      </c>
      <c r="F38" s="367">
        <v>63.19</v>
      </c>
      <c r="G38" s="295">
        <v>1</v>
      </c>
      <c r="H38" s="297">
        <v>89</v>
      </c>
      <c r="I38" s="367">
        <v>73.010000000000005</v>
      </c>
      <c r="J38" s="295"/>
      <c r="K38" s="297"/>
      <c r="L38" s="367">
        <v>70.790000000000006</v>
      </c>
      <c r="M38" s="560">
        <v>28</v>
      </c>
      <c r="N38" s="561">
        <v>2</v>
      </c>
      <c r="O38" s="554">
        <v>92</v>
      </c>
      <c r="P38" s="368">
        <f>SUM(M38:O38)</f>
        <v>122</v>
      </c>
    </row>
    <row r="39" spans="1:16" x14ac:dyDescent="0.25">
      <c r="A39" s="28">
        <v>33</v>
      </c>
      <c r="B39" s="159" t="s">
        <v>32</v>
      </c>
      <c r="C39" s="169" t="s">
        <v>41</v>
      </c>
      <c r="D39" s="270">
        <v>7</v>
      </c>
      <c r="E39" s="228">
        <v>63</v>
      </c>
      <c r="F39" s="371">
        <v>63.19</v>
      </c>
      <c r="G39" s="270">
        <v>8</v>
      </c>
      <c r="H39" s="228">
        <v>70.5</v>
      </c>
      <c r="I39" s="371">
        <v>73.010000000000005</v>
      </c>
      <c r="J39" s="270">
        <v>8</v>
      </c>
      <c r="K39" s="228">
        <v>75.875</v>
      </c>
      <c r="L39" s="371">
        <v>70.790000000000006</v>
      </c>
      <c r="M39" s="564">
        <v>43</v>
      </c>
      <c r="N39" s="565">
        <v>57</v>
      </c>
      <c r="O39" s="554">
        <v>23</v>
      </c>
      <c r="P39" s="370">
        <f>SUM(M39:O39)</f>
        <v>123</v>
      </c>
    </row>
    <row r="40" spans="1:16" x14ac:dyDescent="0.25">
      <c r="A40" s="28">
        <v>34</v>
      </c>
      <c r="B40" s="159" t="s">
        <v>1</v>
      </c>
      <c r="C40" s="205" t="s">
        <v>112</v>
      </c>
      <c r="D40" s="272">
        <v>18</v>
      </c>
      <c r="E40" s="252">
        <v>67.31</v>
      </c>
      <c r="F40" s="385">
        <v>63.19</v>
      </c>
      <c r="G40" s="272">
        <v>14</v>
      </c>
      <c r="H40" s="252">
        <v>69.900000000000006</v>
      </c>
      <c r="I40" s="385">
        <v>73.010000000000005</v>
      </c>
      <c r="J40" s="272">
        <v>13</v>
      </c>
      <c r="K40" s="252">
        <v>73.400000000000006</v>
      </c>
      <c r="L40" s="385">
        <v>70.790000000000006</v>
      </c>
      <c r="M40" s="582">
        <v>29</v>
      </c>
      <c r="N40" s="583">
        <v>60</v>
      </c>
      <c r="O40" s="554">
        <v>34</v>
      </c>
      <c r="P40" s="370">
        <f>SUM(M40:O40)</f>
        <v>123</v>
      </c>
    </row>
    <row r="41" spans="1:16" x14ac:dyDescent="0.25">
      <c r="A41" s="28">
        <v>35</v>
      </c>
      <c r="B41" s="2" t="s">
        <v>20</v>
      </c>
      <c r="C41" s="202" t="s">
        <v>149</v>
      </c>
      <c r="D41" s="295">
        <v>1</v>
      </c>
      <c r="E41" s="297">
        <v>75</v>
      </c>
      <c r="F41" s="367">
        <v>63.19</v>
      </c>
      <c r="G41" s="295"/>
      <c r="H41" s="297"/>
      <c r="I41" s="367">
        <v>73.010000000000005</v>
      </c>
      <c r="J41" s="295">
        <v>3</v>
      </c>
      <c r="K41" s="297">
        <v>75</v>
      </c>
      <c r="L41" s="367">
        <v>70.790000000000006</v>
      </c>
      <c r="M41" s="560">
        <v>6</v>
      </c>
      <c r="N41" s="561">
        <v>94</v>
      </c>
      <c r="O41" s="554">
        <v>24</v>
      </c>
      <c r="P41" s="370">
        <f>SUM(M41:O41)</f>
        <v>124</v>
      </c>
    </row>
    <row r="42" spans="1:16" x14ac:dyDescent="0.25">
      <c r="A42" s="28">
        <v>36</v>
      </c>
      <c r="B42" s="159" t="s">
        <v>11</v>
      </c>
      <c r="C42" s="671" t="s">
        <v>168</v>
      </c>
      <c r="D42" s="255">
        <v>12</v>
      </c>
      <c r="E42" s="246">
        <v>68.099999999999994</v>
      </c>
      <c r="F42" s="369">
        <v>63.19</v>
      </c>
      <c r="G42" s="255">
        <v>9</v>
      </c>
      <c r="H42" s="246">
        <v>69.8</v>
      </c>
      <c r="I42" s="369">
        <v>73.010000000000005</v>
      </c>
      <c r="J42" s="255">
        <v>4</v>
      </c>
      <c r="K42" s="246">
        <v>72.5</v>
      </c>
      <c r="L42" s="369">
        <v>70.790000000000006</v>
      </c>
      <c r="M42" s="562">
        <v>25</v>
      </c>
      <c r="N42" s="563">
        <v>61</v>
      </c>
      <c r="O42" s="554">
        <v>38</v>
      </c>
      <c r="P42" s="370">
        <f>SUM(M42:O42)</f>
        <v>124</v>
      </c>
    </row>
    <row r="43" spans="1:16" x14ac:dyDescent="0.25">
      <c r="A43" s="28">
        <v>37</v>
      </c>
      <c r="B43" s="159" t="s">
        <v>11</v>
      </c>
      <c r="C43" s="401" t="s">
        <v>125</v>
      </c>
      <c r="D43" s="255">
        <v>3</v>
      </c>
      <c r="E43" s="246">
        <v>65</v>
      </c>
      <c r="F43" s="369">
        <v>63.19</v>
      </c>
      <c r="G43" s="255">
        <v>11</v>
      </c>
      <c r="H43" s="246">
        <v>68</v>
      </c>
      <c r="I43" s="369">
        <v>73.010000000000005</v>
      </c>
      <c r="J43" s="255">
        <v>4</v>
      </c>
      <c r="K43" s="246">
        <v>76</v>
      </c>
      <c r="L43" s="369">
        <v>70.790000000000006</v>
      </c>
      <c r="M43" s="562">
        <v>36</v>
      </c>
      <c r="N43" s="563">
        <v>67</v>
      </c>
      <c r="O43" s="554">
        <v>22</v>
      </c>
      <c r="P43" s="370">
        <f>SUM(M43:O43)</f>
        <v>125</v>
      </c>
    </row>
    <row r="44" spans="1:16" x14ac:dyDescent="0.25">
      <c r="A44" s="28">
        <v>38</v>
      </c>
      <c r="B44" s="2" t="s">
        <v>0</v>
      </c>
      <c r="C44" s="165" t="s">
        <v>108</v>
      </c>
      <c r="D44" s="261">
        <v>12</v>
      </c>
      <c r="E44" s="249">
        <v>65.599999999999994</v>
      </c>
      <c r="F44" s="374">
        <v>63.19</v>
      </c>
      <c r="G44" s="261">
        <v>16</v>
      </c>
      <c r="H44" s="249">
        <v>68.17647058823529</v>
      </c>
      <c r="I44" s="374">
        <v>73.010000000000005</v>
      </c>
      <c r="J44" s="261">
        <v>12</v>
      </c>
      <c r="K44" s="249">
        <v>74.25</v>
      </c>
      <c r="L44" s="374">
        <v>70.790000000000006</v>
      </c>
      <c r="M44" s="566">
        <v>33</v>
      </c>
      <c r="N44" s="567">
        <v>64</v>
      </c>
      <c r="O44" s="554">
        <v>29</v>
      </c>
      <c r="P44" s="370">
        <f>SUM(M44:O44)</f>
        <v>126</v>
      </c>
    </row>
    <row r="45" spans="1:16" x14ac:dyDescent="0.25">
      <c r="A45" s="28">
        <v>39</v>
      </c>
      <c r="B45" s="2" t="s">
        <v>26</v>
      </c>
      <c r="C45" s="202" t="s">
        <v>144</v>
      </c>
      <c r="D45" s="644">
        <v>3</v>
      </c>
      <c r="E45" s="647">
        <v>73.3</v>
      </c>
      <c r="F45" s="649">
        <v>63.19</v>
      </c>
      <c r="G45" s="644">
        <v>7</v>
      </c>
      <c r="H45" s="647">
        <v>65.900000000000006</v>
      </c>
      <c r="I45" s="649">
        <v>73.010000000000005</v>
      </c>
      <c r="J45" s="644">
        <v>4</v>
      </c>
      <c r="K45" s="647">
        <v>69.5</v>
      </c>
      <c r="L45" s="649">
        <v>70.790000000000006</v>
      </c>
      <c r="M45" s="667">
        <v>10</v>
      </c>
      <c r="N45" s="655">
        <v>73</v>
      </c>
      <c r="O45" s="554">
        <v>46</v>
      </c>
      <c r="P45" s="370">
        <f>SUM(M45:O45)</f>
        <v>129</v>
      </c>
    </row>
    <row r="46" spans="1:16" ht="15.75" thickBot="1" x14ac:dyDescent="0.3">
      <c r="A46" s="134">
        <v>40</v>
      </c>
      <c r="B46" s="162" t="s">
        <v>13</v>
      </c>
      <c r="C46" s="168" t="s">
        <v>63</v>
      </c>
      <c r="D46" s="375">
        <v>14</v>
      </c>
      <c r="E46" s="376">
        <v>60.5</v>
      </c>
      <c r="F46" s="377">
        <v>63.19</v>
      </c>
      <c r="G46" s="375">
        <v>23</v>
      </c>
      <c r="H46" s="376">
        <v>76.599999999999994</v>
      </c>
      <c r="I46" s="377">
        <v>73.010000000000005</v>
      </c>
      <c r="J46" s="375">
        <v>8</v>
      </c>
      <c r="K46" s="376">
        <v>69.099999999999994</v>
      </c>
      <c r="L46" s="377">
        <v>70.790000000000006</v>
      </c>
      <c r="M46" s="568">
        <v>56</v>
      </c>
      <c r="N46" s="569">
        <v>26</v>
      </c>
      <c r="O46" s="555">
        <v>47</v>
      </c>
      <c r="P46" s="372">
        <f>SUM(M46:O46)</f>
        <v>129</v>
      </c>
    </row>
    <row r="47" spans="1:16" x14ac:dyDescent="0.25">
      <c r="A47" s="35">
        <v>41</v>
      </c>
      <c r="B47" s="37" t="s">
        <v>1</v>
      </c>
      <c r="C47" s="75" t="s">
        <v>158</v>
      </c>
      <c r="D47" s="382">
        <v>4</v>
      </c>
      <c r="E47" s="383">
        <v>56</v>
      </c>
      <c r="F47" s="384">
        <v>63.19</v>
      </c>
      <c r="G47" s="382">
        <v>7</v>
      </c>
      <c r="H47" s="383">
        <v>76.3</v>
      </c>
      <c r="I47" s="384">
        <v>73.010000000000005</v>
      </c>
      <c r="J47" s="382">
        <v>10</v>
      </c>
      <c r="K47" s="383">
        <v>74</v>
      </c>
      <c r="L47" s="384">
        <v>70.790000000000006</v>
      </c>
      <c r="M47" s="584">
        <v>72</v>
      </c>
      <c r="N47" s="585">
        <v>29</v>
      </c>
      <c r="O47" s="553">
        <v>31</v>
      </c>
      <c r="P47" s="373">
        <f>SUM(M47:O47)</f>
        <v>132</v>
      </c>
    </row>
    <row r="48" spans="1:16" x14ac:dyDescent="0.25">
      <c r="A48" s="28">
        <v>42</v>
      </c>
      <c r="B48" s="159" t="s">
        <v>32</v>
      </c>
      <c r="C48" s="405" t="s">
        <v>116</v>
      </c>
      <c r="D48" s="270">
        <v>5</v>
      </c>
      <c r="E48" s="228">
        <v>62</v>
      </c>
      <c r="F48" s="371">
        <v>63.19</v>
      </c>
      <c r="G48" s="270">
        <v>6</v>
      </c>
      <c r="H48" s="228">
        <v>67.333333333333329</v>
      </c>
      <c r="I48" s="371">
        <v>73.010000000000005</v>
      </c>
      <c r="J48" s="270">
        <v>2</v>
      </c>
      <c r="K48" s="228">
        <v>78.5</v>
      </c>
      <c r="L48" s="371">
        <v>70.790000000000006</v>
      </c>
      <c r="M48" s="564">
        <v>48</v>
      </c>
      <c r="N48" s="565">
        <v>69</v>
      </c>
      <c r="O48" s="554">
        <v>16</v>
      </c>
      <c r="P48" s="370">
        <f>SUM(M48:O48)</f>
        <v>133</v>
      </c>
    </row>
    <row r="49" spans="1:16" x14ac:dyDescent="0.25">
      <c r="A49" s="28">
        <v>43</v>
      </c>
      <c r="B49" s="159" t="s">
        <v>20</v>
      </c>
      <c r="C49" s="169" t="s">
        <v>120</v>
      </c>
      <c r="D49" s="270">
        <v>3</v>
      </c>
      <c r="E49" s="228">
        <v>74.7</v>
      </c>
      <c r="F49" s="371">
        <v>63.19</v>
      </c>
      <c r="G49" s="270">
        <v>1</v>
      </c>
      <c r="H49" s="228">
        <v>47</v>
      </c>
      <c r="I49" s="371">
        <v>73.010000000000005</v>
      </c>
      <c r="J49" s="270">
        <v>3</v>
      </c>
      <c r="K49" s="228">
        <v>72.7</v>
      </c>
      <c r="L49" s="371">
        <v>70.790000000000006</v>
      </c>
      <c r="M49" s="564">
        <v>7</v>
      </c>
      <c r="N49" s="565">
        <v>89</v>
      </c>
      <c r="O49" s="554">
        <v>37</v>
      </c>
      <c r="P49" s="370">
        <f>SUM(M49:O49)</f>
        <v>133</v>
      </c>
    </row>
    <row r="50" spans="1:16" x14ac:dyDescent="0.25">
      <c r="A50" s="28">
        <v>44</v>
      </c>
      <c r="B50" s="2" t="s">
        <v>26</v>
      </c>
      <c r="C50" s="401" t="s">
        <v>30</v>
      </c>
      <c r="D50" s="255">
        <v>14</v>
      </c>
      <c r="E50" s="246">
        <v>55.5</v>
      </c>
      <c r="F50" s="369">
        <v>63.19</v>
      </c>
      <c r="G50" s="255">
        <v>22</v>
      </c>
      <c r="H50" s="246">
        <v>72.2</v>
      </c>
      <c r="I50" s="369">
        <v>73.010000000000005</v>
      </c>
      <c r="J50" s="255">
        <v>19</v>
      </c>
      <c r="K50" s="246">
        <v>79.5</v>
      </c>
      <c r="L50" s="369">
        <v>70.790000000000006</v>
      </c>
      <c r="M50" s="562">
        <v>73</v>
      </c>
      <c r="N50" s="563">
        <v>49</v>
      </c>
      <c r="O50" s="554">
        <v>13</v>
      </c>
      <c r="P50" s="370">
        <f>SUM(M50:O50)</f>
        <v>135</v>
      </c>
    </row>
    <row r="51" spans="1:16" x14ac:dyDescent="0.25">
      <c r="A51" s="28">
        <v>45</v>
      </c>
      <c r="B51" s="16" t="s">
        <v>1</v>
      </c>
      <c r="C51" s="53" t="s">
        <v>133</v>
      </c>
      <c r="D51" s="257">
        <v>3</v>
      </c>
      <c r="E51" s="247">
        <v>58.67</v>
      </c>
      <c r="F51" s="381">
        <v>63.19</v>
      </c>
      <c r="G51" s="257">
        <v>4</v>
      </c>
      <c r="H51" s="247">
        <v>66</v>
      </c>
      <c r="I51" s="381">
        <v>73.010000000000005</v>
      </c>
      <c r="J51" s="257">
        <v>1</v>
      </c>
      <c r="K51" s="247">
        <v>89</v>
      </c>
      <c r="L51" s="381">
        <v>70.790000000000006</v>
      </c>
      <c r="M51" s="574">
        <v>62</v>
      </c>
      <c r="N51" s="575">
        <v>72</v>
      </c>
      <c r="O51" s="554">
        <v>1</v>
      </c>
      <c r="P51" s="370">
        <f>SUM(M51:O51)</f>
        <v>135</v>
      </c>
    </row>
    <row r="52" spans="1:16" x14ac:dyDescent="0.25">
      <c r="A52" s="28">
        <v>46</v>
      </c>
      <c r="B52" s="159" t="s">
        <v>11</v>
      </c>
      <c r="C52" s="401" t="s">
        <v>65</v>
      </c>
      <c r="D52" s="255">
        <v>6</v>
      </c>
      <c r="E52" s="246">
        <v>65</v>
      </c>
      <c r="F52" s="369">
        <v>63.19</v>
      </c>
      <c r="G52" s="255">
        <v>6</v>
      </c>
      <c r="H52" s="246">
        <v>74.7</v>
      </c>
      <c r="I52" s="369">
        <v>73.010000000000005</v>
      </c>
      <c r="J52" s="255">
        <v>3</v>
      </c>
      <c r="K52" s="246">
        <v>63.3</v>
      </c>
      <c r="L52" s="369">
        <v>70.790000000000006</v>
      </c>
      <c r="M52" s="562">
        <v>35</v>
      </c>
      <c r="N52" s="563">
        <v>34</v>
      </c>
      <c r="O52" s="554">
        <v>67</v>
      </c>
      <c r="P52" s="368">
        <f>SUM(M52:O52)</f>
        <v>136</v>
      </c>
    </row>
    <row r="53" spans="1:16" x14ac:dyDescent="0.25">
      <c r="A53" s="28">
        <v>47</v>
      </c>
      <c r="B53" s="16" t="s">
        <v>26</v>
      </c>
      <c r="C53" s="53" t="s">
        <v>31</v>
      </c>
      <c r="D53" s="257">
        <v>7</v>
      </c>
      <c r="E53" s="247">
        <v>66.599999999999994</v>
      </c>
      <c r="F53" s="381">
        <v>63.19</v>
      </c>
      <c r="G53" s="257">
        <v>8</v>
      </c>
      <c r="H53" s="247">
        <v>74.5</v>
      </c>
      <c r="I53" s="381">
        <v>73.010000000000005</v>
      </c>
      <c r="J53" s="257">
        <v>11</v>
      </c>
      <c r="K53" s="247">
        <v>63.2</v>
      </c>
      <c r="L53" s="381">
        <v>70.790000000000006</v>
      </c>
      <c r="M53" s="574">
        <v>30</v>
      </c>
      <c r="N53" s="575">
        <v>38</v>
      </c>
      <c r="O53" s="554">
        <v>69</v>
      </c>
      <c r="P53" s="370">
        <f>SUM(M53:O53)</f>
        <v>137</v>
      </c>
    </row>
    <row r="54" spans="1:16" x14ac:dyDescent="0.25">
      <c r="A54" s="28">
        <v>48</v>
      </c>
      <c r="B54" s="16" t="s">
        <v>1</v>
      </c>
      <c r="C54" s="53" t="s">
        <v>132</v>
      </c>
      <c r="D54" s="257">
        <v>3</v>
      </c>
      <c r="E54" s="247">
        <v>59</v>
      </c>
      <c r="F54" s="381">
        <v>63.19</v>
      </c>
      <c r="G54" s="257">
        <v>3</v>
      </c>
      <c r="H54" s="247">
        <v>65.599999999999994</v>
      </c>
      <c r="I54" s="381">
        <v>73.010000000000005</v>
      </c>
      <c r="J54" s="257">
        <v>1</v>
      </c>
      <c r="K54" s="247">
        <v>88</v>
      </c>
      <c r="L54" s="381">
        <v>70.790000000000006</v>
      </c>
      <c r="M54" s="574">
        <v>61</v>
      </c>
      <c r="N54" s="575">
        <v>74</v>
      </c>
      <c r="O54" s="554">
        <v>2</v>
      </c>
      <c r="P54" s="370">
        <f>SUM(M54:O54)</f>
        <v>137</v>
      </c>
    </row>
    <row r="55" spans="1:16" x14ac:dyDescent="0.25">
      <c r="A55" s="28">
        <v>49</v>
      </c>
      <c r="B55" s="16" t="s">
        <v>32</v>
      </c>
      <c r="C55" s="53" t="s">
        <v>45</v>
      </c>
      <c r="D55" s="257">
        <v>7</v>
      </c>
      <c r="E55" s="247">
        <v>71.849999999999994</v>
      </c>
      <c r="F55" s="381">
        <v>63.19</v>
      </c>
      <c r="G55" s="257">
        <v>2</v>
      </c>
      <c r="H55" s="247">
        <v>49.5</v>
      </c>
      <c r="I55" s="381">
        <v>73.010000000000005</v>
      </c>
      <c r="J55" s="257">
        <v>3</v>
      </c>
      <c r="K55" s="247">
        <v>71.25</v>
      </c>
      <c r="L55" s="381">
        <v>70.790000000000006</v>
      </c>
      <c r="M55" s="574">
        <v>12</v>
      </c>
      <c r="N55" s="575">
        <v>88</v>
      </c>
      <c r="O55" s="554">
        <v>40</v>
      </c>
      <c r="P55" s="370">
        <f>SUM(M55:O55)</f>
        <v>140</v>
      </c>
    </row>
    <row r="56" spans="1:16" ht="15.75" thickBot="1" x14ac:dyDescent="0.3">
      <c r="A56" s="134">
        <v>50</v>
      </c>
      <c r="B56" s="162" t="s">
        <v>13</v>
      </c>
      <c r="C56" s="668" t="s">
        <v>17</v>
      </c>
      <c r="D56" s="695">
        <v>2</v>
      </c>
      <c r="E56" s="697">
        <v>69.5</v>
      </c>
      <c r="F56" s="699">
        <v>63.19</v>
      </c>
      <c r="G56" s="695">
        <v>5</v>
      </c>
      <c r="H56" s="697">
        <v>74.599999999999994</v>
      </c>
      <c r="I56" s="699">
        <v>73.010000000000005</v>
      </c>
      <c r="J56" s="695">
        <v>3</v>
      </c>
      <c r="K56" s="697">
        <v>46.3</v>
      </c>
      <c r="L56" s="699">
        <v>70.790000000000006</v>
      </c>
      <c r="M56" s="701">
        <v>19</v>
      </c>
      <c r="N56" s="704">
        <v>36</v>
      </c>
      <c r="O56" s="556">
        <v>87</v>
      </c>
      <c r="P56" s="378">
        <f>SUM(M56:O56)</f>
        <v>142</v>
      </c>
    </row>
    <row r="57" spans="1:16" x14ac:dyDescent="0.25">
      <c r="A57" s="29">
        <v>51</v>
      </c>
      <c r="B57" s="594" t="s">
        <v>0</v>
      </c>
      <c r="C57" s="605" t="s">
        <v>36</v>
      </c>
      <c r="D57" s="391">
        <v>3</v>
      </c>
      <c r="E57" s="392">
        <v>52.33</v>
      </c>
      <c r="F57" s="393">
        <v>63.19</v>
      </c>
      <c r="G57" s="391">
        <v>2</v>
      </c>
      <c r="H57" s="392">
        <v>78.5</v>
      </c>
      <c r="I57" s="393">
        <v>73.010000000000005</v>
      </c>
      <c r="J57" s="391">
        <v>1</v>
      </c>
      <c r="K57" s="392">
        <v>70</v>
      </c>
      <c r="L57" s="393">
        <v>70.790000000000006</v>
      </c>
      <c r="M57" s="576">
        <v>82</v>
      </c>
      <c r="N57" s="577">
        <v>18</v>
      </c>
      <c r="O57" s="557">
        <v>42</v>
      </c>
      <c r="P57" s="380">
        <f>SUM(M57:O57)</f>
        <v>142</v>
      </c>
    </row>
    <row r="58" spans="1:16" x14ac:dyDescent="0.25">
      <c r="A58" s="28">
        <v>52</v>
      </c>
      <c r="B58" s="159" t="s">
        <v>11</v>
      </c>
      <c r="C58" s="671" t="s">
        <v>142</v>
      </c>
      <c r="D58" s="255">
        <v>25</v>
      </c>
      <c r="E58" s="246">
        <v>62.4</v>
      </c>
      <c r="F58" s="369">
        <v>63.19</v>
      </c>
      <c r="G58" s="255">
        <v>13</v>
      </c>
      <c r="H58" s="246">
        <v>85</v>
      </c>
      <c r="I58" s="369">
        <v>73.010000000000005</v>
      </c>
      <c r="J58" s="255"/>
      <c r="K58" s="246"/>
      <c r="L58" s="369">
        <v>70.790000000000006</v>
      </c>
      <c r="M58" s="562">
        <v>47</v>
      </c>
      <c r="N58" s="563">
        <v>7</v>
      </c>
      <c r="O58" s="554">
        <v>92</v>
      </c>
      <c r="P58" s="370">
        <f>SUM(M58:O58)</f>
        <v>146</v>
      </c>
    </row>
    <row r="59" spans="1:16" x14ac:dyDescent="0.25">
      <c r="A59" s="28">
        <v>53</v>
      </c>
      <c r="B59" s="159" t="s">
        <v>11</v>
      </c>
      <c r="C59" s="169" t="s">
        <v>123</v>
      </c>
      <c r="D59" s="394">
        <v>5</v>
      </c>
      <c r="E59" s="395">
        <v>64</v>
      </c>
      <c r="F59" s="396">
        <v>63.19</v>
      </c>
      <c r="G59" s="394">
        <v>4</v>
      </c>
      <c r="H59" s="395">
        <v>74</v>
      </c>
      <c r="I59" s="396">
        <v>73.010000000000005</v>
      </c>
      <c r="J59" s="394">
        <v>2</v>
      </c>
      <c r="K59" s="395">
        <v>65</v>
      </c>
      <c r="L59" s="396">
        <v>70.790000000000006</v>
      </c>
      <c r="M59" s="572">
        <v>41</v>
      </c>
      <c r="N59" s="573">
        <v>43</v>
      </c>
      <c r="O59" s="554">
        <v>62</v>
      </c>
      <c r="P59" s="370">
        <f>SUM(M59:O59)</f>
        <v>146</v>
      </c>
    </row>
    <row r="60" spans="1:16" x14ac:dyDescent="0.25">
      <c r="A60" s="28">
        <v>54</v>
      </c>
      <c r="B60" s="159" t="s">
        <v>1</v>
      </c>
      <c r="C60" s="167" t="s">
        <v>8</v>
      </c>
      <c r="D60" s="255">
        <v>17</v>
      </c>
      <c r="E60" s="246">
        <v>66.12</v>
      </c>
      <c r="F60" s="369">
        <v>63.19</v>
      </c>
      <c r="G60" s="255">
        <v>36</v>
      </c>
      <c r="H60" s="246">
        <v>71</v>
      </c>
      <c r="I60" s="369">
        <v>73.010000000000005</v>
      </c>
      <c r="J60" s="255">
        <v>24</v>
      </c>
      <c r="K60" s="246">
        <v>67</v>
      </c>
      <c r="L60" s="369">
        <v>70.790000000000006</v>
      </c>
      <c r="M60" s="562">
        <v>32</v>
      </c>
      <c r="N60" s="563">
        <v>56</v>
      </c>
      <c r="O60" s="554">
        <v>58</v>
      </c>
      <c r="P60" s="370">
        <f>SUM(M60:O60)</f>
        <v>146</v>
      </c>
    </row>
    <row r="61" spans="1:16" x14ac:dyDescent="0.25">
      <c r="A61" s="28">
        <v>55</v>
      </c>
      <c r="B61" s="16" t="s">
        <v>32</v>
      </c>
      <c r="C61" s="53" t="s">
        <v>106</v>
      </c>
      <c r="D61" s="257"/>
      <c r="E61" s="247"/>
      <c r="F61" s="381">
        <v>63.19</v>
      </c>
      <c r="G61" s="257">
        <v>2</v>
      </c>
      <c r="H61" s="247">
        <v>74.5</v>
      </c>
      <c r="I61" s="381">
        <v>73.010000000000005</v>
      </c>
      <c r="J61" s="257">
        <v>5</v>
      </c>
      <c r="K61" s="247">
        <v>79.400000000000006</v>
      </c>
      <c r="L61" s="381">
        <v>70.790000000000006</v>
      </c>
      <c r="M61" s="574">
        <v>97</v>
      </c>
      <c r="N61" s="575">
        <v>37</v>
      </c>
      <c r="O61" s="554">
        <v>14</v>
      </c>
      <c r="P61" s="370">
        <f>SUM(M61:O61)</f>
        <v>148</v>
      </c>
    </row>
    <row r="62" spans="1:16" x14ac:dyDescent="0.25">
      <c r="A62" s="28">
        <v>56</v>
      </c>
      <c r="B62" s="159" t="s">
        <v>1</v>
      </c>
      <c r="C62" s="405" t="s">
        <v>137</v>
      </c>
      <c r="D62" s="270">
        <v>6</v>
      </c>
      <c r="E62" s="228">
        <v>63</v>
      </c>
      <c r="F62" s="371">
        <v>63.19</v>
      </c>
      <c r="G62" s="270">
        <v>7</v>
      </c>
      <c r="H62" s="228">
        <v>72.400000000000006</v>
      </c>
      <c r="I62" s="371">
        <v>73.010000000000005</v>
      </c>
      <c r="J62" s="270">
        <v>7</v>
      </c>
      <c r="K62" s="228">
        <v>67.3</v>
      </c>
      <c r="L62" s="371">
        <v>70.790000000000006</v>
      </c>
      <c r="M62" s="564">
        <v>45</v>
      </c>
      <c r="N62" s="565">
        <v>47</v>
      </c>
      <c r="O62" s="554">
        <v>56</v>
      </c>
      <c r="P62" s="370">
        <f>SUM(M62:O62)</f>
        <v>148</v>
      </c>
    </row>
    <row r="63" spans="1:16" x14ac:dyDescent="0.25">
      <c r="A63" s="28">
        <v>57</v>
      </c>
      <c r="B63" s="16" t="s">
        <v>1</v>
      </c>
      <c r="C63" s="53" t="s">
        <v>131</v>
      </c>
      <c r="D63" s="257">
        <v>5</v>
      </c>
      <c r="E63" s="247">
        <v>61.8</v>
      </c>
      <c r="F63" s="381">
        <v>63.19</v>
      </c>
      <c r="G63" s="257">
        <v>5</v>
      </c>
      <c r="H63" s="247">
        <v>63.4</v>
      </c>
      <c r="I63" s="381">
        <v>73.010000000000005</v>
      </c>
      <c r="J63" s="257">
        <v>4</v>
      </c>
      <c r="K63" s="247">
        <v>75</v>
      </c>
      <c r="L63" s="381">
        <v>70.790000000000006</v>
      </c>
      <c r="M63" s="574">
        <v>50</v>
      </c>
      <c r="N63" s="575">
        <v>78</v>
      </c>
      <c r="O63" s="554">
        <v>25</v>
      </c>
      <c r="P63" s="370">
        <f>SUM(M63:O63)</f>
        <v>153</v>
      </c>
    </row>
    <row r="64" spans="1:16" x14ac:dyDescent="0.25">
      <c r="A64" s="28">
        <v>58</v>
      </c>
      <c r="B64" s="16" t="s">
        <v>13</v>
      </c>
      <c r="C64" s="53" t="s">
        <v>15</v>
      </c>
      <c r="D64" s="257">
        <v>4</v>
      </c>
      <c r="E64" s="247">
        <v>56</v>
      </c>
      <c r="F64" s="381">
        <v>63.19</v>
      </c>
      <c r="G64" s="257">
        <v>6</v>
      </c>
      <c r="H64" s="247">
        <v>75.8</v>
      </c>
      <c r="I64" s="381">
        <v>73.010000000000005</v>
      </c>
      <c r="J64" s="257">
        <v>3</v>
      </c>
      <c r="K64" s="247">
        <v>68</v>
      </c>
      <c r="L64" s="381">
        <v>70.790000000000006</v>
      </c>
      <c r="M64" s="574">
        <v>71</v>
      </c>
      <c r="N64" s="575">
        <v>30</v>
      </c>
      <c r="O64" s="554">
        <v>53</v>
      </c>
      <c r="P64" s="370">
        <f>SUM(M64:O64)</f>
        <v>154</v>
      </c>
    </row>
    <row r="65" spans="1:16" x14ac:dyDescent="0.25">
      <c r="A65" s="28">
        <v>59</v>
      </c>
      <c r="B65" s="159" t="s">
        <v>1</v>
      </c>
      <c r="C65" s="169" t="s">
        <v>109</v>
      </c>
      <c r="D65" s="270">
        <v>22</v>
      </c>
      <c r="E65" s="228">
        <v>60.18</v>
      </c>
      <c r="F65" s="371">
        <v>63.19</v>
      </c>
      <c r="G65" s="270">
        <v>26</v>
      </c>
      <c r="H65" s="228">
        <v>72</v>
      </c>
      <c r="I65" s="371">
        <v>73.010000000000005</v>
      </c>
      <c r="J65" s="270">
        <v>20</v>
      </c>
      <c r="K65" s="228">
        <v>70</v>
      </c>
      <c r="L65" s="371">
        <v>70.790000000000006</v>
      </c>
      <c r="M65" s="564">
        <v>59</v>
      </c>
      <c r="N65" s="565">
        <v>53</v>
      </c>
      <c r="O65" s="554">
        <v>44</v>
      </c>
      <c r="P65" s="370">
        <f>SUM(M65:O65)</f>
        <v>156</v>
      </c>
    </row>
    <row r="66" spans="1:16" ht="15.75" thickBot="1" x14ac:dyDescent="0.3">
      <c r="A66" s="135">
        <v>60</v>
      </c>
      <c r="B66" s="160" t="s">
        <v>20</v>
      </c>
      <c r="C66" s="691" t="s">
        <v>164</v>
      </c>
      <c r="D66" s="694">
        <v>5</v>
      </c>
      <c r="E66" s="696">
        <v>69.2</v>
      </c>
      <c r="F66" s="698">
        <v>63.19</v>
      </c>
      <c r="G66" s="694">
        <v>12</v>
      </c>
      <c r="H66" s="696">
        <v>63.8</v>
      </c>
      <c r="I66" s="698">
        <v>73.010000000000005</v>
      </c>
      <c r="J66" s="694">
        <v>3</v>
      </c>
      <c r="K66" s="696">
        <v>64.7</v>
      </c>
      <c r="L66" s="698">
        <v>70.790000000000006</v>
      </c>
      <c r="M66" s="700">
        <v>20</v>
      </c>
      <c r="N66" s="703">
        <v>76</v>
      </c>
      <c r="O66" s="555">
        <v>63</v>
      </c>
      <c r="P66" s="372">
        <f>SUM(M66:O66)</f>
        <v>159</v>
      </c>
    </row>
    <row r="67" spans="1:16" x14ac:dyDescent="0.25">
      <c r="A67" s="35">
        <v>61</v>
      </c>
      <c r="B67" s="161" t="s">
        <v>11</v>
      </c>
      <c r="C67" s="404" t="s">
        <v>122</v>
      </c>
      <c r="D67" s="389">
        <v>11</v>
      </c>
      <c r="E67" s="298">
        <v>65</v>
      </c>
      <c r="F67" s="390">
        <v>63.19</v>
      </c>
      <c r="G67" s="389">
        <v>9</v>
      </c>
      <c r="H67" s="298">
        <v>66</v>
      </c>
      <c r="I67" s="390">
        <v>73.010000000000005</v>
      </c>
      <c r="J67" s="389">
        <v>7</v>
      </c>
      <c r="K67" s="298">
        <v>68</v>
      </c>
      <c r="L67" s="390">
        <v>70.790000000000006</v>
      </c>
      <c r="M67" s="592">
        <v>37</v>
      </c>
      <c r="N67" s="593">
        <v>71</v>
      </c>
      <c r="O67" s="553">
        <v>54</v>
      </c>
      <c r="P67" s="373">
        <f>SUM(M67:O67)</f>
        <v>162</v>
      </c>
    </row>
    <row r="68" spans="1:16" x14ac:dyDescent="0.25">
      <c r="A68" s="28">
        <v>62</v>
      </c>
      <c r="B68" s="159" t="s">
        <v>1</v>
      </c>
      <c r="C68" s="405" t="s">
        <v>113</v>
      </c>
      <c r="D68" s="270">
        <v>29</v>
      </c>
      <c r="E68" s="228">
        <v>62.93</v>
      </c>
      <c r="F68" s="371">
        <v>63.19</v>
      </c>
      <c r="G68" s="270">
        <v>7</v>
      </c>
      <c r="H68" s="228">
        <v>70</v>
      </c>
      <c r="I68" s="371">
        <v>73.010000000000005</v>
      </c>
      <c r="J68" s="270">
        <v>5</v>
      </c>
      <c r="K68" s="228">
        <v>67.2</v>
      </c>
      <c r="L68" s="371">
        <v>70.790000000000006</v>
      </c>
      <c r="M68" s="564">
        <v>46</v>
      </c>
      <c r="N68" s="565">
        <v>59</v>
      </c>
      <c r="O68" s="554">
        <v>57</v>
      </c>
      <c r="P68" s="370">
        <f>SUM(M68:O68)</f>
        <v>162</v>
      </c>
    </row>
    <row r="69" spans="1:16" x14ac:dyDescent="0.25">
      <c r="A69" s="28">
        <v>63</v>
      </c>
      <c r="B69" s="159" t="s">
        <v>20</v>
      </c>
      <c r="C69" s="167" t="s">
        <v>19</v>
      </c>
      <c r="D69" s="255">
        <v>13</v>
      </c>
      <c r="E69" s="246">
        <v>56.2</v>
      </c>
      <c r="F69" s="369">
        <v>63.19</v>
      </c>
      <c r="G69" s="255">
        <v>11</v>
      </c>
      <c r="H69" s="246">
        <v>72.099999999999994</v>
      </c>
      <c r="I69" s="369">
        <v>73.010000000000005</v>
      </c>
      <c r="J69" s="255">
        <v>10</v>
      </c>
      <c r="K69" s="246">
        <v>68.8</v>
      </c>
      <c r="L69" s="369">
        <v>70.790000000000006</v>
      </c>
      <c r="M69" s="562">
        <v>70</v>
      </c>
      <c r="N69" s="563">
        <v>50</v>
      </c>
      <c r="O69" s="554">
        <v>49</v>
      </c>
      <c r="P69" s="370">
        <f>SUM(M69:O69)</f>
        <v>169</v>
      </c>
    </row>
    <row r="70" spans="1:16" x14ac:dyDescent="0.25">
      <c r="A70" s="28">
        <v>64</v>
      </c>
      <c r="B70" s="2" t="s">
        <v>13</v>
      </c>
      <c r="C70" s="167" t="s">
        <v>121</v>
      </c>
      <c r="D70" s="391">
        <v>4</v>
      </c>
      <c r="E70" s="392">
        <v>57.8</v>
      </c>
      <c r="F70" s="393">
        <v>63.19</v>
      </c>
      <c r="G70" s="391">
        <v>6</v>
      </c>
      <c r="H70" s="392">
        <v>70.3</v>
      </c>
      <c r="I70" s="393">
        <v>73.010000000000005</v>
      </c>
      <c r="J70" s="391">
        <v>1</v>
      </c>
      <c r="K70" s="392">
        <v>69</v>
      </c>
      <c r="L70" s="393">
        <v>70.790000000000006</v>
      </c>
      <c r="M70" s="576">
        <v>64</v>
      </c>
      <c r="N70" s="577">
        <v>58</v>
      </c>
      <c r="O70" s="554">
        <v>48</v>
      </c>
      <c r="P70" s="370">
        <f>SUM(M70:O70)</f>
        <v>170</v>
      </c>
    </row>
    <row r="71" spans="1:16" x14ac:dyDescent="0.25">
      <c r="A71" s="28">
        <v>65</v>
      </c>
      <c r="B71" s="159" t="s">
        <v>32</v>
      </c>
      <c r="C71" s="669" t="s">
        <v>143</v>
      </c>
      <c r="D71" s="270">
        <v>6</v>
      </c>
      <c r="E71" s="228">
        <v>59.66</v>
      </c>
      <c r="F71" s="371">
        <v>63.19</v>
      </c>
      <c r="G71" s="270">
        <v>10</v>
      </c>
      <c r="H71" s="228">
        <v>72.2</v>
      </c>
      <c r="I71" s="371">
        <v>73.010000000000005</v>
      </c>
      <c r="J71" s="270">
        <v>10</v>
      </c>
      <c r="K71" s="228">
        <v>63.9</v>
      </c>
      <c r="L71" s="371">
        <v>70.790000000000006</v>
      </c>
      <c r="M71" s="564">
        <v>60</v>
      </c>
      <c r="N71" s="565">
        <v>48</v>
      </c>
      <c r="O71" s="554">
        <v>66</v>
      </c>
      <c r="P71" s="370">
        <f>SUM(M71:O71)</f>
        <v>174</v>
      </c>
    </row>
    <row r="72" spans="1:16" x14ac:dyDescent="0.25">
      <c r="A72" s="28">
        <v>66</v>
      </c>
      <c r="B72" s="159" t="s">
        <v>26</v>
      </c>
      <c r="C72" s="671" t="s">
        <v>169</v>
      </c>
      <c r="D72" s="255"/>
      <c r="E72" s="246"/>
      <c r="F72" s="369">
        <v>63.19</v>
      </c>
      <c r="G72" s="255">
        <v>2</v>
      </c>
      <c r="H72" s="246">
        <v>78.5</v>
      </c>
      <c r="I72" s="369">
        <v>73.010000000000005</v>
      </c>
      <c r="J72" s="255">
        <v>1</v>
      </c>
      <c r="K72" s="246">
        <v>64</v>
      </c>
      <c r="L72" s="369">
        <v>70.790000000000006</v>
      </c>
      <c r="M72" s="562">
        <v>97</v>
      </c>
      <c r="N72" s="563">
        <v>17</v>
      </c>
      <c r="O72" s="554">
        <v>64</v>
      </c>
      <c r="P72" s="370">
        <f>SUM(M72:O72)</f>
        <v>178</v>
      </c>
    </row>
    <row r="73" spans="1:16" x14ac:dyDescent="0.25">
      <c r="A73" s="28">
        <v>67</v>
      </c>
      <c r="B73" s="159" t="s">
        <v>13</v>
      </c>
      <c r="C73" s="167" t="s">
        <v>47</v>
      </c>
      <c r="D73" s="255">
        <v>1</v>
      </c>
      <c r="E73" s="246">
        <v>48</v>
      </c>
      <c r="F73" s="369">
        <v>63.19</v>
      </c>
      <c r="G73" s="255">
        <v>4</v>
      </c>
      <c r="H73" s="246">
        <v>60</v>
      </c>
      <c r="I73" s="369">
        <v>73.010000000000005</v>
      </c>
      <c r="J73" s="255">
        <v>4</v>
      </c>
      <c r="K73" s="246">
        <v>78</v>
      </c>
      <c r="L73" s="369">
        <v>70.790000000000006</v>
      </c>
      <c r="M73" s="562">
        <v>87</v>
      </c>
      <c r="N73" s="563">
        <v>83</v>
      </c>
      <c r="O73" s="554">
        <v>17</v>
      </c>
      <c r="P73" s="370">
        <f>SUM(M73:O73)</f>
        <v>187</v>
      </c>
    </row>
    <row r="74" spans="1:16" x14ac:dyDescent="0.25">
      <c r="A74" s="28">
        <v>68</v>
      </c>
      <c r="B74" s="159" t="s">
        <v>1</v>
      </c>
      <c r="C74" s="170" t="s">
        <v>127</v>
      </c>
      <c r="D74" s="293">
        <v>7</v>
      </c>
      <c r="E74" s="296">
        <v>51.29</v>
      </c>
      <c r="F74" s="403">
        <v>63.19</v>
      </c>
      <c r="G74" s="293">
        <v>6</v>
      </c>
      <c r="H74" s="296">
        <v>75</v>
      </c>
      <c r="I74" s="403">
        <v>73.010000000000005</v>
      </c>
      <c r="J74" s="293">
        <v>6</v>
      </c>
      <c r="K74" s="296">
        <v>60</v>
      </c>
      <c r="L74" s="403">
        <v>70.790000000000006</v>
      </c>
      <c r="M74" s="580">
        <v>84</v>
      </c>
      <c r="N74" s="581">
        <v>32</v>
      </c>
      <c r="O74" s="554">
        <v>74</v>
      </c>
      <c r="P74" s="370">
        <f>SUM(M74:O74)</f>
        <v>190</v>
      </c>
    </row>
    <row r="75" spans="1:16" x14ac:dyDescent="0.25">
      <c r="A75" s="28">
        <v>69</v>
      </c>
      <c r="B75" s="16" t="s">
        <v>1</v>
      </c>
      <c r="C75" s="53" t="s">
        <v>159</v>
      </c>
      <c r="D75" s="257">
        <v>1</v>
      </c>
      <c r="E75" s="247">
        <v>43</v>
      </c>
      <c r="F75" s="381">
        <v>63.19</v>
      </c>
      <c r="G75" s="257">
        <v>1</v>
      </c>
      <c r="H75" s="247">
        <v>35</v>
      </c>
      <c r="I75" s="381">
        <v>73.010000000000005</v>
      </c>
      <c r="J75" s="257">
        <v>1</v>
      </c>
      <c r="K75" s="247">
        <v>84</v>
      </c>
      <c r="L75" s="381">
        <v>70.790000000000006</v>
      </c>
      <c r="M75" s="574">
        <v>89</v>
      </c>
      <c r="N75" s="575">
        <v>92</v>
      </c>
      <c r="O75" s="554">
        <v>9</v>
      </c>
      <c r="P75" s="370">
        <f>SUM(M75:O75)</f>
        <v>190</v>
      </c>
    </row>
    <row r="76" spans="1:16" ht="15.75" thickBot="1" x14ac:dyDescent="0.3">
      <c r="A76" s="134">
        <v>70</v>
      </c>
      <c r="B76" s="162" t="s">
        <v>0</v>
      </c>
      <c r="C76" s="693" t="s">
        <v>139</v>
      </c>
      <c r="D76" s="677"/>
      <c r="E76" s="678"/>
      <c r="F76" s="679">
        <v>63.19</v>
      </c>
      <c r="G76" s="677">
        <v>1</v>
      </c>
      <c r="H76" s="678">
        <v>95</v>
      </c>
      <c r="I76" s="679">
        <v>73.010000000000005</v>
      </c>
      <c r="J76" s="677"/>
      <c r="K76" s="678"/>
      <c r="L76" s="679">
        <v>70.790000000000006</v>
      </c>
      <c r="M76" s="702">
        <v>97</v>
      </c>
      <c r="N76" s="680">
        <v>1</v>
      </c>
      <c r="O76" s="556">
        <v>92</v>
      </c>
      <c r="P76" s="681">
        <f>SUM(M76:O76)</f>
        <v>190</v>
      </c>
    </row>
    <row r="77" spans="1:16" x14ac:dyDescent="0.25">
      <c r="A77" s="35">
        <v>71</v>
      </c>
      <c r="B77" s="161" t="s">
        <v>1</v>
      </c>
      <c r="C77" s="404" t="s">
        <v>7</v>
      </c>
      <c r="D77" s="389">
        <v>3</v>
      </c>
      <c r="E77" s="298">
        <v>57</v>
      </c>
      <c r="F77" s="390">
        <v>63.19</v>
      </c>
      <c r="G77" s="389">
        <v>5</v>
      </c>
      <c r="H77" s="298">
        <v>75</v>
      </c>
      <c r="I77" s="390">
        <v>73.010000000000005</v>
      </c>
      <c r="J77" s="389">
        <v>1</v>
      </c>
      <c r="K77" s="298">
        <v>9</v>
      </c>
      <c r="L77" s="390">
        <v>70.790000000000006</v>
      </c>
      <c r="M77" s="572">
        <v>68</v>
      </c>
      <c r="N77" s="573">
        <v>33</v>
      </c>
      <c r="O77" s="557">
        <v>91</v>
      </c>
      <c r="P77" s="380">
        <f>SUM(M77:O77)</f>
        <v>192</v>
      </c>
    </row>
    <row r="78" spans="1:16" x14ac:dyDescent="0.25">
      <c r="A78" s="28">
        <v>72</v>
      </c>
      <c r="B78" s="159" t="s">
        <v>13</v>
      </c>
      <c r="C78" s="205" t="s">
        <v>16</v>
      </c>
      <c r="D78" s="607">
        <v>9</v>
      </c>
      <c r="E78" s="610">
        <v>52.1</v>
      </c>
      <c r="F78" s="615">
        <v>63.19</v>
      </c>
      <c r="G78" s="607">
        <v>3</v>
      </c>
      <c r="H78" s="610">
        <v>73.7</v>
      </c>
      <c r="I78" s="615">
        <v>73.010000000000005</v>
      </c>
      <c r="J78" s="607">
        <v>2</v>
      </c>
      <c r="K78" s="610">
        <v>64</v>
      </c>
      <c r="L78" s="615">
        <v>70.790000000000006</v>
      </c>
      <c r="M78" s="622">
        <v>83</v>
      </c>
      <c r="N78" s="627">
        <v>45</v>
      </c>
      <c r="O78" s="554">
        <v>65</v>
      </c>
      <c r="P78" s="370">
        <f>SUM(M78:O78)</f>
        <v>193</v>
      </c>
    </row>
    <row r="79" spans="1:16" x14ac:dyDescent="0.25">
      <c r="A79" s="28">
        <v>73</v>
      </c>
      <c r="B79" s="159" t="s">
        <v>1</v>
      </c>
      <c r="C79" s="167" t="s">
        <v>111</v>
      </c>
      <c r="D79" s="255">
        <v>19</v>
      </c>
      <c r="E79" s="246">
        <v>56.37</v>
      </c>
      <c r="F79" s="369">
        <v>63.19</v>
      </c>
      <c r="G79" s="255">
        <v>18</v>
      </c>
      <c r="H79" s="246">
        <v>72</v>
      </c>
      <c r="I79" s="369">
        <v>73.010000000000005</v>
      </c>
      <c r="J79" s="255">
        <v>15</v>
      </c>
      <c r="K79" s="246">
        <v>60.9</v>
      </c>
      <c r="L79" s="369">
        <v>70.790000000000006</v>
      </c>
      <c r="M79" s="562">
        <v>69</v>
      </c>
      <c r="N79" s="563">
        <v>52</v>
      </c>
      <c r="O79" s="554">
        <v>72</v>
      </c>
      <c r="P79" s="370">
        <f>SUM(M79:O79)</f>
        <v>193</v>
      </c>
    </row>
    <row r="80" spans="1:16" x14ac:dyDescent="0.25">
      <c r="A80" s="28">
        <v>74</v>
      </c>
      <c r="B80" s="16" t="s">
        <v>26</v>
      </c>
      <c r="C80" s="53" t="s">
        <v>118</v>
      </c>
      <c r="D80" s="397">
        <v>4</v>
      </c>
      <c r="E80" s="398">
        <v>62</v>
      </c>
      <c r="F80" s="399">
        <v>63.19</v>
      </c>
      <c r="G80" s="397">
        <v>4</v>
      </c>
      <c r="H80" s="398">
        <v>69.5</v>
      </c>
      <c r="I80" s="399">
        <v>73.010000000000005</v>
      </c>
      <c r="J80" s="397">
        <v>4</v>
      </c>
      <c r="K80" s="398">
        <v>51</v>
      </c>
      <c r="L80" s="399">
        <v>70.790000000000006</v>
      </c>
      <c r="M80" s="588">
        <v>49</v>
      </c>
      <c r="N80" s="589">
        <v>62</v>
      </c>
      <c r="O80" s="554">
        <v>83</v>
      </c>
      <c r="P80" s="370">
        <f>SUM(M80:O80)</f>
        <v>194</v>
      </c>
    </row>
    <row r="81" spans="1:16" ht="15" customHeight="1" x14ac:dyDescent="0.25">
      <c r="A81" s="28">
        <v>75</v>
      </c>
      <c r="B81" s="16" t="s">
        <v>20</v>
      </c>
      <c r="C81" s="127" t="s">
        <v>119</v>
      </c>
      <c r="D81" s="268">
        <v>5</v>
      </c>
      <c r="E81" s="251">
        <v>30</v>
      </c>
      <c r="F81" s="400">
        <v>63.19</v>
      </c>
      <c r="G81" s="268">
        <v>4</v>
      </c>
      <c r="H81" s="251">
        <v>73.8</v>
      </c>
      <c r="I81" s="400">
        <v>73.010000000000005</v>
      </c>
      <c r="J81" s="268">
        <v>2</v>
      </c>
      <c r="K81" s="251">
        <v>67.5</v>
      </c>
      <c r="L81" s="400">
        <v>70.790000000000006</v>
      </c>
      <c r="M81" s="586">
        <v>95</v>
      </c>
      <c r="N81" s="587">
        <v>44</v>
      </c>
      <c r="O81" s="554">
        <v>55</v>
      </c>
      <c r="P81" s="370">
        <f>SUM(M81:O81)</f>
        <v>194</v>
      </c>
    </row>
    <row r="82" spans="1:16" x14ac:dyDescent="0.25">
      <c r="A82" s="28">
        <v>76</v>
      </c>
      <c r="B82" s="2" t="s">
        <v>13</v>
      </c>
      <c r="C82" s="202" t="s">
        <v>161</v>
      </c>
      <c r="D82" s="295"/>
      <c r="E82" s="297"/>
      <c r="F82" s="367">
        <v>63.19</v>
      </c>
      <c r="G82" s="295"/>
      <c r="H82" s="297"/>
      <c r="I82" s="367">
        <v>73.010000000000005</v>
      </c>
      <c r="J82" s="295">
        <v>1</v>
      </c>
      <c r="K82" s="297">
        <v>87</v>
      </c>
      <c r="L82" s="367">
        <v>70.790000000000006</v>
      </c>
      <c r="M82" s="560">
        <v>97</v>
      </c>
      <c r="N82" s="561">
        <v>94</v>
      </c>
      <c r="O82" s="554">
        <v>4</v>
      </c>
      <c r="P82" s="370">
        <f>SUM(M82:O82)</f>
        <v>195</v>
      </c>
    </row>
    <row r="83" spans="1:16" ht="16.5" customHeight="1" x14ac:dyDescent="0.25">
      <c r="A83" s="28">
        <v>77</v>
      </c>
      <c r="B83" s="159" t="s">
        <v>1</v>
      </c>
      <c r="C83" s="167" t="s">
        <v>110</v>
      </c>
      <c r="D83" s="255">
        <v>23</v>
      </c>
      <c r="E83" s="246">
        <v>50.04</v>
      </c>
      <c r="F83" s="369">
        <v>63.19</v>
      </c>
      <c r="G83" s="255">
        <v>32</v>
      </c>
      <c r="H83" s="246">
        <v>71</v>
      </c>
      <c r="I83" s="369">
        <v>73.010000000000005</v>
      </c>
      <c r="J83" s="255">
        <v>28</v>
      </c>
      <c r="K83" s="246">
        <v>67</v>
      </c>
      <c r="L83" s="369">
        <v>70.790000000000006</v>
      </c>
      <c r="M83" s="562">
        <v>86</v>
      </c>
      <c r="N83" s="563">
        <v>55</v>
      </c>
      <c r="O83" s="554">
        <v>59</v>
      </c>
      <c r="P83" s="370">
        <f>SUM(M83:O83)</f>
        <v>200</v>
      </c>
    </row>
    <row r="84" spans="1:16" x14ac:dyDescent="0.25">
      <c r="A84" s="28">
        <v>78</v>
      </c>
      <c r="B84" s="159" t="s">
        <v>20</v>
      </c>
      <c r="C84" s="669" t="s">
        <v>148</v>
      </c>
      <c r="D84" s="270">
        <v>1</v>
      </c>
      <c r="E84" s="228">
        <v>69</v>
      </c>
      <c r="F84" s="371">
        <v>63.19</v>
      </c>
      <c r="G84" s="270"/>
      <c r="H84" s="228"/>
      <c r="I84" s="371">
        <v>73.010000000000005</v>
      </c>
      <c r="J84" s="270">
        <v>4</v>
      </c>
      <c r="K84" s="228">
        <v>44.3</v>
      </c>
      <c r="L84" s="371">
        <v>70.790000000000006</v>
      </c>
      <c r="M84" s="564">
        <v>22</v>
      </c>
      <c r="N84" s="565">
        <v>94</v>
      </c>
      <c r="O84" s="554">
        <v>89</v>
      </c>
      <c r="P84" s="370">
        <f>SUM(M84:O84)</f>
        <v>205</v>
      </c>
    </row>
    <row r="85" spans="1:16" x14ac:dyDescent="0.25">
      <c r="A85" s="28">
        <v>79</v>
      </c>
      <c r="B85" s="163" t="s">
        <v>13</v>
      </c>
      <c r="C85" s="171" t="s">
        <v>92</v>
      </c>
      <c r="D85" s="259">
        <v>2</v>
      </c>
      <c r="E85" s="248">
        <v>61</v>
      </c>
      <c r="F85" s="614">
        <v>63.19</v>
      </c>
      <c r="G85" s="259">
        <v>4</v>
      </c>
      <c r="H85" s="248">
        <v>52.5</v>
      </c>
      <c r="I85" s="614">
        <v>73.010000000000005</v>
      </c>
      <c r="J85" s="259">
        <v>6</v>
      </c>
      <c r="K85" s="248">
        <v>63.2</v>
      </c>
      <c r="L85" s="614">
        <v>70.790000000000006</v>
      </c>
      <c r="M85" s="620">
        <v>54</v>
      </c>
      <c r="N85" s="626">
        <v>87</v>
      </c>
      <c r="O85" s="554">
        <v>68</v>
      </c>
      <c r="P85" s="370">
        <f>SUM(M85:O85)</f>
        <v>209</v>
      </c>
    </row>
    <row r="86" spans="1:16" ht="15.75" thickBot="1" x14ac:dyDescent="0.3">
      <c r="A86" s="134">
        <v>80</v>
      </c>
      <c r="B86" s="19" t="s">
        <v>1</v>
      </c>
      <c r="C86" s="129" t="s">
        <v>135</v>
      </c>
      <c r="D86" s="386">
        <v>5</v>
      </c>
      <c r="E86" s="387">
        <v>52.6</v>
      </c>
      <c r="F86" s="388">
        <v>63.19</v>
      </c>
      <c r="G86" s="386">
        <v>4</v>
      </c>
      <c r="H86" s="387">
        <v>68</v>
      </c>
      <c r="I86" s="388">
        <v>73.010000000000005</v>
      </c>
      <c r="J86" s="386">
        <v>3</v>
      </c>
      <c r="K86" s="387">
        <v>66.3</v>
      </c>
      <c r="L86" s="388">
        <v>70.790000000000006</v>
      </c>
      <c r="M86" s="652">
        <v>81</v>
      </c>
      <c r="N86" s="654">
        <v>68</v>
      </c>
      <c r="O86" s="555">
        <v>60</v>
      </c>
      <c r="P86" s="372">
        <f>SUM(M86:O86)</f>
        <v>209</v>
      </c>
    </row>
    <row r="87" spans="1:16" x14ac:dyDescent="0.25">
      <c r="A87" s="35">
        <v>81</v>
      </c>
      <c r="B87" s="161" t="s">
        <v>1</v>
      </c>
      <c r="C87" s="670" t="s">
        <v>160</v>
      </c>
      <c r="D87" s="389">
        <v>3</v>
      </c>
      <c r="E87" s="298">
        <v>53.67</v>
      </c>
      <c r="F87" s="390">
        <v>63.19</v>
      </c>
      <c r="G87" s="389">
        <v>8</v>
      </c>
      <c r="H87" s="298">
        <v>71</v>
      </c>
      <c r="I87" s="390">
        <v>73.010000000000005</v>
      </c>
      <c r="J87" s="389">
        <v>2</v>
      </c>
      <c r="K87" s="298">
        <v>56.5</v>
      </c>
      <c r="L87" s="390">
        <v>70.790000000000006</v>
      </c>
      <c r="M87" s="592">
        <v>77</v>
      </c>
      <c r="N87" s="593">
        <v>54</v>
      </c>
      <c r="O87" s="553">
        <v>79</v>
      </c>
      <c r="P87" s="373">
        <f>SUM(M87:O87)</f>
        <v>210</v>
      </c>
    </row>
    <row r="88" spans="1:16" x14ac:dyDescent="0.25">
      <c r="A88" s="28">
        <v>82</v>
      </c>
      <c r="B88" s="159" t="s">
        <v>13</v>
      </c>
      <c r="C88" s="167" t="s">
        <v>37</v>
      </c>
      <c r="D88" s="255"/>
      <c r="E88" s="246"/>
      <c r="F88" s="369">
        <v>63.19</v>
      </c>
      <c r="G88" s="255">
        <v>2</v>
      </c>
      <c r="H88" s="246">
        <v>78</v>
      </c>
      <c r="I88" s="369">
        <v>73.010000000000005</v>
      </c>
      <c r="J88" s="255"/>
      <c r="K88" s="246"/>
      <c r="L88" s="369">
        <v>70.790000000000006</v>
      </c>
      <c r="M88" s="562">
        <v>97</v>
      </c>
      <c r="N88" s="563">
        <v>22</v>
      </c>
      <c r="O88" s="554">
        <v>92</v>
      </c>
      <c r="P88" s="370">
        <f>SUM(M88:O88)</f>
        <v>211</v>
      </c>
    </row>
    <row r="89" spans="1:16" x14ac:dyDescent="0.25">
      <c r="A89" s="28">
        <v>83</v>
      </c>
      <c r="B89" s="163" t="s">
        <v>26</v>
      </c>
      <c r="C89" s="401" t="s">
        <v>29</v>
      </c>
      <c r="D89" s="391">
        <v>4</v>
      </c>
      <c r="E89" s="392">
        <v>53.8</v>
      </c>
      <c r="F89" s="393">
        <v>63.19</v>
      </c>
      <c r="G89" s="391">
        <v>17</v>
      </c>
      <c r="H89" s="392">
        <v>68</v>
      </c>
      <c r="I89" s="393">
        <v>73.010000000000005</v>
      </c>
      <c r="J89" s="391">
        <v>7</v>
      </c>
      <c r="K89" s="392">
        <v>60</v>
      </c>
      <c r="L89" s="393">
        <v>70.790000000000006</v>
      </c>
      <c r="M89" s="576">
        <v>76</v>
      </c>
      <c r="N89" s="577">
        <v>65</v>
      </c>
      <c r="O89" s="554">
        <v>75</v>
      </c>
      <c r="P89" s="370">
        <f>SUM(M89:O89)</f>
        <v>216</v>
      </c>
    </row>
    <row r="90" spans="1:16" x14ac:dyDescent="0.25">
      <c r="A90" s="28">
        <v>84</v>
      </c>
      <c r="B90" s="16" t="s">
        <v>11</v>
      </c>
      <c r="C90" s="53" t="s">
        <v>10</v>
      </c>
      <c r="D90" s="257">
        <v>1</v>
      </c>
      <c r="E90" s="247">
        <v>64</v>
      </c>
      <c r="F90" s="381">
        <v>63.19</v>
      </c>
      <c r="G90" s="257">
        <v>1</v>
      </c>
      <c r="H90" s="247">
        <v>40</v>
      </c>
      <c r="I90" s="381">
        <v>73.010000000000005</v>
      </c>
      <c r="J90" s="257"/>
      <c r="K90" s="247"/>
      <c r="L90" s="381">
        <v>70.790000000000006</v>
      </c>
      <c r="M90" s="574">
        <v>40</v>
      </c>
      <c r="N90" s="575">
        <v>91</v>
      </c>
      <c r="O90" s="554">
        <v>92</v>
      </c>
      <c r="P90" s="370">
        <f>SUM(M90:O90)</f>
        <v>223</v>
      </c>
    </row>
    <row r="91" spans="1:16" x14ac:dyDescent="0.25">
      <c r="A91" s="28">
        <v>85</v>
      </c>
      <c r="B91" s="16" t="s">
        <v>20</v>
      </c>
      <c r="C91" s="53" t="s">
        <v>38</v>
      </c>
      <c r="D91" s="397">
        <v>12</v>
      </c>
      <c r="E91" s="398">
        <v>57.8</v>
      </c>
      <c r="F91" s="399">
        <v>63.19</v>
      </c>
      <c r="G91" s="397">
        <v>1</v>
      </c>
      <c r="H91" s="398">
        <v>24</v>
      </c>
      <c r="I91" s="399">
        <v>73.010000000000005</v>
      </c>
      <c r="J91" s="397">
        <v>2</v>
      </c>
      <c r="K91" s="398">
        <v>63</v>
      </c>
      <c r="L91" s="399">
        <v>70.790000000000006</v>
      </c>
      <c r="M91" s="588">
        <v>63</v>
      </c>
      <c r="N91" s="589">
        <v>93</v>
      </c>
      <c r="O91" s="554">
        <v>70</v>
      </c>
      <c r="P91" s="370">
        <f>SUM(M91:O91)</f>
        <v>226</v>
      </c>
    </row>
    <row r="92" spans="1:16" x14ac:dyDescent="0.25">
      <c r="A92" s="28">
        <v>86</v>
      </c>
      <c r="B92" s="2" t="s">
        <v>32</v>
      </c>
      <c r="C92" s="169" t="s">
        <v>115</v>
      </c>
      <c r="D92" s="270">
        <v>2</v>
      </c>
      <c r="E92" s="228">
        <v>37</v>
      </c>
      <c r="F92" s="371">
        <v>63.19</v>
      </c>
      <c r="G92" s="270">
        <v>6</v>
      </c>
      <c r="H92" s="228">
        <v>68.333333333333329</v>
      </c>
      <c r="I92" s="371">
        <v>73.010000000000005</v>
      </c>
      <c r="J92" s="270">
        <v>3</v>
      </c>
      <c r="K92" s="228">
        <v>60</v>
      </c>
      <c r="L92" s="371">
        <v>70.790000000000006</v>
      </c>
      <c r="M92" s="564">
        <v>92</v>
      </c>
      <c r="N92" s="565">
        <v>63</v>
      </c>
      <c r="O92" s="554">
        <v>73</v>
      </c>
      <c r="P92" s="370">
        <f>SUM(M92:O92)</f>
        <v>228</v>
      </c>
    </row>
    <row r="93" spans="1:16" x14ac:dyDescent="0.25">
      <c r="A93" s="28">
        <v>87</v>
      </c>
      <c r="B93" s="2" t="s">
        <v>26</v>
      </c>
      <c r="C93" s="202" t="s">
        <v>146</v>
      </c>
      <c r="D93" s="644">
        <v>3</v>
      </c>
      <c r="E93" s="647">
        <v>63</v>
      </c>
      <c r="F93" s="649">
        <v>63.19</v>
      </c>
      <c r="G93" s="644"/>
      <c r="H93" s="647"/>
      <c r="I93" s="649">
        <v>73.010000000000005</v>
      </c>
      <c r="J93" s="644"/>
      <c r="K93" s="647"/>
      <c r="L93" s="649">
        <v>70.790000000000006</v>
      </c>
      <c r="M93" s="667">
        <v>44</v>
      </c>
      <c r="N93" s="655">
        <v>94</v>
      </c>
      <c r="O93" s="554">
        <v>92</v>
      </c>
      <c r="P93" s="370">
        <f>SUM(M93:O93)</f>
        <v>230</v>
      </c>
    </row>
    <row r="94" spans="1:16" ht="15" customHeight="1" x14ac:dyDescent="0.25">
      <c r="A94" s="28">
        <v>88</v>
      </c>
      <c r="B94" s="2" t="s">
        <v>13</v>
      </c>
      <c r="C94" s="167" t="s">
        <v>114</v>
      </c>
      <c r="D94" s="255">
        <v>5</v>
      </c>
      <c r="E94" s="246">
        <v>57.8</v>
      </c>
      <c r="F94" s="369">
        <v>63.19</v>
      </c>
      <c r="G94" s="255">
        <v>2</v>
      </c>
      <c r="H94" s="246">
        <v>54.5</v>
      </c>
      <c r="I94" s="369">
        <v>73.010000000000005</v>
      </c>
      <c r="J94" s="255">
        <v>2</v>
      </c>
      <c r="K94" s="246">
        <v>53.5</v>
      </c>
      <c r="L94" s="369">
        <v>70.790000000000006</v>
      </c>
      <c r="M94" s="562">
        <v>65</v>
      </c>
      <c r="N94" s="563">
        <v>86</v>
      </c>
      <c r="O94" s="554">
        <v>80</v>
      </c>
      <c r="P94" s="370">
        <f>SUM(M94:O94)</f>
        <v>231</v>
      </c>
    </row>
    <row r="95" spans="1:16" ht="15" customHeight="1" x14ac:dyDescent="0.25">
      <c r="A95" s="28">
        <v>89</v>
      </c>
      <c r="B95" s="159" t="s">
        <v>11</v>
      </c>
      <c r="C95" s="127" t="s">
        <v>152</v>
      </c>
      <c r="D95" s="268">
        <v>7</v>
      </c>
      <c r="E95" s="251">
        <v>53.3</v>
      </c>
      <c r="F95" s="400">
        <v>63.19</v>
      </c>
      <c r="G95" s="268">
        <v>8</v>
      </c>
      <c r="H95" s="251">
        <v>59.3</v>
      </c>
      <c r="I95" s="400">
        <v>73.010000000000005</v>
      </c>
      <c r="J95" s="268">
        <v>4</v>
      </c>
      <c r="K95" s="251">
        <v>61.8</v>
      </c>
      <c r="L95" s="400">
        <v>70.790000000000006</v>
      </c>
      <c r="M95" s="586">
        <v>78</v>
      </c>
      <c r="N95" s="587">
        <v>84</v>
      </c>
      <c r="O95" s="554">
        <v>71</v>
      </c>
      <c r="P95" s="370">
        <f>SUM(M95:O95)</f>
        <v>233</v>
      </c>
    </row>
    <row r="96" spans="1:16" ht="15" customHeight="1" thickBot="1" x14ac:dyDescent="0.3">
      <c r="A96" s="6">
        <v>90</v>
      </c>
      <c r="B96" s="19" t="s">
        <v>1</v>
      </c>
      <c r="C96" s="129" t="s">
        <v>156</v>
      </c>
      <c r="D96" s="386">
        <v>4</v>
      </c>
      <c r="E96" s="387">
        <v>54.25</v>
      </c>
      <c r="F96" s="388">
        <v>63.19</v>
      </c>
      <c r="G96" s="386">
        <v>3</v>
      </c>
      <c r="H96" s="387">
        <v>63.7</v>
      </c>
      <c r="I96" s="388">
        <v>73.010000000000005</v>
      </c>
      <c r="J96" s="386">
        <v>5</v>
      </c>
      <c r="K96" s="387">
        <v>50.8</v>
      </c>
      <c r="L96" s="388">
        <v>70.790000000000006</v>
      </c>
      <c r="M96" s="578">
        <v>74</v>
      </c>
      <c r="N96" s="579">
        <v>77</v>
      </c>
      <c r="O96" s="556">
        <v>84</v>
      </c>
      <c r="P96" s="378">
        <f>SUM(M96:O96)</f>
        <v>235</v>
      </c>
    </row>
    <row r="97" spans="1:16" s="176" customFormat="1" ht="15" customHeight="1" x14ac:dyDescent="0.25">
      <c r="A97" s="597">
        <v>91</v>
      </c>
      <c r="B97" s="604" t="s">
        <v>13</v>
      </c>
      <c r="C97" s="629" t="s">
        <v>14</v>
      </c>
      <c r="D97" s="254">
        <v>4</v>
      </c>
      <c r="E97" s="245">
        <v>53</v>
      </c>
      <c r="F97" s="612">
        <v>63.19</v>
      </c>
      <c r="G97" s="608">
        <v>4</v>
      </c>
      <c r="H97" s="617">
        <v>66.5</v>
      </c>
      <c r="I97" s="611">
        <v>73.010000000000005</v>
      </c>
      <c r="J97" s="254">
        <v>1</v>
      </c>
      <c r="K97" s="245">
        <v>47</v>
      </c>
      <c r="L97" s="618">
        <v>70.790000000000006</v>
      </c>
      <c r="M97" s="621">
        <v>80</v>
      </c>
      <c r="N97" s="624">
        <v>70</v>
      </c>
      <c r="O97" s="601">
        <v>86</v>
      </c>
      <c r="P97" s="603">
        <f>SUM(M97:O97)</f>
        <v>236</v>
      </c>
    </row>
    <row r="98" spans="1:16" s="176" customFormat="1" ht="15" customHeight="1" x14ac:dyDescent="0.25">
      <c r="A98" s="5">
        <v>92</v>
      </c>
      <c r="B98" s="2" t="s">
        <v>1</v>
      </c>
      <c r="C98" s="599" t="s">
        <v>154</v>
      </c>
      <c r="D98" s="657">
        <v>5</v>
      </c>
      <c r="E98" s="297">
        <v>61</v>
      </c>
      <c r="F98" s="549">
        <v>63.19</v>
      </c>
      <c r="G98" s="660"/>
      <c r="H98" s="297"/>
      <c r="I98" s="662">
        <v>73.010000000000005</v>
      </c>
      <c r="J98" s="657"/>
      <c r="K98" s="297"/>
      <c r="L98" s="662">
        <v>70.790000000000006</v>
      </c>
      <c r="M98" s="664">
        <v>55</v>
      </c>
      <c r="N98" s="561">
        <v>94</v>
      </c>
      <c r="O98" s="602">
        <v>92</v>
      </c>
      <c r="P98" s="370">
        <f>SUM(M98:O98)</f>
        <v>241</v>
      </c>
    </row>
    <row r="99" spans="1:16" s="176" customFormat="1" ht="15" customHeight="1" x14ac:dyDescent="0.25">
      <c r="A99" s="5">
        <v>93</v>
      </c>
      <c r="B99" s="159" t="s">
        <v>1</v>
      </c>
      <c r="C99" s="672" t="s">
        <v>155</v>
      </c>
      <c r="D99" s="630">
        <v>14</v>
      </c>
      <c r="E99" s="246">
        <v>54.07</v>
      </c>
      <c r="F99" s="550">
        <v>63.19</v>
      </c>
      <c r="G99" s="326">
        <v>6</v>
      </c>
      <c r="H99" s="246">
        <v>64</v>
      </c>
      <c r="I99" s="631">
        <v>73.010000000000005</v>
      </c>
      <c r="J99" s="630"/>
      <c r="K99" s="246"/>
      <c r="L99" s="631">
        <v>70.790000000000006</v>
      </c>
      <c r="M99" s="632">
        <v>75</v>
      </c>
      <c r="N99" s="563">
        <v>75</v>
      </c>
      <c r="O99" s="602">
        <v>92</v>
      </c>
      <c r="P99" s="370">
        <f>SUM(M99:O99)</f>
        <v>242</v>
      </c>
    </row>
    <row r="100" spans="1:16" s="176" customFormat="1" ht="15" customHeight="1" x14ac:dyDescent="0.25">
      <c r="A100" s="5">
        <v>94</v>
      </c>
      <c r="B100" s="159" t="s">
        <v>1</v>
      </c>
      <c r="C100" s="628" t="s">
        <v>134</v>
      </c>
      <c r="D100" s="630">
        <v>1</v>
      </c>
      <c r="E100" s="246">
        <v>36</v>
      </c>
      <c r="F100" s="550">
        <v>63.19</v>
      </c>
      <c r="G100" s="326">
        <v>5</v>
      </c>
      <c r="H100" s="246">
        <v>60.8</v>
      </c>
      <c r="I100" s="631">
        <v>73.010000000000005</v>
      </c>
      <c r="J100" s="630">
        <v>1</v>
      </c>
      <c r="K100" s="246">
        <v>57</v>
      </c>
      <c r="L100" s="631">
        <v>70.790000000000006</v>
      </c>
      <c r="M100" s="632">
        <v>93</v>
      </c>
      <c r="N100" s="563">
        <v>81</v>
      </c>
      <c r="O100" s="602">
        <v>78</v>
      </c>
      <c r="P100" s="370">
        <f>SUM(M100:O100)</f>
        <v>252</v>
      </c>
    </row>
    <row r="101" spans="1:16" s="176" customFormat="1" ht="15" customHeight="1" x14ac:dyDescent="0.25">
      <c r="A101" s="5">
        <v>95</v>
      </c>
      <c r="B101" s="2" t="s">
        <v>13</v>
      </c>
      <c r="C101" s="599" t="s">
        <v>150</v>
      </c>
      <c r="D101" s="657">
        <v>2</v>
      </c>
      <c r="E101" s="297">
        <v>57</v>
      </c>
      <c r="F101" s="549">
        <v>63.19</v>
      </c>
      <c r="G101" s="660"/>
      <c r="H101" s="297"/>
      <c r="I101" s="662">
        <v>73.010000000000005</v>
      </c>
      <c r="J101" s="657"/>
      <c r="K101" s="297"/>
      <c r="L101" s="662">
        <v>70.790000000000006</v>
      </c>
      <c r="M101" s="664">
        <v>67</v>
      </c>
      <c r="N101" s="561">
        <v>94</v>
      </c>
      <c r="O101" s="602">
        <v>92</v>
      </c>
      <c r="P101" s="370">
        <f>SUM(M101:O101)</f>
        <v>253</v>
      </c>
    </row>
    <row r="102" spans="1:16" s="176" customFormat="1" ht="15" customHeight="1" x14ac:dyDescent="0.25">
      <c r="A102" s="5">
        <v>96</v>
      </c>
      <c r="B102" s="159" t="s">
        <v>20</v>
      </c>
      <c r="C102" s="642" t="s">
        <v>22</v>
      </c>
      <c r="D102" s="645"/>
      <c r="E102" s="249"/>
      <c r="F102" s="551">
        <v>63.19</v>
      </c>
      <c r="G102" s="325">
        <v>2</v>
      </c>
      <c r="H102" s="249">
        <v>68</v>
      </c>
      <c r="I102" s="651">
        <v>73.010000000000005</v>
      </c>
      <c r="J102" s="645"/>
      <c r="K102" s="249"/>
      <c r="L102" s="651">
        <v>70.790000000000006</v>
      </c>
      <c r="M102" s="653">
        <v>97</v>
      </c>
      <c r="N102" s="567">
        <v>66</v>
      </c>
      <c r="O102" s="602">
        <v>92</v>
      </c>
      <c r="P102" s="370">
        <f>SUM(M102:O102)</f>
        <v>255</v>
      </c>
    </row>
    <row r="103" spans="1:16" x14ac:dyDescent="0.25">
      <c r="A103" s="528">
        <v>97</v>
      </c>
      <c r="B103" s="689" t="s">
        <v>0</v>
      </c>
      <c r="C103" s="692" t="s">
        <v>166</v>
      </c>
      <c r="D103" s="391">
        <v>7</v>
      </c>
      <c r="E103" s="392">
        <v>41.6</v>
      </c>
      <c r="F103" s="393">
        <v>63.19</v>
      </c>
      <c r="G103" s="665">
        <v>7</v>
      </c>
      <c r="H103" s="392">
        <v>60.714285714285715</v>
      </c>
      <c r="I103" s="548">
        <v>73.010000000000005</v>
      </c>
      <c r="J103" s="391">
        <v>9</v>
      </c>
      <c r="K103" s="392">
        <v>47.111111111111114</v>
      </c>
      <c r="L103" s="548">
        <v>70.790000000000006</v>
      </c>
      <c r="M103" s="666">
        <v>90</v>
      </c>
      <c r="N103" s="577">
        <v>82</v>
      </c>
      <c r="O103" s="557">
        <v>85</v>
      </c>
      <c r="P103" s="380">
        <f>SUM(M103:O103)</f>
        <v>257</v>
      </c>
    </row>
    <row r="104" spans="1:16" x14ac:dyDescent="0.25">
      <c r="A104" s="5">
        <v>98</v>
      </c>
      <c r="B104" s="16" t="s">
        <v>20</v>
      </c>
      <c r="C104" s="598" t="s">
        <v>170</v>
      </c>
      <c r="D104" s="257"/>
      <c r="E104" s="247"/>
      <c r="F104" s="381">
        <v>63.19</v>
      </c>
      <c r="G104" s="616"/>
      <c r="H104" s="247"/>
      <c r="I104" s="547">
        <v>73.010000000000005</v>
      </c>
      <c r="J104" s="257">
        <v>1</v>
      </c>
      <c r="K104" s="247">
        <v>59</v>
      </c>
      <c r="L104" s="547">
        <v>70.790000000000006</v>
      </c>
      <c r="M104" s="623">
        <v>97</v>
      </c>
      <c r="N104" s="575">
        <v>94</v>
      </c>
      <c r="O104" s="554">
        <v>76</v>
      </c>
      <c r="P104" s="370">
        <f>SUM(M104:O104)</f>
        <v>267</v>
      </c>
    </row>
    <row r="105" spans="1:16" s="176" customFormat="1" x14ac:dyDescent="0.25">
      <c r="A105" s="633">
        <v>99</v>
      </c>
      <c r="B105" s="456" t="s">
        <v>26</v>
      </c>
      <c r="C105" s="656" t="s">
        <v>147</v>
      </c>
      <c r="D105" s="643">
        <v>1</v>
      </c>
      <c r="E105" s="646">
        <v>51</v>
      </c>
      <c r="F105" s="648">
        <v>63.19</v>
      </c>
      <c r="G105" s="658"/>
      <c r="H105" s="646"/>
      <c r="I105" s="661">
        <v>73.010000000000005</v>
      </c>
      <c r="J105" s="643">
        <v>1</v>
      </c>
      <c r="K105" s="646">
        <v>30</v>
      </c>
      <c r="L105" s="661">
        <v>70.790000000000006</v>
      </c>
      <c r="M105" s="663">
        <v>85</v>
      </c>
      <c r="N105" s="654">
        <v>94</v>
      </c>
      <c r="O105" s="555">
        <v>90</v>
      </c>
      <c r="P105" s="372">
        <f>SUM(M105:O105)</f>
        <v>269</v>
      </c>
    </row>
    <row r="106" spans="1:16" s="176" customFormat="1" ht="15.75" thickBot="1" x14ac:dyDescent="0.3">
      <c r="A106" s="633">
        <v>100</v>
      </c>
      <c r="B106" s="456" t="s">
        <v>11</v>
      </c>
      <c r="C106" s="656" t="s">
        <v>167</v>
      </c>
      <c r="D106" s="643"/>
      <c r="E106" s="646"/>
      <c r="F106" s="648">
        <v>63.19</v>
      </c>
      <c r="G106" s="658">
        <v>1</v>
      </c>
      <c r="H106" s="646">
        <v>42</v>
      </c>
      <c r="I106" s="661">
        <v>73.010000000000005</v>
      </c>
      <c r="J106" s="643">
        <v>3</v>
      </c>
      <c r="K106" s="646">
        <v>51</v>
      </c>
      <c r="L106" s="661">
        <v>70.790000000000006</v>
      </c>
      <c r="M106" s="663">
        <v>97</v>
      </c>
      <c r="N106" s="654">
        <v>90</v>
      </c>
      <c r="O106" s="555">
        <v>82</v>
      </c>
      <c r="P106" s="372">
        <f>SUM(M106:O106)</f>
        <v>269</v>
      </c>
    </row>
    <row r="107" spans="1:16" s="176" customFormat="1" x14ac:dyDescent="0.25">
      <c r="A107" s="597">
        <v>101</v>
      </c>
      <c r="B107" s="604" t="s">
        <v>0</v>
      </c>
      <c r="C107" s="629" t="s">
        <v>55</v>
      </c>
      <c r="D107" s="254">
        <v>1</v>
      </c>
      <c r="E107" s="245">
        <v>13</v>
      </c>
      <c r="F107" s="612">
        <v>63.19</v>
      </c>
      <c r="G107" s="705">
        <v>6</v>
      </c>
      <c r="H107" s="245">
        <v>56.833333333333336</v>
      </c>
      <c r="I107" s="618">
        <v>73.010000000000005</v>
      </c>
      <c r="J107" s="254"/>
      <c r="K107" s="245"/>
      <c r="L107" s="618">
        <v>70.790000000000006</v>
      </c>
      <c r="M107" s="621">
        <v>96</v>
      </c>
      <c r="N107" s="624">
        <v>85</v>
      </c>
      <c r="O107" s="601">
        <v>92</v>
      </c>
      <c r="P107" s="603">
        <f>SUM(M107:O107)</f>
        <v>273</v>
      </c>
    </row>
    <row r="108" spans="1:16" s="176" customFormat="1" x14ac:dyDescent="0.25">
      <c r="A108" s="633">
        <v>102</v>
      </c>
      <c r="B108" s="38" t="s">
        <v>13</v>
      </c>
      <c r="C108" s="634" t="s">
        <v>165</v>
      </c>
      <c r="D108" s="635">
        <v>3</v>
      </c>
      <c r="E108" s="636">
        <v>47</v>
      </c>
      <c r="F108" s="637">
        <v>63.19</v>
      </c>
      <c r="G108" s="638"/>
      <c r="H108" s="636"/>
      <c r="I108" s="639">
        <v>73.010000000000005</v>
      </c>
      <c r="J108" s="635"/>
      <c r="K108" s="636"/>
      <c r="L108" s="639">
        <v>70.790000000000006</v>
      </c>
      <c r="M108" s="640">
        <v>88</v>
      </c>
      <c r="N108" s="625">
        <v>94</v>
      </c>
      <c r="O108" s="555">
        <v>92</v>
      </c>
      <c r="P108" s="372">
        <f>SUM(M108:O108)</f>
        <v>274</v>
      </c>
    </row>
    <row r="109" spans="1:16" s="176" customFormat="1" x14ac:dyDescent="0.25">
      <c r="A109" s="633">
        <v>103</v>
      </c>
      <c r="B109" s="456" t="s">
        <v>26</v>
      </c>
      <c r="C109" s="656" t="s">
        <v>145</v>
      </c>
      <c r="D109" s="643">
        <v>1</v>
      </c>
      <c r="E109" s="646">
        <v>35</v>
      </c>
      <c r="F109" s="648">
        <v>63.19</v>
      </c>
      <c r="G109" s="658"/>
      <c r="H109" s="646"/>
      <c r="I109" s="661">
        <v>73.010000000000005</v>
      </c>
      <c r="J109" s="643">
        <v>2</v>
      </c>
      <c r="K109" s="646">
        <v>45.5</v>
      </c>
      <c r="L109" s="661">
        <v>70.790000000000006</v>
      </c>
      <c r="M109" s="663">
        <v>94</v>
      </c>
      <c r="N109" s="654">
        <v>94</v>
      </c>
      <c r="O109" s="555">
        <v>88</v>
      </c>
      <c r="P109" s="372">
        <f>SUM(M109:O109)</f>
        <v>276</v>
      </c>
    </row>
    <row r="110" spans="1:16" s="176" customFormat="1" ht="15.75" thickBot="1" x14ac:dyDescent="0.3">
      <c r="A110" s="6">
        <v>104</v>
      </c>
      <c r="B110" s="3" t="s">
        <v>11</v>
      </c>
      <c r="C110" s="683" t="s">
        <v>153</v>
      </c>
      <c r="D110" s="606">
        <v>2</v>
      </c>
      <c r="E110" s="609">
        <v>41</v>
      </c>
      <c r="F110" s="613">
        <v>63.19</v>
      </c>
      <c r="G110" s="684"/>
      <c r="H110" s="609"/>
      <c r="I110" s="685">
        <v>73.010000000000005</v>
      </c>
      <c r="J110" s="606"/>
      <c r="K110" s="609"/>
      <c r="L110" s="685">
        <v>70.790000000000006</v>
      </c>
      <c r="M110" s="686">
        <v>91</v>
      </c>
      <c r="N110" s="687">
        <v>94</v>
      </c>
      <c r="O110" s="556">
        <v>92</v>
      </c>
      <c r="P110" s="378">
        <f>SUM(M110:O110)</f>
        <v>277</v>
      </c>
    </row>
    <row r="111" spans="1:16" x14ac:dyDescent="0.25">
      <c r="B111" s="1"/>
      <c r="C111" s="11" t="s">
        <v>56</v>
      </c>
      <c r="D111" s="11"/>
      <c r="E111" s="40">
        <f>AVERAGE(E7:E110)</f>
        <v>60.95760416666667</v>
      </c>
      <c r="F111" s="40"/>
      <c r="G111" s="11"/>
      <c r="H111" s="40">
        <f>AVERAGE(H7:H110)</f>
        <v>70.655174184369088</v>
      </c>
      <c r="I111" s="40"/>
      <c r="J111" s="11"/>
      <c r="K111" s="40">
        <f>AVERAGE(K7:K110)</f>
        <v>68.081758162472454</v>
      </c>
      <c r="L111" s="40"/>
      <c r="M111" s="40"/>
      <c r="N111" s="40"/>
      <c r="O111" s="166"/>
      <c r="P111" s="1"/>
    </row>
    <row r="112" spans="1:16" x14ac:dyDescent="0.25">
      <c r="A112" s="1"/>
      <c r="B112" s="1"/>
      <c r="C112" s="14" t="s">
        <v>58</v>
      </c>
      <c r="D112" s="14"/>
      <c r="E112" s="316">
        <v>63.19</v>
      </c>
      <c r="F112" s="316"/>
      <c r="G112" s="14"/>
      <c r="H112" s="316">
        <v>73.010000000000005</v>
      </c>
      <c r="I112" s="316"/>
      <c r="J112" s="14"/>
      <c r="K112" s="316">
        <v>70.790000000000006</v>
      </c>
      <c r="L112" s="316"/>
      <c r="M112" s="316"/>
      <c r="N112" s="316"/>
      <c r="O112" s="13"/>
      <c r="P112" s="1"/>
    </row>
  </sheetData>
  <mergeCells count="8">
    <mergeCell ref="P5:P6"/>
    <mergeCell ref="A5:A6"/>
    <mergeCell ref="B5:B6"/>
    <mergeCell ref="C5:C6"/>
    <mergeCell ref="J5:L5"/>
    <mergeCell ref="D5:F5"/>
    <mergeCell ref="G5:I5"/>
    <mergeCell ref="M5:O5"/>
  </mergeCells>
  <conditionalFormatting sqref="K7:K110">
    <cfRule type="containsBlanks" dxfId="59" priority="2">
      <formula>LEN(TRIM(K7))=0</formula>
    </cfRule>
  </conditionalFormatting>
  <conditionalFormatting sqref="K7:K112">
    <cfRule type="cellIs" dxfId="58" priority="3335" operator="equal">
      <formula>$K$111</formula>
    </cfRule>
    <cfRule type="cellIs" dxfId="57" priority="3336" operator="lessThan">
      <formula>50</formula>
    </cfRule>
    <cfRule type="cellIs" dxfId="56" priority="3337" operator="between">
      <formula>$K$111</formula>
      <formula>50</formula>
    </cfRule>
    <cfRule type="cellIs" dxfId="55" priority="3338" operator="between">
      <formula>74.99</formula>
      <formula>$K$111</formula>
    </cfRule>
    <cfRule type="cellIs" dxfId="54" priority="3339" operator="greaterThanOrEqual">
      <formula>75</formula>
    </cfRule>
  </conditionalFormatting>
  <conditionalFormatting sqref="E7:E112">
    <cfRule type="containsBlanks" dxfId="53" priority="3345">
      <formula>LEN(TRIM(E7))=0</formula>
    </cfRule>
    <cfRule type="cellIs" dxfId="52" priority="3346" operator="equal">
      <formula>$E$111</formula>
    </cfRule>
    <cfRule type="cellIs" dxfId="51" priority="3347" operator="lessThan">
      <formula>50</formula>
    </cfRule>
    <cfRule type="cellIs" dxfId="50" priority="3348" operator="between">
      <formula>$E$111</formula>
      <formula>50</formula>
    </cfRule>
    <cfRule type="cellIs" dxfId="49" priority="3349" operator="between">
      <formula>74.99</formula>
      <formula>$E$111</formula>
    </cfRule>
    <cfRule type="cellIs" dxfId="48" priority="3350" operator="greaterThanOrEqual">
      <formula>75</formula>
    </cfRule>
  </conditionalFormatting>
  <conditionalFormatting sqref="H7:H112">
    <cfRule type="containsBlanks" dxfId="47" priority="3357">
      <formula>LEN(TRIM(H7))=0</formula>
    </cfRule>
    <cfRule type="cellIs" dxfId="46" priority="3358" operator="equal">
      <formula>$H$111</formula>
    </cfRule>
    <cfRule type="cellIs" dxfId="45" priority="3359" operator="lessThan">
      <formula>50</formula>
    </cfRule>
    <cfRule type="cellIs" dxfId="44" priority="3360" operator="between">
      <formula>$H$111</formula>
      <formula>50</formula>
    </cfRule>
    <cfRule type="cellIs" dxfId="43" priority="3361" operator="between">
      <formula>74.99</formula>
      <formula>$H$111</formula>
    </cfRule>
    <cfRule type="cellIs" dxfId="42" priority="3362" operator="greaterThanOrEqual">
      <formula>75</formula>
    </cfRule>
  </conditionalFormatting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5" sqref="C5"/>
    </sheetView>
  </sheetViews>
  <sheetFormatPr defaultRowHeight="15" x14ac:dyDescent="0.25"/>
  <cols>
    <col min="1" max="1" width="4.7109375" style="74" customWidth="1"/>
    <col min="2" max="2" width="18.7109375" style="15" customWidth="1"/>
    <col min="3" max="3" width="31.7109375" style="15" customWidth="1"/>
    <col min="4" max="4" width="8.5703125" style="15" customWidth="1"/>
    <col min="5" max="5" width="8.7109375" style="15" customWidth="1"/>
    <col min="6" max="6" width="6.7109375" style="74" customWidth="1"/>
    <col min="7" max="16384" width="9.140625" style="74"/>
  </cols>
  <sheetData>
    <row r="1" spans="1:8" x14ac:dyDescent="0.25">
      <c r="G1" s="76"/>
      <c r="H1" s="25" t="s">
        <v>72</v>
      </c>
    </row>
    <row r="2" spans="1:8" ht="15.75" x14ac:dyDescent="0.25">
      <c r="C2" s="231" t="s">
        <v>71</v>
      </c>
      <c r="D2" s="78"/>
      <c r="E2" s="24">
        <v>2023</v>
      </c>
      <c r="G2" s="57"/>
      <c r="H2" s="25" t="s">
        <v>73</v>
      </c>
    </row>
    <row r="3" spans="1:8" x14ac:dyDescent="0.25">
      <c r="G3" s="455"/>
      <c r="H3" s="25" t="s">
        <v>74</v>
      </c>
    </row>
    <row r="4" spans="1:8" ht="15.75" thickBot="1" x14ac:dyDescent="0.3">
      <c r="G4" s="26"/>
      <c r="H4" s="25" t="s">
        <v>75</v>
      </c>
    </row>
    <row r="5" spans="1:8" ht="30" customHeight="1" thickBot="1" x14ac:dyDescent="0.3">
      <c r="A5" s="177" t="s">
        <v>35</v>
      </c>
      <c r="B5" s="178" t="s">
        <v>34</v>
      </c>
      <c r="C5" s="178" t="s">
        <v>67</v>
      </c>
      <c r="D5" s="55" t="s">
        <v>59</v>
      </c>
      <c r="E5" s="179" t="s">
        <v>60</v>
      </c>
    </row>
    <row r="6" spans="1:8" ht="15" customHeight="1" thickBot="1" x14ac:dyDescent="0.3">
      <c r="A6" s="81"/>
      <c r="B6" s="82"/>
      <c r="C6" s="113" t="s">
        <v>94</v>
      </c>
      <c r="D6" s="144">
        <f>SUM(D7:D102)</f>
        <v>775</v>
      </c>
      <c r="E6" s="145">
        <f>AVERAGE(E7:E102)</f>
        <v>60.957604166666677</v>
      </c>
    </row>
    <row r="7" spans="1:8" ht="15" customHeight="1" x14ac:dyDescent="0.25">
      <c r="A7" s="194">
        <v>1</v>
      </c>
      <c r="B7" s="501" t="s">
        <v>1</v>
      </c>
      <c r="C7" s="507" t="s">
        <v>130</v>
      </c>
      <c r="D7" s="518">
        <v>1</v>
      </c>
      <c r="E7" s="197">
        <v>92</v>
      </c>
    </row>
    <row r="8" spans="1:8" ht="15" customHeight="1" x14ac:dyDescent="0.25">
      <c r="A8" s="28">
        <v>2</v>
      </c>
      <c r="B8" s="16" t="s">
        <v>13</v>
      </c>
      <c r="C8" s="291" t="s">
        <v>64</v>
      </c>
      <c r="D8" s="191">
        <v>11</v>
      </c>
      <c r="E8" s="18">
        <v>82</v>
      </c>
    </row>
    <row r="9" spans="1:8" x14ac:dyDescent="0.25">
      <c r="A9" s="28">
        <v>3</v>
      </c>
      <c r="B9" s="112" t="s">
        <v>20</v>
      </c>
      <c r="C9" s="60" t="s">
        <v>91</v>
      </c>
      <c r="D9" s="191">
        <v>9</v>
      </c>
      <c r="E9" s="18">
        <v>79.3</v>
      </c>
    </row>
    <row r="10" spans="1:8" x14ac:dyDescent="0.25">
      <c r="A10" s="28">
        <v>4</v>
      </c>
      <c r="B10" s="16" t="s">
        <v>1</v>
      </c>
      <c r="C10" s="23" t="s">
        <v>129</v>
      </c>
      <c r="D10" s="191">
        <v>6</v>
      </c>
      <c r="E10" s="18">
        <v>78.33</v>
      </c>
    </row>
    <row r="11" spans="1:8" x14ac:dyDescent="0.25">
      <c r="A11" s="28">
        <v>5</v>
      </c>
      <c r="B11" s="16" t="s">
        <v>20</v>
      </c>
      <c r="C11" s="21" t="s">
        <v>23</v>
      </c>
      <c r="D11" s="191">
        <v>5</v>
      </c>
      <c r="E11" s="18">
        <v>76.2</v>
      </c>
    </row>
    <row r="12" spans="1:8" x14ac:dyDescent="0.25">
      <c r="A12" s="28">
        <v>6</v>
      </c>
      <c r="B12" s="16" t="s">
        <v>20</v>
      </c>
      <c r="C12" s="21" t="s">
        <v>149</v>
      </c>
      <c r="D12" s="191">
        <v>1</v>
      </c>
      <c r="E12" s="18">
        <v>75</v>
      </c>
    </row>
    <row r="13" spans="1:8" x14ac:dyDescent="0.25">
      <c r="A13" s="28">
        <v>7</v>
      </c>
      <c r="B13" s="16" t="s">
        <v>20</v>
      </c>
      <c r="C13" s="459" t="s">
        <v>120</v>
      </c>
      <c r="D13" s="191">
        <v>3</v>
      </c>
      <c r="E13" s="18">
        <v>74.7</v>
      </c>
    </row>
    <row r="14" spans="1:8" x14ac:dyDescent="0.25">
      <c r="A14" s="28">
        <v>8</v>
      </c>
      <c r="B14" s="16" t="s">
        <v>13</v>
      </c>
      <c r="C14" s="180" t="s">
        <v>49</v>
      </c>
      <c r="D14" s="191">
        <v>20</v>
      </c>
      <c r="E14" s="18">
        <v>74.5</v>
      </c>
    </row>
    <row r="15" spans="1:8" ht="15" customHeight="1" x14ac:dyDescent="0.25">
      <c r="A15" s="28">
        <v>9</v>
      </c>
      <c r="B15" s="16" t="s">
        <v>0</v>
      </c>
      <c r="C15" s="23" t="s">
        <v>53</v>
      </c>
      <c r="D15" s="191">
        <v>3</v>
      </c>
      <c r="E15" s="42">
        <v>74.3</v>
      </c>
    </row>
    <row r="16" spans="1:8" ht="15.75" thickBot="1" x14ac:dyDescent="0.3">
      <c r="A16" s="134">
        <v>10</v>
      </c>
      <c r="B16" s="359" t="s">
        <v>26</v>
      </c>
      <c r="C16" s="516" t="s">
        <v>144</v>
      </c>
      <c r="D16" s="195">
        <v>3</v>
      </c>
      <c r="E16" s="20">
        <v>73.3</v>
      </c>
    </row>
    <row r="17" spans="1:5" x14ac:dyDescent="0.25">
      <c r="A17" s="29">
        <v>11</v>
      </c>
      <c r="B17" s="32" t="s">
        <v>1</v>
      </c>
      <c r="C17" s="460" t="s">
        <v>2</v>
      </c>
      <c r="D17" s="188">
        <v>9</v>
      </c>
      <c r="E17" s="42">
        <v>73.11</v>
      </c>
    </row>
    <row r="18" spans="1:5" s="176" customFormat="1" x14ac:dyDescent="0.25">
      <c r="A18" s="28">
        <v>12</v>
      </c>
      <c r="B18" s="63" t="s">
        <v>32</v>
      </c>
      <c r="C18" s="7" t="s">
        <v>45</v>
      </c>
      <c r="D18" s="2">
        <v>7</v>
      </c>
      <c r="E18" s="42">
        <v>71.849999999999994</v>
      </c>
    </row>
    <row r="19" spans="1:5" x14ac:dyDescent="0.25">
      <c r="A19" s="28">
        <v>13</v>
      </c>
      <c r="B19" s="63" t="s">
        <v>32</v>
      </c>
      <c r="C19" s="21" t="s">
        <v>44</v>
      </c>
      <c r="D19" s="2">
        <v>10</v>
      </c>
      <c r="E19" s="18">
        <v>71.3</v>
      </c>
    </row>
    <row r="20" spans="1:5" x14ac:dyDescent="0.25">
      <c r="A20" s="28">
        <v>14</v>
      </c>
      <c r="B20" s="16" t="s">
        <v>11</v>
      </c>
      <c r="C20" s="69" t="s">
        <v>50</v>
      </c>
      <c r="D20" s="192">
        <v>7</v>
      </c>
      <c r="E20" s="183">
        <v>70.400000000000006</v>
      </c>
    </row>
    <row r="21" spans="1:5" x14ac:dyDescent="0.25">
      <c r="A21" s="28">
        <v>15</v>
      </c>
      <c r="B21" s="16" t="s">
        <v>0</v>
      </c>
      <c r="C21" s="23" t="s">
        <v>62</v>
      </c>
      <c r="D21" s="191">
        <v>27</v>
      </c>
      <c r="E21" s="18">
        <v>70.3</v>
      </c>
    </row>
    <row r="22" spans="1:5" x14ac:dyDescent="0.25">
      <c r="A22" s="28">
        <v>16</v>
      </c>
      <c r="B22" s="16" t="s">
        <v>0</v>
      </c>
      <c r="C22" s="7" t="s">
        <v>54</v>
      </c>
      <c r="D22" s="190">
        <v>42</v>
      </c>
      <c r="E22" s="18">
        <v>70.2</v>
      </c>
    </row>
    <row r="23" spans="1:5" x14ac:dyDescent="0.25">
      <c r="A23" s="28">
        <v>17</v>
      </c>
      <c r="B23" s="112" t="s">
        <v>26</v>
      </c>
      <c r="C23" s="22" t="s">
        <v>27</v>
      </c>
      <c r="D23" s="191">
        <v>7</v>
      </c>
      <c r="E23" s="41">
        <v>70</v>
      </c>
    </row>
    <row r="24" spans="1:5" x14ac:dyDescent="0.25">
      <c r="A24" s="28">
        <v>18</v>
      </c>
      <c r="B24" s="63" t="s">
        <v>32</v>
      </c>
      <c r="C24" s="21" t="s">
        <v>42</v>
      </c>
      <c r="D24" s="191">
        <v>4</v>
      </c>
      <c r="E24" s="520">
        <v>69.5</v>
      </c>
    </row>
    <row r="25" spans="1:5" x14ac:dyDescent="0.25">
      <c r="A25" s="28">
        <v>19</v>
      </c>
      <c r="B25" s="16" t="s">
        <v>13</v>
      </c>
      <c r="C25" s="21" t="s">
        <v>17</v>
      </c>
      <c r="D25" s="192">
        <v>2</v>
      </c>
      <c r="E25" s="183">
        <v>69.5</v>
      </c>
    </row>
    <row r="26" spans="1:5" ht="15" customHeight="1" thickBot="1" x14ac:dyDescent="0.3">
      <c r="A26" s="135">
        <v>20</v>
      </c>
      <c r="B26" s="456" t="s">
        <v>20</v>
      </c>
      <c r="C26" s="539" t="s">
        <v>164</v>
      </c>
      <c r="D26" s="462">
        <v>5</v>
      </c>
      <c r="E26" s="41">
        <v>69.2</v>
      </c>
    </row>
    <row r="27" spans="1:5" x14ac:dyDescent="0.25">
      <c r="A27" s="35">
        <v>21</v>
      </c>
      <c r="B27" s="37" t="s">
        <v>1</v>
      </c>
      <c r="C27" s="36" t="s">
        <v>66</v>
      </c>
      <c r="D27" s="187">
        <v>18</v>
      </c>
      <c r="E27" s="43">
        <v>69.02</v>
      </c>
    </row>
    <row r="28" spans="1:5" x14ac:dyDescent="0.25">
      <c r="A28" s="28">
        <v>22</v>
      </c>
      <c r="B28" s="16" t="s">
        <v>20</v>
      </c>
      <c r="C28" s="21" t="s">
        <v>148</v>
      </c>
      <c r="D28" s="191">
        <v>1</v>
      </c>
      <c r="E28" s="18">
        <v>69</v>
      </c>
    </row>
    <row r="29" spans="1:5" x14ac:dyDescent="0.25">
      <c r="A29" s="28">
        <v>23</v>
      </c>
      <c r="B29" s="16" t="s">
        <v>13</v>
      </c>
      <c r="C29" s="182" t="s">
        <v>48</v>
      </c>
      <c r="D29" s="191">
        <v>44</v>
      </c>
      <c r="E29" s="18">
        <v>69</v>
      </c>
    </row>
    <row r="30" spans="1:5" x14ac:dyDescent="0.25">
      <c r="A30" s="28">
        <v>24</v>
      </c>
      <c r="B30" s="16" t="s">
        <v>11</v>
      </c>
      <c r="C30" s="23" t="s">
        <v>124</v>
      </c>
      <c r="D30" s="191">
        <v>9</v>
      </c>
      <c r="E30" s="18">
        <v>68.599999999999994</v>
      </c>
    </row>
    <row r="31" spans="1:5" x14ac:dyDescent="0.25">
      <c r="A31" s="28">
        <v>25</v>
      </c>
      <c r="B31" s="16" t="s">
        <v>11</v>
      </c>
      <c r="C31" s="7" t="s">
        <v>12</v>
      </c>
      <c r="D31" s="192">
        <v>12</v>
      </c>
      <c r="E31" s="183">
        <v>68.099999999999994</v>
      </c>
    </row>
    <row r="32" spans="1:5" x14ac:dyDescent="0.25">
      <c r="A32" s="28">
        <v>26</v>
      </c>
      <c r="B32" s="16" t="s">
        <v>20</v>
      </c>
      <c r="C32" s="21" t="s">
        <v>40</v>
      </c>
      <c r="D32" s="191">
        <v>3</v>
      </c>
      <c r="E32" s="18">
        <v>68</v>
      </c>
    </row>
    <row r="33" spans="1:5" s="176" customFormat="1" x14ac:dyDescent="0.25">
      <c r="A33" s="28">
        <v>27</v>
      </c>
      <c r="B33" s="16" t="s">
        <v>20</v>
      </c>
      <c r="C33" s="61" t="s">
        <v>21</v>
      </c>
      <c r="D33" s="191">
        <v>1</v>
      </c>
      <c r="E33" s="18">
        <v>68</v>
      </c>
    </row>
    <row r="34" spans="1:5" x14ac:dyDescent="0.25">
      <c r="A34" s="28">
        <v>28</v>
      </c>
      <c r="B34" s="16" t="s">
        <v>1</v>
      </c>
      <c r="C34" s="23" t="s">
        <v>87</v>
      </c>
      <c r="D34" s="191">
        <v>1</v>
      </c>
      <c r="E34" s="18">
        <v>68</v>
      </c>
    </row>
    <row r="35" spans="1:5" x14ac:dyDescent="0.25">
      <c r="A35" s="28">
        <v>29</v>
      </c>
      <c r="B35" s="16" t="s">
        <v>1</v>
      </c>
      <c r="C35" s="69" t="s">
        <v>112</v>
      </c>
      <c r="D35" s="191">
        <v>18</v>
      </c>
      <c r="E35" s="18">
        <v>67.31</v>
      </c>
    </row>
    <row r="36" spans="1:5" ht="15" customHeight="1" thickBot="1" x14ac:dyDescent="0.3">
      <c r="A36" s="134">
        <v>30</v>
      </c>
      <c r="B36" s="359" t="s">
        <v>26</v>
      </c>
      <c r="C36" s="509" t="s">
        <v>31</v>
      </c>
      <c r="D36" s="195">
        <v>7</v>
      </c>
      <c r="E36" s="20">
        <v>66.599999999999994</v>
      </c>
    </row>
    <row r="37" spans="1:5" x14ac:dyDescent="0.25">
      <c r="A37" s="35">
        <v>31</v>
      </c>
      <c r="B37" s="37" t="s">
        <v>1</v>
      </c>
      <c r="C37" s="36" t="s">
        <v>157</v>
      </c>
      <c r="D37" s="440">
        <v>6</v>
      </c>
      <c r="E37" s="441">
        <v>66.5</v>
      </c>
    </row>
    <row r="38" spans="1:5" x14ac:dyDescent="0.25">
      <c r="A38" s="28">
        <v>32</v>
      </c>
      <c r="B38" s="16" t="s">
        <v>1</v>
      </c>
      <c r="C38" s="23" t="s">
        <v>8</v>
      </c>
      <c r="D38" s="191">
        <v>17</v>
      </c>
      <c r="E38" s="18">
        <v>66.12</v>
      </c>
    </row>
    <row r="39" spans="1:5" s="176" customFormat="1" x14ac:dyDescent="0.25">
      <c r="A39" s="28">
        <v>33</v>
      </c>
      <c r="B39" s="16" t="s">
        <v>0</v>
      </c>
      <c r="C39" s="21" t="s">
        <v>108</v>
      </c>
      <c r="D39" s="191">
        <v>12</v>
      </c>
      <c r="E39" s="18">
        <v>65.599999999999994</v>
      </c>
    </row>
    <row r="40" spans="1:5" x14ac:dyDescent="0.25">
      <c r="A40" s="28">
        <v>34</v>
      </c>
      <c r="B40" s="16" t="s">
        <v>11</v>
      </c>
      <c r="C40" s="182" t="s">
        <v>126</v>
      </c>
      <c r="D40" s="191">
        <v>1</v>
      </c>
      <c r="E40" s="18">
        <v>65</v>
      </c>
    </row>
    <row r="41" spans="1:5" x14ac:dyDescent="0.25">
      <c r="A41" s="28">
        <v>35</v>
      </c>
      <c r="B41" s="16" t="s">
        <v>11</v>
      </c>
      <c r="C41" s="69" t="s">
        <v>65</v>
      </c>
      <c r="D41" s="191">
        <v>6</v>
      </c>
      <c r="E41" s="18">
        <v>65</v>
      </c>
    </row>
    <row r="42" spans="1:5" s="176" customFormat="1" x14ac:dyDescent="0.25">
      <c r="A42" s="28">
        <v>36</v>
      </c>
      <c r="B42" s="16" t="s">
        <v>11</v>
      </c>
      <c r="C42" s="7" t="s">
        <v>125</v>
      </c>
      <c r="D42" s="192">
        <v>3</v>
      </c>
      <c r="E42" s="183">
        <v>65</v>
      </c>
    </row>
    <row r="43" spans="1:5" x14ac:dyDescent="0.25">
      <c r="A43" s="28">
        <v>37</v>
      </c>
      <c r="B43" s="16" t="s">
        <v>11</v>
      </c>
      <c r="C43" s="21" t="s">
        <v>122</v>
      </c>
      <c r="D43" s="192">
        <v>11</v>
      </c>
      <c r="E43" s="183">
        <v>65</v>
      </c>
    </row>
    <row r="44" spans="1:5" x14ac:dyDescent="0.25">
      <c r="A44" s="28">
        <v>38</v>
      </c>
      <c r="B44" s="16" t="s">
        <v>1</v>
      </c>
      <c r="C44" s="23" t="s">
        <v>128</v>
      </c>
      <c r="D44" s="191">
        <v>7</v>
      </c>
      <c r="E44" s="18">
        <v>64.86</v>
      </c>
    </row>
    <row r="45" spans="1:5" x14ac:dyDescent="0.25">
      <c r="A45" s="28">
        <v>39</v>
      </c>
      <c r="B45" s="16" t="s">
        <v>11</v>
      </c>
      <c r="C45" s="21" t="s">
        <v>80</v>
      </c>
      <c r="D45" s="191">
        <v>13</v>
      </c>
      <c r="E45" s="18">
        <v>64.2</v>
      </c>
    </row>
    <row r="46" spans="1:5" ht="15.75" thickBot="1" x14ac:dyDescent="0.3">
      <c r="A46" s="134">
        <v>40</v>
      </c>
      <c r="B46" s="359" t="s">
        <v>11</v>
      </c>
      <c r="C46" s="510" t="s">
        <v>10</v>
      </c>
      <c r="D46" s="196">
        <v>1</v>
      </c>
      <c r="E46" s="20">
        <v>64</v>
      </c>
    </row>
    <row r="47" spans="1:5" x14ac:dyDescent="0.25">
      <c r="A47" s="35">
        <v>41</v>
      </c>
      <c r="B47" s="37" t="s">
        <v>11</v>
      </c>
      <c r="C47" s="512" t="s">
        <v>123</v>
      </c>
      <c r="D47" s="187">
        <v>5</v>
      </c>
      <c r="E47" s="43">
        <v>64</v>
      </c>
    </row>
    <row r="48" spans="1:5" x14ac:dyDescent="0.25">
      <c r="A48" s="28">
        <v>42</v>
      </c>
      <c r="B48" s="16" t="s">
        <v>1</v>
      </c>
      <c r="C48" s="23" t="s">
        <v>9</v>
      </c>
      <c r="D48" s="191">
        <v>2</v>
      </c>
      <c r="E48" s="18">
        <v>63.5</v>
      </c>
    </row>
    <row r="49" spans="1:5" x14ac:dyDescent="0.25">
      <c r="A49" s="29">
        <v>43</v>
      </c>
      <c r="B49" s="65" t="s">
        <v>32</v>
      </c>
      <c r="C49" s="508" t="s">
        <v>41</v>
      </c>
      <c r="D49" s="237">
        <v>7</v>
      </c>
      <c r="E49" s="42">
        <v>63</v>
      </c>
    </row>
    <row r="50" spans="1:5" x14ac:dyDescent="0.25">
      <c r="A50" s="28">
        <v>44</v>
      </c>
      <c r="B50" s="112" t="s">
        <v>26</v>
      </c>
      <c r="C50" s="22" t="s">
        <v>146</v>
      </c>
      <c r="D50" s="191">
        <v>3</v>
      </c>
      <c r="E50" s="18">
        <v>63</v>
      </c>
    </row>
    <row r="51" spans="1:5" x14ac:dyDescent="0.25">
      <c r="A51" s="28">
        <v>45</v>
      </c>
      <c r="B51" s="16" t="s">
        <v>1</v>
      </c>
      <c r="C51" s="21" t="s">
        <v>137</v>
      </c>
      <c r="D51" s="191">
        <v>6</v>
      </c>
      <c r="E51" s="18">
        <v>63</v>
      </c>
    </row>
    <row r="52" spans="1:5" x14ac:dyDescent="0.25">
      <c r="A52" s="28">
        <v>46</v>
      </c>
      <c r="B52" s="16" t="s">
        <v>1</v>
      </c>
      <c r="C52" s="23" t="s">
        <v>113</v>
      </c>
      <c r="D52" s="191">
        <v>29</v>
      </c>
      <c r="E52" s="18">
        <v>62.93</v>
      </c>
    </row>
    <row r="53" spans="1:5" x14ac:dyDescent="0.25">
      <c r="A53" s="28">
        <v>47</v>
      </c>
      <c r="B53" s="16" t="s">
        <v>11</v>
      </c>
      <c r="C53" s="23" t="s">
        <v>142</v>
      </c>
      <c r="D53" s="191">
        <v>25</v>
      </c>
      <c r="E53" s="18">
        <v>62.4</v>
      </c>
    </row>
    <row r="54" spans="1:5" x14ac:dyDescent="0.25">
      <c r="A54" s="28">
        <v>48</v>
      </c>
      <c r="B54" s="63" t="s">
        <v>32</v>
      </c>
      <c r="C54" s="461" t="s">
        <v>116</v>
      </c>
      <c r="D54" s="2">
        <v>5</v>
      </c>
      <c r="E54" s="100">
        <v>62</v>
      </c>
    </row>
    <row r="55" spans="1:5" x14ac:dyDescent="0.25">
      <c r="A55" s="28">
        <v>49</v>
      </c>
      <c r="B55" s="112" t="s">
        <v>26</v>
      </c>
      <c r="C55" s="7" t="s">
        <v>118</v>
      </c>
      <c r="D55" s="191">
        <v>4</v>
      </c>
      <c r="E55" s="18">
        <v>62</v>
      </c>
    </row>
    <row r="56" spans="1:5" ht="15.75" thickBot="1" x14ac:dyDescent="0.3">
      <c r="A56" s="134">
        <v>50</v>
      </c>
      <c r="B56" s="19" t="s">
        <v>1</v>
      </c>
      <c r="C56" s="119" t="s">
        <v>131</v>
      </c>
      <c r="D56" s="195">
        <v>5</v>
      </c>
      <c r="E56" s="20">
        <v>61.8</v>
      </c>
    </row>
    <row r="57" spans="1:5" x14ac:dyDescent="0.25">
      <c r="A57" s="35">
        <v>51</v>
      </c>
      <c r="B57" s="506" t="s">
        <v>26</v>
      </c>
      <c r="C57" s="36" t="s">
        <v>28</v>
      </c>
      <c r="D57" s="39">
        <v>14</v>
      </c>
      <c r="E57" s="43">
        <v>61.6</v>
      </c>
    </row>
    <row r="58" spans="1:5" x14ac:dyDescent="0.25">
      <c r="A58" s="28">
        <v>52</v>
      </c>
      <c r="B58" s="16" t="s">
        <v>20</v>
      </c>
      <c r="C58" s="21" t="s">
        <v>24</v>
      </c>
      <c r="D58" s="191">
        <v>8</v>
      </c>
      <c r="E58" s="18">
        <v>61.6</v>
      </c>
    </row>
    <row r="59" spans="1:5" s="176" customFormat="1" x14ac:dyDescent="0.25">
      <c r="A59" s="29">
        <v>53</v>
      </c>
      <c r="B59" s="32" t="s">
        <v>0</v>
      </c>
      <c r="C59" s="460" t="s">
        <v>93</v>
      </c>
      <c r="D59" s="188">
        <v>16</v>
      </c>
      <c r="E59" s="42">
        <v>61.3</v>
      </c>
    </row>
    <row r="60" spans="1:5" x14ac:dyDescent="0.25">
      <c r="A60" s="28">
        <v>54</v>
      </c>
      <c r="B60" s="16" t="s">
        <v>13</v>
      </c>
      <c r="C60" s="21" t="s">
        <v>92</v>
      </c>
      <c r="D60" s="191">
        <v>2</v>
      </c>
      <c r="E60" s="18">
        <v>61</v>
      </c>
    </row>
    <row r="61" spans="1:5" x14ac:dyDescent="0.25">
      <c r="A61" s="28">
        <v>55</v>
      </c>
      <c r="B61" s="16" t="s">
        <v>1</v>
      </c>
      <c r="C61" s="180" t="s">
        <v>154</v>
      </c>
      <c r="D61" s="192">
        <v>5</v>
      </c>
      <c r="E61" s="183">
        <v>61</v>
      </c>
    </row>
    <row r="62" spans="1:5" x14ac:dyDescent="0.25">
      <c r="A62" s="28">
        <v>56</v>
      </c>
      <c r="B62" s="16" t="s">
        <v>13</v>
      </c>
      <c r="C62" s="22" t="s">
        <v>63</v>
      </c>
      <c r="D62" s="191">
        <v>14</v>
      </c>
      <c r="E62" s="18">
        <v>60.5</v>
      </c>
    </row>
    <row r="63" spans="1:5" x14ac:dyDescent="0.25">
      <c r="A63" s="28">
        <v>57</v>
      </c>
      <c r="B63" s="16" t="s">
        <v>1</v>
      </c>
      <c r="C63" s="193" t="s">
        <v>4</v>
      </c>
      <c r="D63" s="191">
        <v>8</v>
      </c>
      <c r="E63" s="18">
        <v>60.5</v>
      </c>
    </row>
    <row r="64" spans="1:5" ht="15" customHeight="1" x14ac:dyDescent="0.25">
      <c r="A64" s="28">
        <v>58</v>
      </c>
      <c r="B64" s="32" t="s">
        <v>13</v>
      </c>
      <c r="C64" s="21" t="s">
        <v>18</v>
      </c>
      <c r="D64" s="191">
        <v>4</v>
      </c>
      <c r="E64" s="18">
        <v>60.3</v>
      </c>
    </row>
    <row r="65" spans="1:5" x14ac:dyDescent="0.25">
      <c r="A65" s="28">
        <v>59</v>
      </c>
      <c r="B65" s="32" t="s">
        <v>1</v>
      </c>
      <c r="C65" s="23" t="s">
        <v>109</v>
      </c>
      <c r="D65" s="191">
        <v>22</v>
      </c>
      <c r="E65" s="18">
        <v>60.18</v>
      </c>
    </row>
    <row r="66" spans="1:5" ht="15.75" thickBot="1" x14ac:dyDescent="0.3">
      <c r="A66" s="134">
        <v>60</v>
      </c>
      <c r="B66" s="65" t="s">
        <v>32</v>
      </c>
      <c r="C66" s="514" t="s">
        <v>143</v>
      </c>
      <c r="D66" s="3">
        <v>6</v>
      </c>
      <c r="E66" s="20">
        <v>59.66</v>
      </c>
    </row>
    <row r="67" spans="1:5" x14ac:dyDescent="0.25">
      <c r="A67" s="35">
        <v>61</v>
      </c>
      <c r="B67" s="37" t="s">
        <v>1</v>
      </c>
      <c r="C67" s="458" t="s">
        <v>132</v>
      </c>
      <c r="D67" s="187">
        <v>3</v>
      </c>
      <c r="E67" s="43">
        <v>59</v>
      </c>
    </row>
    <row r="68" spans="1:5" x14ac:dyDescent="0.25">
      <c r="A68" s="28">
        <v>62</v>
      </c>
      <c r="B68" s="16" t="s">
        <v>1</v>
      </c>
      <c r="C68" s="23" t="s">
        <v>133</v>
      </c>
      <c r="D68" s="191">
        <v>3</v>
      </c>
      <c r="E68" s="18">
        <v>58.67</v>
      </c>
    </row>
    <row r="69" spans="1:5" x14ac:dyDescent="0.25">
      <c r="A69" s="29">
        <v>63</v>
      </c>
      <c r="B69" s="32" t="s">
        <v>20</v>
      </c>
      <c r="C69" s="34" t="s">
        <v>38</v>
      </c>
      <c r="D69" s="188">
        <v>12</v>
      </c>
      <c r="E69" s="42">
        <v>57.8</v>
      </c>
    </row>
    <row r="70" spans="1:5" x14ac:dyDescent="0.25">
      <c r="A70" s="28">
        <v>64</v>
      </c>
      <c r="B70" s="16" t="s">
        <v>13</v>
      </c>
      <c r="C70" s="84" t="s">
        <v>121</v>
      </c>
      <c r="D70" s="191">
        <v>4</v>
      </c>
      <c r="E70" s="18">
        <v>57.8</v>
      </c>
    </row>
    <row r="71" spans="1:5" x14ac:dyDescent="0.25">
      <c r="A71" s="28">
        <v>65</v>
      </c>
      <c r="B71" s="16" t="s">
        <v>13</v>
      </c>
      <c r="C71" s="7" t="s">
        <v>114</v>
      </c>
      <c r="D71" s="191">
        <v>5</v>
      </c>
      <c r="E71" s="18">
        <v>57.8</v>
      </c>
    </row>
    <row r="72" spans="1:5" x14ac:dyDescent="0.25">
      <c r="A72" s="28">
        <v>66</v>
      </c>
      <c r="B72" s="16" t="s">
        <v>1</v>
      </c>
      <c r="C72" s="7" t="s">
        <v>136</v>
      </c>
      <c r="D72" s="192">
        <v>7</v>
      </c>
      <c r="E72" s="183">
        <v>57.57</v>
      </c>
    </row>
    <row r="73" spans="1:5" s="176" customFormat="1" x14ac:dyDescent="0.25">
      <c r="A73" s="28">
        <v>67</v>
      </c>
      <c r="B73" s="16" t="s">
        <v>13</v>
      </c>
      <c r="C73" s="180" t="s">
        <v>150</v>
      </c>
      <c r="D73" s="191">
        <v>2</v>
      </c>
      <c r="E73" s="18">
        <v>57</v>
      </c>
    </row>
    <row r="74" spans="1:5" s="176" customFormat="1" x14ac:dyDescent="0.25">
      <c r="A74" s="28">
        <v>68</v>
      </c>
      <c r="B74" s="16" t="s">
        <v>1</v>
      </c>
      <c r="C74" s="23" t="s">
        <v>7</v>
      </c>
      <c r="D74" s="191">
        <v>3</v>
      </c>
      <c r="E74" s="18">
        <v>57</v>
      </c>
    </row>
    <row r="75" spans="1:5" x14ac:dyDescent="0.25">
      <c r="A75" s="28">
        <v>69</v>
      </c>
      <c r="B75" s="16" t="s">
        <v>1</v>
      </c>
      <c r="C75" s="69" t="s">
        <v>111</v>
      </c>
      <c r="D75" s="192">
        <v>19</v>
      </c>
      <c r="E75" s="183">
        <v>56.37</v>
      </c>
    </row>
    <row r="76" spans="1:5" ht="15.75" thickBot="1" x14ac:dyDescent="0.3">
      <c r="A76" s="134">
        <v>70</v>
      </c>
      <c r="B76" s="19" t="s">
        <v>20</v>
      </c>
      <c r="C76" s="10" t="s">
        <v>19</v>
      </c>
      <c r="D76" s="195">
        <v>13</v>
      </c>
      <c r="E76" s="20">
        <v>56.2</v>
      </c>
    </row>
    <row r="77" spans="1:5" x14ac:dyDescent="0.25">
      <c r="A77" s="35">
        <v>71</v>
      </c>
      <c r="B77" s="37" t="s">
        <v>13</v>
      </c>
      <c r="C77" s="517" t="s">
        <v>15</v>
      </c>
      <c r="D77" s="187">
        <v>4</v>
      </c>
      <c r="E77" s="43">
        <v>56</v>
      </c>
    </row>
    <row r="78" spans="1:5" x14ac:dyDescent="0.25">
      <c r="A78" s="28">
        <v>72</v>
      </c>
      <c r="B78" s="16" t="s">
        <v>1</v>
      </c>
      <c r="C78" s="21" t="s">
        <v>158</v>
      </c>
      <c r="D78" s="192">
        <v>4</v>
      </c>
      <c r="E78" s="183">
        <v>56</v>
      </c>
    </row>
    <row r="79" spans="1:5" x14ac:dyDescent="0.25">
      <c r="A79" s="29">
        <v>73</v>
      </c>
      <c r="B79" s="358" t="s">
        <v>26</v>
      </c>
      <c r="C79" s="8" t="s">
        <v>30</v>
      </c>
      <c r="D79" s="463">
        <v>14</v>
      </c>
      <c r="E79" s="42">
        <v>55.5</v>
      </c>
    </row>
    <row r="80" spans="1:5" x14ac:dyDescent="0.25">
      <c r="A80" s="28">
        <v>74</v>
      </c>
      <c r="B80" s="16" t="s">
        <v>1</v>
      </c>
      <c r="C80" s="21" t="s">
        <v>156</v>
      </c>
      <c r="D80" s="191">
        <v>4</v>
      </c>
      <c r="E80" s="18">
        <v>54.25</v>
      </c>
    </row>
    <row r="81" spans="1:5" x14ac:dyDescent="0.25">
      <c r="A81" s="29">
        <v>75</v>
      </c>
      <c r="B81" s="32" t="s">
        <v>1</v>
      </c>
      <c r="C81" s="34" t="s">
        <v>155</v>
      </c>
      <c r="D81" s="188">
        <v>14</v>
      </c>
      <c r="E81" s="42">
        <v>54.07</v>
      </c>
    </row>
    <row r="82" spans="1:5" x14ac:dyDescent="0.25">
      <c r="A82" s="28">
        <v>76</v>
      </c>
      <c r="B82" s="112" t="s">
        <v>26</v>
      </c>
      <c r="C82" s="21" t="s">
        <v>29</v>
      </c>
      <c r="D82" s="191">
        <v>4</v>
      </c>
      <c r="E82" s="18">
        <v>53.8</v>
      </c>
    </row>
    <row r="83" spans="1:5" x14ac:dyDescent="0.25">
      <c r="A83" s="28">
        <v>77</v>
      </c>
      <c r="B83" s="16" t="s">
        <v>1</v>
      </c>
      <c r="C83" s="23" t="s">
        <v>160</v>
      </c>
      <c r="D83" s="191">
        <v>3</v>
      </c>
      <c r="E83" s="18">
        <v>53.67</v>
      </c>
    </row>
    <row r="84" spans="1:5" x14ac:dyDescent="0.25">
      <c r="A84" s="28">
        <v>78</v>
      </c>
      <c r="B84" s="16" t="s">
        <v>11</v>
      </c>
      <c r="C84" s="61" t="s">
        <v>152</v>
      </c>
      <c r="D84" s="192">
        <v>7</v>
      </c>
      <c r="E84" s="183">
        <v>53.3</v>
      </c>
    </row>
    <row r="85" spans="1:5" x14ac:dyDescent="0.25">
      <c r="A85" s="28">
        <v>79</v>
      </c>
      <c r="B85" s="16" t="s">
        <v>20</v>
      </c>
      <c r="C85" s="21" t="s">
        <v>46</v>
      </c>
      <c r="D85" s="191">
        <v>11</v>
      </c>
      <c r="E85" s="18">
        <v>53</v>
      </c>
    </row>
    <row r="86" spans="1:5" ht="15.75" thickBot="1" x14ac:dyDescent="0.3">
      <c r="A86" s="134">
        <v>80</v>
      </c>
      <c r="B86" s="19" t="s">
        <v>13</v>
      </c>
      <c r="C86" s="31" t="s">
        <v>14</v>
      </c>
      <c r="D86" s="195">
        <v>4</v>
      </c>
      <c r="E86" s="20">
        <v>53</v>
      </c>
    </row>
    <row r="87" spans="1:5" x14ac:dyDescent="0.25">
      <c r="A87" s="35">
        <v>81</v>
      </c>
      <c r="B87" s="37" t="s">
        <v>1</v>
      </c>
      <c r="C87" s="36" t="s">
        <v>135</v>
      </c>
      <c r="D87" s="187">
        <v>5</v>
      </c>
      <c r="E87" s="43">
        <v>52.6</v>
      </c>
    </row>
    <row r="88" spans="1:5" x14ac:dyDescent="0.25">
      <c r="A88" s="28">
        <v>82</v>
      </c>
      <c r="B88" s="16" t="s">
        <v>0</v>
      </c>
      <c r="C88" s="23" t="s">
        <v>36</v>
      </c>
      <c r="D88" s="191">
        <v>3</v>
      </c>
      <c r="E88" s="18">
        <v>52.33</v>
      </c>
    </row>
    <row r="89" spans="1:5" x14ac:dyDescent="0.25">
      <c r="A89" s="29">
        <v>83</v>
      </c>
      <c r="B89" s="32" t="s">
        <v>13</v>
      </c>
      <c r="C89" s="110" t="s">
        <v>16</v>
      </c>
      <c r="D89" s="188">
        <v>9</v>
      </c>
      <c r="E89" s="42">
        <v>52.1</v>
      </c>
    </row>
    <row r="90" spans="1:5" x14ac:dyDescent="0.25">
      <c r="A90" s="28">
        <v>84</v>
      </c>
      <c r="B90" s="32" t="s">
        <v>1</v>
      </c>
      <c r="C90" s="181" t="s">
        <v>127</v>
      </c>
      <c r="D90" s="191">
        <v>7</v>
      </c>
      <c r="E90" s="18">
        <v>51.29</v>
      </c>
    </row>
    <row r="91" spans="1:5" x14ac:dyDescent="0.25">
      <c r="A91" s="29">
        <v>85</v>
      </c>
      <c r="B91" s="358" t="s">
        <v>26</v>
      </c>
      <c r="C91" s="515" t="s">
        <v>147</v>
      </c>
      <c r="D91" s="188">
        <v>1</v>
      </c>
      <c r="E91" s="42">
        <v>51</v>
      </c>
    </row>
    <row r="92" spans="1:5" x14ac:dyDescent="0.25">
      <c r="A92" s="28">
        <v>86</v>
      </c>
      <c r="B92" s="16" t="s">
        <v>1</v>
      </c>
      <c r="C92" s="7" t="s">
        <v>110</v>
      </c>
      <c r="D92" s="192">
        <v>23</v>
      </c>
      <c r="E92" s="183">
        <v>50.04</v>
      </c>
    </row>
    <row r="93" spans="1:5" ht="15" customHeight="1" x14ac:dyDescent="0.25">
      <c r="A93" s="28">
        <v>87</v>
      </c>
      <c r="B93" s="16" t="s">
        <v>13</v>
      </c>
      <c r="C93" s="7" t="s">
        <v>47</v>
      </c>
      <c r="D93" s="191">
        <v>1</v>
      </c>
      <c r="E93" s="18">
        <v>48</v>
      </c>
    </row>
    <row r="94" spans="1:5" x14ac:dyDescent="0.25">
      <c r="A94" s="28">
        <v>88</v>
      </c>
      <c r="B94" s="16" t="s">
        <v>13</v>
      </c>
      <c r="C94" s="532" t="s">
        <v>165</v>
      </c>
      <c r="D94" s="191">
        <v>3</v>
      </c>
      <c r="E94" s="18">
        <v>47</v>
      </c>
    </row>
    <row r="95" spans="1:5" s="176" customFormat="1" x14ac:dyDescent="0.25">
      <c r="A95" s="29">
        <v>89</v>
      </c>
      <c r="B95" s="32" t="s">
        <v>1</v>
      </c>
      <c r="C95" s="460" t="s">
        <v>159</v>
      </c>
      <c r="D95" s="188">
        <v>1</v>
      </c>
      <c r="E95" s="42">
        <v>43</v>
      </c>
    </row>
    <row r="96" spans="1:5" s="176" customFormat="1" ht="15.75" thickBot="1" x14ac:dyDescent="0.3">
      <c r="A96" s="134">
        <v>90</v>
      </c>
      <c r="B96" s="19" t="s">
        <v>0</v>
      </c>
      <c r="C96" s="535" t="s">
        <v>166</v>
      </c>
      <c r="D96" s="195">
        <v>7</v>
      </c>
      <c r="E96" s="20">
        <v>41.6</v>
      </c>
    </row>
    <row r="97" spans="1:5" s="176" customFormat="1" x14ac:dyDescent="0.25">
      <c r="A97" s="194">
        <v>91</v>
      </c>
      <c r="B97" s="501" t="s">
        <v>11</v>
      </c>
      <c r="C97" s="513" t="s">
        <v>153</v>
      </c>
      <c r="D97" s="519">
        <v>2</v>
      </c>
      <c r="E97" s="521">
        <v>41</v>
      </c>
    </row>
    <row r="98" spans="1:5" s="176" customFormat="1" x14ac:dyDescent="0.25">
      <c r="A98" s="28">
        <v>92</v>
      </c>
      <c r="B98" s="63" t="s">
        <v>32</v>
      </c>
      <c r="C98" s="7" t="s">
        <v>115</v>
      </c>
      <c r="D98" s="190">
        <v>2</v>
      </c>
      <c r="E98" s="18">
        <v>37</v>
      </c>
    </row>
    <row r="99" spans="1:5" s="176" customFormat="1" x14ac:dyDescent="0.25">
      <c r="A99" s="33">
        <v>93</v>
      </c>
      <c r="B99" s="442" t="s">
        <v>1</v>
      </c>
      <c r="C99" s="511" t="s">
        <v>134</v>
      </c>
      <c r="D99" s="443">
        <v>1</v>
      </c>
      <c r="E99" s="86">
        <v>36</v>
      </c>
    </row>
    <row r="100" spans="1:5" s="176" customFormat="1" x14ac:dyDescent="0.25">
      <c r="A100" s="28">
        <v>94</v>
      </c>
      <c r="B100" s="112" t="s">
        <v>26</v>
      </c>
      <c r="C100" s="7" t="s">
        <v>145</v>
      </c>
      <c r="D100" s="191">
        <v>1</v>
      </c>
      <c r="E100" s="18">
        <v>35</v>
      </c>
    </row>
    <row r="101" spans="1:5" ht="15" customHeight="1" x14ac:dyDescent="0.25">
      <c r="A101" s="29">
        <v>95</v>
      </c>
      <c r="B101" s="32" t="s">
        <v>20</v>
      </c>
      <c r="C101" s="34" t="s">
        <v>119</v>
      </c>
      <c r="D101" s="188">
        <v>5</v>
      </c>
      <c r="E101" s="42">
        <v>30</v>
      </c>
    </row>
    <row r="102" spans="1:5" s="176" customFormat="1" ht="15" customHeight="1" thickBot="1" x14ac:dyDescent="0.3">
      <c r="A102" s="30">
        <v>96</v>
      </c>
      <c r="B102" s="502" t="s">
        <v>0</v>
      </c>
      <c r="C102" s="503" t="s">
        <v>55</v>
      </c>
      <c r="D102" s="504">
        <v>1</v>
      </c>
      <c r="E102" s="505">
        <v>13</v>
      </c>
    </row>
    <row r="103" spans="1:5" s="130" customFormat="1" x14ac:dyDescent="0.25">
      <c r="A103" s="17"/>
      <c r="B103" s="136"/>
      <c r="C103" s="137"/>
      <c r="D103" s="138" t="s">
        <v>56</v>
      </c>
      <c r="E103" s="139">
        <f>AVERAGE(E7:E102)</f>
        <v>60.957604166666677</v>
      </c>
    </row>
    <row r="104" spans="1:5" x14ac:dyDescent="0.25">
      <c r="A104" s="17"/>
      <c r="C104" s="115"/>
      <c r="D104" s="116" t="s">
        <v>57</v>
      </c>
      <c r="E104" s="114">
        <v>63.19</v>
      </c>
    </row>
    <row r="105" spans="1:5" x14ac:dyDescent="0.25">
      <c r="A105" s="17"/>
    </row>
    <row r="106" spans="1:5" x14ac:dyDescent="0.25">
      <c r="A106" s="17"/>
    </row>
  </sheetData>
  <sortState ref="B8:E97">
    <sortCondition descending="1" ref="E7"/>
  </sortState>
  <conditionalFormatting sqref="E6:E104">
    <cfRule type="cellIs" dxfId="41" priority="3242" stopIfTrue="1" operator="equal">
      <formula>$E$103</formula>
    </cfRule>
    <cfRule type="cellIs" dxfId="40" priority="3243" stopIfTrue="1" operator="lessThan">
      <formula>50</formula>
    </cfRule>
    <cfRule type="cellIs" dxfId="39" priority="3244" stopIfTrue="1" operator="between">
      <formula>$E$103</formula>
      <formula>50</formula>
    </cfRule>
    <cfRule type="cellIs" dxfId="38" priority="3245" stopIfTrue="1" operator="between">
      <formula>74.99</formula>
      <formula>$E$103</formula>
    </cfRule>
    <cfRule type="cellIs" dxfId="37" priority="3246" stopIfTrue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10.7109375" style="15" customWidth="1"/>
    <col min="3" max="3" width="31.7109375" style="15" customWidth="1"/>
    <col min="4" max="4" width="8.5703125" style="15" customWidth="1"/>
    <col min="5" max="9" width="7.7109375" style="15" customWidth="1"/>
    <col min="10" max="10" width="8.7109375" style="15" customWidth="1"/>
    <col min="11" max="11" width="6.7109375" customWidth="1"/>
  </cols>
  <sheetData>
    <row r="1" spans="1:13" x14ac:dyDescent="0.25">
      <c r="L1" s="56"/>
      <c r="M1" s="25" t="s">
        <v>72</v>
      </c>
    </row>
    <row r="2" spans="1:13" ht="15.75" x14ac:dyDescent="0.25">
      <c r="C2" s="303" t="s">
        <v>71</v>
      </c>
      <c r="D2" s="78"/>
      <c r="E2" s="78"/>
      <c r="F2" s="78"/>
      <c r="G2" s="78"/>
      <c r="H2" s="78"/>
      <c r="J2" s="24">
        <v>2023</v>
      </c>
      <c r="L2" s="57"/>
      <c r="M2" s="25" t="s">
        <v>73</v>
      </c>
    </row>
    <row r="3" spans="1:13" ht="15.75" thickBot="1" x14ac:dyDescent="0.3">
      <c r="L3" s="455"/>
      <c r="M3" s="25" t="s">
        <v>74</v>
      </c>
    </row>
    <row r="4" spans="1:13" ht="15" customHeight="1" x14ac:dyDescent="0.25">
      <c r="A4" s="466" t="s">
        <v>35</v>
      </c>
      <c r="B4" s="499" t="s">
        <v>68</v>
      </c>
      <c r="C4" s="499" t="s">
        <v>67</v>
      </c>
      <c r="D4" s="496" t="s">
        <v>107</v>
      </c>
      <c r="E4" s="497"/>
      <c r="F4" s="497"/>
      <c r="G4" s="497"/>
      <c r="H4" s="497"/>
      <c r="I4" s="498"/>
      <c r="J4" s="494" t="s">
        <v>103</v>
      </c>
      <c r="L4" s="26"/>
      <c r="M4" s="25" t="s">
        <v>75</v>
      </c>
    </row>
    <row r="5" spans="1:13" ht="30" customHeight="1" thickBot="1" x14ac:dyDescent="0.3">
      <c r="A5" s="467"/>
      <c r="B5" s="500" t="s">
        <v>69</v>
      </c>
      <c r="C5" s="500"/>
      <c r="D5" s="239" t="s">
        <v>59</v>
      </c>
      <c r="E5" s="238" t="s">
        <v>70</v>
      </c>
      <c r="F5" s="240" t="s">
        <v>89</v>
      </c>
      <c r="G5" s="240" t="s">
        <v>90</v>
      </c>
      <c r="H5" s="240" t="s">
        <v>61</v>
      </c>
      <c r="I5" s="240">
        <v>100</v>
      </c>
      <c r="J5" s="495"/>
    </row>
    <row r="6" spans="1:13" s="74" customFormat="1" ht="15" customHeight="1" thickBot="1" x14ac:dyDescent="0.3">
      <c r="A6" s="79"/>
      <c r="B6" s="80"/>
      <c r="C6" s="90" t="s">
        <v>94</v>
      </c>
      <c r="D6" s="146">
        <f t="shared" ref="D6:I6" si="0">D7+D15+D26+D40+D56+D70+D101</f>
        <v>775</v>
      </c>
      <c r="E6" s="90">
        <f t="shared" si="0"/>
        <v>28</v>
      </c>
      <c r="F6" s="146">
        <f t="shared" si="0"/>
        <v>372</v>
      </c>
      <c r="G6" s="146">
        <f t="shared" si="0"/>
        <v>221</v>
      </c>
      <c r="H6" s="146">
        <f t="shared" si="0"/>
        <v>153</v>
      </c>
      <c r="I6" s="146">
        <f t="shared" si="0"/>
        <v>1</v>
      </c>
      <c r="J6" s="147">
        <v>63.19</v>
      </c>
      <c r="K6" s="186"/>
    </row>
    <row r="7" spans="1:13" s="74" customFormat="1" ht="15" customHeight="1" thickBot="1" x14ac:dyDescent="0.3">
      <c r="A7" s="81"/>
      <c r="B7" s="132" t="s">
        <v>96</v>
      </c>
      <c r="C7" s="131"/>
      <c r="D7" s="102">
        <f t="shared" ref="D7:I7" si="1">SUM(D8:D14)</f>
        <v>41</v>
      </c>
      <c r="E7" s="103">
        <f t="shared" si="1"/>
        <v>1</v>
      </c>
      <c r="F7" s="102">
        <f t="shared" si="1"/>
        <v>18</v>
      </c>
      <c r="G7" s="102">
        <f t="shared" si="1"/>
        <v>11</v>
      </c>
      <c r="H7" s="102">
        <f t="shared" si="1"/>
        <v>11</v>
      </c>
      <c r="I7" s="102">
        <f t="shared" si="1"/>
        <v>0</v>
      </c>
      <c r="J7" s="111">
        <f>AVERAGE(J8:J14)</f>
        <v>62.044285714285706</v>
      </c>
    </row>
    <row r="8" spans="1:13" s="74" customFormat="1" ht="15" customHeight="1" x14ac:dyDescent="0.25">
      <c r="A8" s="29">
        <v>1</v>
      </c>
      <c r="B8" s="65">
        <v>10002</v>
      </c>
      <c r="C8" s="446" t="s">
        <v>143</v>
      </c>
      <c r="D8" s="101">
        <v>6</v>
      </c>
      <c r="E8" s="101"/>
      <c r="F8" s="101">
        <v>3</v>
      </c>
      <c r="G8" s="101">
        <v>3</v>
      </c>
      <c r="H8" s="65"/>
      <c r="I8" s="65"/>
      <c r="J8" s="42">
        <v>59.66</v>
      </c>
    </row>
    <row r="9" spans="1:13" s="74" customFormat="1" ht="15" customHeight="1" x14ac:dyDescent="0.25">
      <c r="A9" s="28">
        <v>2</v>
      </c>
      <c r="B9" s="99">
        <v>10090</v>
      </c>
      <c r="C9" s="97" t="s">
        <v>44</v>
      </c>
      <c r="D9" s="98">
        <v>10</v>
      </c>
      <c r="E9" s="98"/>
      <c r="F9" s="98">
        <v>4</v>
      </c>
      <c r="G9" s="98">
        <v>2</v>
      </c>
      <c r="H9" s="99">
        <v>4</v>
      </c>
      <c r="I9" s="99"/>
      <c r="J9" s="100">
        <v>71.3</v>
      </c>
    </row>
    <row r="10" spans="1:13" x14ac:dyDescent="0.25">
      <c r="A10" s="29">
        <v>3</v>
      </c>
      <c r="B10" s="63">
        <v>10004</v>
      </c>
      <c r="C10" s="21" t="s">
        <v>41</v>
      </c>
      <c r="D10" s="59">
        <v>7</v>
      </c>
      <c r="E10" s="59"/>
      <c r="F10" s="59">
        <v>3</v>
      </c>
      <c r="G10" s="59">
        <v>1</v>
      </c>
      <c r="H10" s="63">
        <v>3</v>
      </c>
      <c r="I10" s="63"/>
      <c r="J10" s="18">
        <v>63</v>
      </c>
    </row>
    <row r="11" spans="1:13" x14ac:dyDescent="0.25">
      <c r="A11" s="29">
        <v>4</v>
      </c>
      <c r="B11" s="65">
        <v>10001</v>
      </c>
      <c r="C11" s="34" t="s">
        <v>42</v>
      </c>
      <c r="D11" s="101">
        <v>4</v>
      </c>
      <c r="E11" s="101"/>
      <c r="F11" s="101">
        <v>2</v>
      </c>
      <c r="G11" s="101">
        <v>2</v>
      </c>
      <c r="H11" s="65"/>
      <c r="I11" s="65"/>
      <c r="J11" s="42">
        <v>69.5</v>
      </c>
    </row>
    <row r="12" spans="1:13" s="176" customFormat="1" x14ac:dyDescent="0.25">
      <c r="A12" s="29">
        <v>5</v>
      </c>
      <c r="B12" s="65">
        <v>10120</v>
      </c>
      <c r="C12" s="242" t="s">
        <v>115</v>
      </c>
      <c r="D12" s="101">
        <v>2</v>
      </c>
      <c r="E12" s="101">
        <v>1</v>
      </c>
      <c r="F12" s="101"/>
      <c r="G12" s="101">
        <v>1</v>
      </c>
      <c r="H12" s="65"/>
      <c r="I12" s="65"/>
      <c r="J12" s="42">
        <v>37</v>
      </c>
    </row>
    <row r="13" spans="1:13" s="176" customFormat="1" x14ac:dyDescent="0.25">
      <c r="A13" s="29">
        <v>6</v>
      </c>
      <c r="B13" s="65">
        <v>10190</v>
      </c>
      <c r="C13" s="242" t="s">
        <v>116</v>
      </c>
      <c r="D13" s="101">
        <v>5</v>
      </c>
      <c r="E13" s="101"/>
      <c r="F13" s="101">
        <v>4</v>
      </c>
      <c r="G13" s="101">
        <v>1</v>
      </c>
      <c r="H13" s="65"/>
      <c r="I13" s="65"/>
      <c r="J13" s="42">
        <v>62</v>
      </c>
    </row>
    <row r="14" spans="1:13" s="176" customFormat="1" ht="15.75" thickBot="1" x14ac:dyDescent="0.3">
      <c r="A14" s="28">
        <v>7</v>
      </c>
      <c r="B14" s="85">
        <v>10320</v>
      </c>
      <c r="C14" s="449" t="s">
        <v>45</v>
      </c>
      <c r="D14" s="450">
        <v>7</v>
      </c>
      <c r="E14" s="450"/>
      <c r="F14" s="450">
        <v>2</v>
      </c>
      <c r="G14" s="450">
        <v>1</v>
      </c>
      <c r="H14" s="85">
        <v>4</v>
      </c>
      <c r="I14" s="85"/>
      <c r="J14" s="86">
        <v>71.849999999999994</v>
      </c>
    </row>
    <row r="15" spans="1:13" s="74" customFormat="1" ht="15.75" thickBot="1" x14ac:dyDescent="0.3">
      <c r="A15" s="91"/>
      <c r="B15" s="492" t="s">
        <v>97</v>
      </c>
      <c r="C15" s="493"/>
      <c r="D15" s="107">
        <f t="shared" ref="D15:I15" si="2">SUM(D16:D25)</f>
        <v>58</v>
      </c>
      <c r="E15" s="107">
        <f t="shared" si="2"/>
        <v>3</v>
      </c>
      <c r="F15" s="107">
        <f t="shared" si="2"/>
        <v>29</v>
      </c>
      <c r="G15" s="107">
        <f t="shared" si="2"/>
        <v>14</v>
      </c>
      <c r="H15" s="93">
        <f t="shared" si="2"/>
        <v>12</v>
      </c>
      <c r="I15" s="93">
        <f t="shared" si="2"/>
        <v>0</v>
      </c>
      <c r="J15" s="94">
        <f>AVERAGE(J16:J25)</f>
        <v>59.179999999999993</v>
      </c>
    </row>
    <row r="16" spans="1:13" x14ac:dyDescent="0.25">
      <c r="A16" s="35">
        <v>1</v>
      </c>
      <c r="B16" s="62">
        <v>20040</v>
      </c>
      <c r="C16" s="36" t="s">
        <v>28</v>
      </c>
      <c r="D16" s="62">
        <v>14</v>
      </c>
      <c r="E16" s="62">
        <v>2</v>
      </c>
      <c r="F16" s="62">
        <v>7</v>
      </c>
      <c r="G16" s="62">
        <v>2</v>
      </c>
      <c r="H16" s="62">
        <v>3</v>
      </c>
      <c r="I16" s="62"/>
      <c r="J16" s="244">
        <v>61.6</v>
      </c>
    </row>
    <row r="17" spans="1:10" s="74" customFormat="1" x14ac:dyDescent="0.25">
      <c r="A17" s="29">
        <v>2</v>
      </c>
      <c r="B17" s="63">
        <v>20061</v>
      </c>
      <c r="C17" s="21" t="s">
        <v>27</v>
      </c>
      <c r="D17" s="65">
        <v>7</v>
      </c>
      <c r="E17" s="65"/>
      <c r="F17" s="65">
        <v>2</v>
      </c>
      <c r="G17" s="65">
        <v>4</v>
      </c>
      <c r="H17" s="63">
        <v>1</v>
      </c>
      <c r="I17" s="63"/>
      <c r="J17" s="189">
        <v>70</v>
      </c>
    </row>
    <row r="18" spans="1:10" s="74" customFormat="1" x14ac:dyDescent="0.25">
      <c r="A18" s="29">
        <v>3</v>
      </c>
      <c r="B18" s="63">
        <v>21020</v>
      </c>
      <c r="C18" s="7" t="s">
        <v>29</v>
      </c>
      <c r="D18" s="59">
        <v>4</v>
      </c>
      <c r="E18" s="68"/>
      <c r="F18" s="68">
        <v>3</v>
      </c>
      <c r="G18" s="68">
        <v>1</v>
      </c>
      <c r="H18" s="63"/>
      <c r="I18" s="63"/>
      <c r="J18" s="189">
        <v>53.8</v>
      </c>
    </row>
    <row r="19" spans="1:10" x14ac:dyDescent="0.25">
      <c r="A19" s="29">
        <v>4</v>
      </c>
      <c r="B19" s="65">
        <v>20060</v>
      </c>
      <c r="C19" s="104" t="s">
        <v>30</v>
      </c>
      <c r="D19" s="65">
        <v>14</v>
      </c>
      <c r="E19" s="65"/>
      <c r="F19" s="65">
        <v>9</v>
      </c>
      <c r="G19" s="65">
        <v>2</v>
      </c>
      <c r="H19" s="65">
        <v>3</v>
      </c>
      <c r="I19" s="65"/>
      <c r="J19" s="198">
        <v>55.5</v>
      </c>
    </row>
    <row r="20" spans="1:10" x14ac:dyDescent="0.25">
      <c r="A20" s="29">
        <v>5</v>
      </c>
      <c r="B20" s="63">
        <v>20400</v>
      </c>
      <c r="C20" s="22" t="s">
        <v>31</v>
      </c>
      <c r="D20" s="65">
        <v>7</v>
      </c>
      <c r="E20" s="65"/>
      <c r="F20" s="65">
        <v>4</v>
      </c>
      <c r="G20" s="65">
        <v>1</v>
      </c>
      <c r="H20" s="63">
        <v>2</v>
      </c>
      <c r="I20" s="63"/>
      <c r="J20" s="189">
        <v>66.599999999999994</v>
      </c>
    </row>
    <row r="21" spans="1:10" s="176" customFormat="1" x14ac:dyDescent="0.25">
      <c r="A21" s="29">
        <v>6</v>
      </c>
      <c r="B21" s="63">
        <v>20080</v>
      </c>
      <c r="C21" s="447" t="s">
        <v>145</v>
      </c>
      <c r="D21" s="65">
        <v>1</v>
      </c>
      <c r="E21" s="65"/>
      <c r="F21" s="65">
        <v>1</v>
      </c>
      <c r="G21" s="65"/>
      <c r="H21" s="63"/>
      <c r="I21" s="63"/>
      <c r="J21" s="189">
        <v>35</v>
      </c>
    </row>
    <row r="22" spans="1:10" x14ac:dyDescent="0.25">
      <c r="A22" s="29">
        <v>7</v>
      </c>
      <c r="B22" s="63">
        <v>20460</v>
      </c>
      <c r="C22" s="447" t="s">
        <v>144</v>
      </c>
      <c r="D22" s="65">
        <v>3</v>
      </c>
      <c r="E22" s="65"/>
      <c r="F22" s="65"/>
      <c r="G22" s="65">
        <v>2</v>
      </c>
      <c r="H22" s="63">
        <v>1</v>
      </c>
      <c r="I22" s="63"/>
      <c r="J22" s="189">
        <v>73.3</v>
      </c>
    </row>
    <row r="23" spans="1:10" s="176" customFormat="1" x14ac:dyDescent="0.25">
      <c r="A23" s="29">
        <v>8</v>
      </c>
      <c r="B23" s="63">
        <v>20550</v>
      </c>
      <c r="C23" s="447" t="s">
        <v>146</v>
      </c>
      <c r="D23" s="63">
        <v>3</v>
      </c>
      <c r="E23" s="63"/>
      <c r="F23" s="63">
        <v>2</v>
      </c>
      <c r="G23" s="63">
        <v>1</v>
      </c>
      <c r="H23" s="63"/>
      <c r="I23" s="66"/>
      <c r="J23" s="448">
        <v>63</v>
      </c>
    </row>
    <row r="24" spans="1:10" s="176" customFormat="1" x14ac:dyDescent="0.25">
      <c r="A24" s="29">
        <v>9</v>
      </c>
      <c r="B24" s="63">
        <v>20630</v>
      </c>
      <c r="C24" s="447" t="s">
        <v>147</v>
      </c>
      <c r="D24" s="85">
        <v>1</v>
      </c>
      <c r="E24" s="85"/>
      <c r="F24" s="85">
        <v>1</v>
      </c>
      <c r="G24" s="85"/>
      <c r="H24" s="85"/>
      <c r="I24" s="66"/>
      <c r="J24" s="448">
        <v>51</v>
      </c>
    </row>
    <row r="25" spans="1:10" ht="15.75" thickBot="1" x14ac:dyDescent="0.3">
      <c r="A25" s="29">
        <v>10</v>
      </c>
      <c r="B25" s="63">
        <v>20900</v>
      </c>
      <c r="C25" s="354" t="s">
        <v>118</v>
      </c>
      <c r="D25" s="105">
        <v>4</v>
      </c>
      <c r="E25" s="106">
        <v>1</v>
      </c>
      <c r="F25" s="106"/>
      <c r="G25" s="106">
        <v>1</v>
      </c>
      <c r="H25" s="66">
        <v>2</v>
      </c>
      <c r="I25" s="66"/>
      <c r="J25" s="360">
        <v>62</v>
      </c>
    </row>
    <row r="26" spans="1:10" s="74" customFormat="1" ht="16.5" thickBot="1" x14ac:dyDescent="0.3">
      <c r="A26" s="91"/>
      <c r="B26" s="133" t="s">
        <v>98</v>
      </c>
      <c r="C26" s="133"/>
      <c r="D26" s="107">
        <f t="shared" ref="D26:I26" si="3">SUM(D27:D39)</f>
        <v>77</v>
      </c>
      <c r="E26" s="108">
        <f t="shared" si="3"/>
        <v>4</v>
      </c>
      <c r="F26" s="108">
        <f t="shared" si="3"/>
        <v>35</v>
      </c>
      <c r="G26" s="108">
        <f t="shared" si="3"/>
        <v>23</v>
      </c>
      <c r="H26" s="93">
        <f t="shared" si="3"/>
        <v>15</v>
      </c>
      <c r="I26" s="93">
        <f t="shared" si="3"/>
        <v>0</v>
      </c>
      <c r="J26" s="94">
        <f>AVERAGE(J27:J39)</f>
        <v>64.461538461538481</v>
      </c>
    </row>
    <row r="27" spans="1:10" x14ac:dyDescent="0.25">
      <c r="A27" s="35">
        <v>1</v>
      </c>
      <c r="B27" s="156">
        <v>30070</v>
      </c>
      <c r="C27" s="21" t="s">
        <v>46</v>
      </c>
      <c r="D27" s="65">
        <v>11</v>
      </c>
      <c r="E27" s="65"/>
      <c r="F27" s="65">
        <v>8</v>
      </c>
      <c r="G27" s="65">
        <v>3</v>
      </c>
      <c r="H27" s="63"/>
      <c r="I27" s="63"/>
      <c r="J27" s="18">
        <v>53</v>
      </c>
    </row>
    <row r="28" spans="1:10" s="74" customFormat="1" x14ac:dyDescent="0.25">
      <c r="A28" s="29">
        <v>2</v>
      </c>
      <c r="B28" s="156">
        <v>30480</v>
      </c>
      <c r="C28" s="83" t="s">
        <v>91</v>
      </c>
      <c r="D28" s="65">
        <v>9</v>
      </c>
      <c r="E28" s="65"/>
      <c r="F28" s="65"/>
      <c r="G28" s="65">
        <v>5</v>
      </c>
      <c r="H28" s="63">
        <v>4</v>
      </c>
      <c r="I28" s="63"/>
      <c r="J28" s="18">
        <v>79.3</v>
      </c>
    </row>
    <row r="29" spans="1:10" s="74" customFormat="1" x14ac:dyDescent="0.25">
      <c r="A29" s="29">
        <v>3</v>
      </c>
      <c r="B29" s="156">
        <v>30460</v>
      </c>
      <c r="C29" s="7" t="s">
        <v>40</v>
      </c>
      <c r="D29" s="63">
        <v>3</v>
      </c>
      <c r="E29" s="63"/>
      <c r="F29" s="63">
        <v>1</v>
      </c>
      <c r="G29" s="63">
        <v>2</v>
      </c>
      <c r="H29" s="63"/>
      <c r="I29" s="63"/>
      <c r="J29" s="18">
        <v>68</v>
      </c>
    </row>
    <row r="30" spans="1:10" s="74" customFormat="1" x14ac:dyDescent="0.25">
      <c r="A30" s="29">
        <v>4</v>
      </c>
      <c r="B30" s="157">
        <v>30030</v>
      </c>
      <c r="C30" s="34" t="s">
        <v>39</v>
      </c>
      <c r="D30" s="65">
        <v>5</v>
      </c>
      <c r="E30" s="65"/>
      <c r="F30" s="65">
        <v>3</v>
      </c>
      <c r="G30" s="65">
        <v>1</v>
      </c>
      <c r="H30" s="65">
        <v>1</v>
      </c>
      <c r="I30" s="65"/>
      <c r="J30" s="42">
        <v>69.2</v>
      </c>
    </row>
    <row r="31" spans="1:10" s="74" customFormat="1" x14ac:dyDescent="0.25">
      <c r="A31" s="29">
        <v>5</v>
      </c>
      <c r="B31" s="156">
        <v>31000</v>
      </c>
      <c r="C31" s="21" t="s">
        <v>38</v>
      </c>
      <c r="D31" s="65">
        <v>12</v>
      </c>
      <c r="E31" s="65">
        <v>1</v>
      </c>
      <c r="F31" s="65">
        <v>6</v>
      </c>
      <c r="G31" s="65">
        <v>3</v>
      </c>
      <c r="H31" s="63">
        <v>2</v>
      </c>
      <c r="I31" s="63"/>
      <c r="J31" s="18">
        <v>57.8</v>
      </c>
    </row>
    <row r="32" spans="1:10" x14ac:dyDescent="0.25">
      <c r="A32" s="29">
        <v>6</v>
      </c>
      <c r="B32" s="156">
        <v>30440</v>
      </c>
      <c r="C32" s="435" t="s">
        <v>21</v>
      </c>
      <c r="D32" s="65">
        <v>1</v>
      </c>
      <c r="E32" s="65"/>
      <c r="F32" s="65"/>
      <c r="G32" s="65">
        <v>1</v>
      </c>
      <c r="H32" s="63"/>
      <c r="I32" s="63"/>
      <c r="J32" s="18">
        <v>68</v>
      </c>
    </row>
    <row r="33" spans="1:10" x14ac:dyDescent="0.25">
      <c r="A33" s="29">
        <v>7</v>
      </c>
      <c r="B33" s="156">
        <v>30530</v>
      </c>
      <c r="C33" s="7" t="s">
        <v>119</v>
      </c>
      <c r="D33" s="65">
        <v>5</v>
      </c>
      <c r="E33" s="65">
        <v>2</v>
      </c>
      <c r="F33" s="65">
        <v>3</v>
      </c>
      <c r="G33" s="65"/>
      <c r="H33" s="63"/>
      <c r="I33" s="63"/>
      <c r="J33" s="18">
        <v>30</v>
      </c>
    </row>
    <row r="34" spans="1:10" s="176" customFormat="1" x14ac:dyDescent="0.25">
      <c r="A34" s="29">
        <v>8</v>
      </c>
      <c r="B34" s="156">
        <v>30640</v>
      </c>
      <c r="C34" s="451" t="s">
        <v>24</v>
      </c>
      <c r="D34" s="65">
        <v>8</v>
      </c>
      <c r="E34" s="65"/>
      <c r="F34" s="65">
        <v>4</v>
      </c>
      <c r="G34" s="65">
        <v>2</v>
      </c>
      <c r="H34" s="63">
        <v>2</v>
      </c>
      <c r="I34" s="63"/>
      <c r="J34" s="18">
        <v>61.6</v>
      </c>
    </row>
    <row r="35" spans="1:10" s="176" customFormat="1" x14ac:dyDescent="0.25">
      <c r="A35" s="28">
        <v>9</v>
      </c>
      <c r="B35" s="156">
        <v>30650</v>
      </c>
      <c r="C35" s="451" t="s">
        <v>148</v>
      </c>
      <c r="D35" s="65">
        <v>1</v>
      </c>
      <c r="E35" s="65"/>
      <c r="F35" s="65"/>
      <c r="G35" s="65">
        <v>1</v>
      </c>
      <c r="H35" s="63"/>
      <c r="I35" s="63"/>
      <c r="J35" s="18">
        <v>69</v>
      </c>
    </row>
    <row r="36" spans="1:10" s="176" customFormat="1" x14ac:dyDescent="0.25">
      <c r="A36" s="29">
        <v>10</v>
      </c>
      <c r="B36" s="156">
        <v>30790</v>
      </c>
      <c r="C36" s="451" t="s">
        <v>149</v>
      </c>
      <c r="D36" s="65">
        <v>1</v>
      </c>
      <c r="E36" s="65"/>
      <c r="F36" s="65"/>
      <c r="G36" s="65">
        <v>1</v>
      </c>
      <c r="H36" s="63"/>
      <c r="I36" s="63"/>
      <c r="J36" s="18">
        <v>75</v>
      </c>
    </row>
    <row r="37" spans="1:10" x14ac:dyDescent="0.25">
      <c r="A37" s="29">
        <v>11</v>
      </c>
      <c r="B37" s="156">
        <v>30890</v>
      </c>
      <c r="C37" s="355" t="s">
        <v>120</v>
      </c>
      <c r="D37" s="65">
        <v>3</v>
      </c>
      <c r="E37" s="65"/>
      <c r="F37" s="65">
        <v>1</v>
      </c>
      <c r="G37" s="65">
        <v>1</v>
      </c>
      <c r="H37" s="63">
        <v>1</v>
      </c>
      <c r="I37" s="63"/>
      <c r="J37" s="18">
        <v>74.7</v>
      </c>
    </row>
    <row r="38" spans="1:10" x14ac:dyDescent="0.25">
      <c r="A38" s="29">
        <v>12</v>
      </c>
      <c r="B38" s="156">
        <v>30940</v>
      </c>
      <c r="C38" s="21" t="s">
        <v>19</v>
      </c>
      <c r="D38" s="65">
        <v>13</v>
      </c>
      <c r="E38" s="65">
        <v>1</v>
      </c>
      <c r="F38" s="65">
        <v>7</v>
      </c>
      <c r="G38" s="65">
        <v>3</v>
      </c>
      <c r="H38" s="63">
        <v>2</v>
      </c>
      <c r="I38" s="63"/>
      <c r="J38" s="18">
        <v>56.2</v>
      </c>
    </row>
    <row r="39" spans="1:10" ht="15.75" thickBot="1" x14ac:dyDescent="0.3">
      <c r="A39" s="30">
        <v>13</v>
      </c>
      <c r="B39" s="158">
        <v>31480</v>
      </c>
      <c r="C39" s="31" t="s">
        <v>23</v>
      </c>
      <c r="D39" s="67">
        <v>5</v>
      </c>
      <c r="E39" s="67"/>
      <c r="F39" s="67">
        <v>2</v>
      </c>
      <c r="G39" s="67"/>
      <c r="H39" s="64">
        <v>3</v>
      </c>
      <c r="I39" s="64"/>
      <c r="J39" s="20">
        <v>76.2</v>
      </c>
    </row>
    <row r="40" spans="1:10" s="74" customFormat="1" ht="16.5" thickBot="1" x14ac:dyDescent="0.3">
      <c r="A40" s="33"/>
      <c r="B40" s="133" t="s">
        <v>99</v>
      </c>
      <c r="C40" s="87"/>
      <c r="D40" s="88">
        <f t="shared" ref="D40:I40" si="4">SUM(D41:D55)</f>
        <v>129</v>
      </c>
      <c r="E40" s="88">
        <f t="shared" si="4"/>
        <v>5</v>
      </c>
      <c r="F40" s="88">
        <f t="shared" si="4"/>
        <v>62</v>
      </c>
      <c r="G40" s="88">
        <f t="shared" si="4"/>
        <v>23</v>
      </c>
      <c r="H40" s="88">
        <f t="shared" si="4"/>
        <v>38</v>
      </c>
      <c r="I40" s="88">
        <f t="shared" si="4"/>
        <v>1</v>
      </c>
      <c r="J40" s="89">
        <f>AVERAGE(J41:J55)</f>
        <v>60.366666666666667</v>
      </c>
    </row>
    <row r="41" spans="1:10" x14ac:dyDescent="0.25">
      <c r="A41" s="35">
        <v>1</v>
      </c>
      <c r="B41" s="62">
        <v>40010</v>
      </c>
      <c r="C41" s="36" t="s">
        <v>48</v>
      </c>
      <c r="D41" s="62">
        <v>44</v>
      </c>
      <c r="E41" s="62"/>
      <c r="F41" s="62">
        <v>22</v>
      </c>
      <c r="G41" s="62">
        <v>10</v>
      </c>
      <c r="H41" s="62">
        <v>12</v>
      </c>
      <c r="I41" s="62"/>
      <c r="J41" s="43">
        <v>69</v>
      </c>
    </row>
    <row r="42" spans="1:10" s="74" customFormat="1" x14ac:dyDescent="0.25">
      <c r="A42" s="29">
        <v>2</v>
      </c>
      <c r="B42" s="63">
        <v>40030</v>
      </c>
      <c r="C42" s="291" t="s">
        <v>64</v>
      </c>
      <c r="D42" s="65">
        <v>11</v>
      </c>
      <c r="E42" s="65"/>
      <c r="F42" s="65">
        <v>2</v>
      </c>
      <c r="G42" s="65">
        <v>2</v>
      </c>
      <c r="H42" s="63">
        <v>7</v>
      </c>
      <c r="I42" s="63"/>
      <c r="J42" s="18">
        <v>82</v>
      </c>
    </row>
    <row r="43" spans="1:10" s="74" customFormat="1" x14ac:dyDescent="0.25">
      <c r="A43" s="29">
        <v>3</v>
      </c>
      <c r="B43" s="63">
        <v>40410</v>
      </c>
      <c r="C43" s="21" t="s">
        <v>49</v>
      </c>
      <c r="D43" s="65">
        <v>20</v>
      </c>
      <c r="E43" s="65"/>
      <c r="F43" s="65">
        <v>6</v>
      </c>
      <c r="G43" s="65">
        <v>3</v>
      </c>
      <c r="H43" s="63">
        <v>10</v>
      </c>
      <c r="I43" s="63">
        <v>1</v>
      </c>
      <c r="J43" s="18">
        <v>74.5</v>
      </c>
    </row>
    <row r="44" spans="1:10" x14ac:dyDescent="0.25">
      <c r="A44" s="29">
        <v>4</v>
      </c>
      <c r="B44" s="63">
        <v>40011</v>
      </c>
      <c r="C44" s="21" t="s">
        <v>63</v>
      </c>
      <c r="D44" s="65">
        <v>14</v>
      </c>
      <c r="E44" s="65">
        <v>2</v>
      </c>
      <c r="F44" s="65">
        <v>5</v>
      </c>
      <c r="G44" s="65">
        <v>2</v>
      </c>
      <c r="H44" s="63">
        <v>5</v>
      </c>
      <c r="I44" s="63"/>
      <c r="J44" s="18">
        <v>60.5</v>
      </c>
    </row>
    <row r="45" spans="1:10" x14ac:dyDescent="0.25">
      <c r="A45" s="29">
        <v>5</v>
      </c>
      <c r="B45" s="63">
        <v>40080</v>
      </c>
      <c r="C45" s="21" t="s">
        <v>16</v>
      </c>
      <c r="D45" s="65">
        <v>9</v>
      </c>
      <c r="E45" s="65">
        <v>1</v>
      </c>
      <c r="F45" s="65">
        <v>6</v>
      </c>
      <c r="G45" s="65">
        <v>1</v>
      </c>
      <c r="H45" s="63">
        <v>1</v>
      </c>
      <c r="I45" s="63"/>
      <c r="J45" s="18">
        <v>52.1</v>
      </c>
    </row>
    <row r="46" spans="1:10" s="176" customFormat="1" x14ac:dyDescent="0.25">
      <c r="A46" s="29">
        <v>6</v>
      </c>
      <c r="B46" s="63">
        <v>40100</v>
      </c>
      <c r="C46" s="180" t="s">
        <v>15</v>
      </c>
      <c r="D46" s="65">
        <v>4</v>
      </c>
      <c r="E46" s="65">
        <v>1</v>
      </c>
      <c r="F46" s="65">
        <v>1</v>
      </c>
      <c r="G46" s="65">
        <v>1</v>
      </c>
      <c r="H46" s="63">
        <v>1</v>
      </c>
      <c r="I46" s="63"/>
      <c r="J46" s="18">
        <v>56</v>
      </c>
    </row>
    <row r="47" spans="1:10" s="74" customFormat="1" x14ac:dyDescent="0.25">
      <c r="A47" s="29">
        <v>7</v>
      </c>
      <c r="B47" s="63">
        <v>40020</v>
      </c>
      <c r="C47" s="355" t="s">
        <v>121</v>
      </c>
      <c r="D47" s="65">
        <v>4</v>
      </c>
      <c r="E47" s="65"/>
      <c r="F47" s="65">
        <v>4</v>
      </c>
      <c r="G47" s="65"/>
      <c r="H47" s="63"/>
      <c r="I47" s="63"/>
      <c r="J47" s="18">
        <v>57.8</v>
      </c>
    </row>
    <row r="48" spans="1:10" x14ac:dyDescent="0.25">
      <c r="A48" s="29">
        <v>8</v>
      </c>
      <c r="B48" s="63">
        <v>40031</v>
      </c>
      <c r="C48" s="21" t="s">
        <v>18</v>
      </c>
      <c r="D48" s="65">
        <v>4</v>
      </c>
      <c r="E48" s="65"/>
      <c r="F48" s="65">
        <v>3</v>
      </c>
      <c r="G48" s="65"/>
      <c r="H48" s="63">
        <v>1</v>
      </c>
      <c r="I48" s="63"/>
      <c r="J48" s="18">
        <v>60.3</v>
      </c>
    </row>
    <row r="49" spans="1:11" x14ac:dyDescent="0.25">
      <c r="A49" s="29">
        <v>9</v>
      </c>
      <c r="B49" s="63">
        <v>40210</v>
      </c>
      <c r="C49" s="451" t="s">
        <v>150</v>
      </c>
      <c r="D49" s="65">
        <v>2</v>
      </c>
      <c r="E49" s="65"/>
      <c r="F49" s="65">
        <v>1</v>
      </c>
      <c r="G49" s="65">
        <v>1</v>
      </c>
      <c r="H49" s="63"/>
      <c r="I49" s="63"/>
      <c r="J49" s="18">
        <v>57</v>
      </c>
    </row>
    <row r="50" spans="1:11" x14ac:dyDescent="0.25">
      <c r="A50" s="29">
        <v>10</v>
      </c>
      <c r="B50" s="63">
        <v>40720</v>
      </c>
      <c r="C50" s="21" t="s">
        <v>92</v>
      </c>
      <c r="D50" s="65">
        <v>2</v>
      </c>
      <c r="E50" s="65"/>
      <c r="F50" s="65">
        <v>1</v>
      </c>
      <c r="G50" s="65">
        <v>1</v>
      </c>
      <c r="H50" s="63"/>
      <c r="I50" s="63"/>
      <c r="J50" s="18">
        <v>61</v>
      </c>
    </row>
    <row r="51" spans="1:11" s="176" customFormat="1" x14ac:dyDescent="0.25">
      <c r="A51" s="29">
        <v>11</v>
      </c>
      <c r="B51" s="63">
        <v>40820</v>
      </c>
      <c r="C51" s="451" t="s">
        <v>151</v>
      </c>
      <c r="D51" s="65">
        <v>3</v>
      </c>
      <c r="E51" s="65">
        <v>1</v>
      </c>
      <c r="F51" s="65">
        <v>2</v>
      </c>
      <c r="G51" s="65"/>
      <c r="H51" s="63"/>
      <c r="I51" s="63"/>
      <c r="J51" s="18">
        <v>47</v>
      </c>
    </row>
    <row r="52" spans="1:11" s="176" customFormat="1" x14ac:dyDescent="0.25">
      <c r="A52" s="29">
        <v>12</v>
      </c>
      <c r="B52" s="63">
        <v>40840</v>
      </c>
      <c r="C52" s="241" t="s">
        <v>14</v>
      </c>
      <c r="D52" s="65">
        <v>4</v>
      </c>
      <c r="E52" s="65"/>
      <c r="F52" s="65">
        <v>3</v>
      </c>
      <c r="G52" s="65">
        <v>1</v>
      </c>
      <c r="H52" s="63"/>
      <c r="I52" s="63"/>
      <c r="J52" s="18">
        <v>53</v>
      </c>
    </row>
    <row r="53" spans="1:11" x14ac:dyDescent="0.25">
      <c r="A53" s="29">
        <v>13</v>
      </c>
      <c r="B53" s="63">
        <v>40950</v>
      </c>
      <c r="C53" s="7" t="s">
        <v>47</v>
      </c>
      <c r="D53" s="65">
        <v>1</v>
      </c>
      <c r="E53" s="65"/>
      <c r="F53" s="65">
        <v>1</v>
      </c>
      <c r="G53" s="65"/>
      <c r="H53" s="63"/>
      <c r="I53" s="63"/>
      <c r="J53" s="18">
        <v>48</v>
      </c>
    </row>
    <row r="54" spans="1:11" x14ac:dyDescent="0.25">
      <c r="A54" s="29">
        <v>14</v>
      </c>
      <c r="B54" s="66">
        <v>40990</v>
      </c>
      <c r="C54" s="182" t="s">
        <v>17</v>
      </c>
      <c r="D54" s="65">
        <v>2</v>
      </c>
      <c r="E54" s="65"/>
      <c r="F54" s="65">
        <v>1</v>
      </c>
      <c r="G54" s="65"/>
      <c r="H54" s="66">
        <v>1</v>
      </c>
      <c r="I54" s="66"/>
      <c r="J54" s="41">
        <v>69.5</v>
      </c>
    </row>
    <row r="55" spans="1:11" ht="15.75" thickBot="1" x14ac:dyDescent="0.3">
      <c r="A55" s="28">
        <v>15</v>
      </c>
      <c r="B55" s="66">
        <v>41330</v>
      </c>
      <c r="C55" s="182" t="s">
        <v>114</v>
      </c>
      <c r="D55" s="65">
        <v>5</v>
      </c>
      <c r="E55" s="65"/>
      <c r="F55" s="65">
        <v>4</v>
      </c>
      <c r="G55" s="65">
        <v>1</v>
      </c>
      <c r="H55" s="66"/>
      <c r="I55" s="66"/>
      <c r="J55" s="41">
        <v>57.8</v>
      </c>
    </row>
    <row r="56" spans="1:11" s="74" customFormat="1" ht="16.5" thickBot="1" x14ac:dyDescent="0.3">
      <c r="A56" s="91"/>
      <c r="B56" s="133" t="s">
        <v>100</v>
      </c>
      <c r="C56" s="92"/>
      <c r="D56" s="93">
        <f t="shared" ref="D56:I56" si="5">SUM(D57:D69)</f>
        <v>102</v>
      </c>
      <c r="E56" s="109">
        <f t="shared" si="5"/>
        <v>2</v>
      </c>
      <c r="F56" s="109">
        <f t="shared" si="5"/>
        <v>49</v>
      </c>
      <c r="G56" s="109">
        <f t="shared" si="5"/>
        <v>33</v>
      </c>
      <c r="H56" s="93">
        <f t="shared" si="5"/>
        <v>18</v>
      </c>
      <c r="I56" s="93">
        <f t="shared" si="5"/>
        <v>0</v>
      </c>
      <c r="J56" s="94">
        <f>AVERAGE(J57:J69)</f>
        <v>62.769230769230766</v>
      </c>
    </row>
    <row r="57" spans="1:11" x14ac:dyDescent="0.25">
      <c r="A57" s="35">
        <v>1</v>
      </c>
      <c r="B57" s="63">
        <v>50040</v>
      </c>
      <c r="C57" s="21" t="s">
        <v>50</v>
      </c>
      <c r="D57" s="70">
        <v>7</v>
      </c>
      <c r="E57" s="71"/>
      <c r="F57" s="71">
        <v>2</v>
      </c>
      <c r="G57" s="71">
        <v>3</v>
      </c>
      <c r="H57" s="63">
        <v>2</v>
      </c>
      <c r="I57" s="63"/>
      <c r="J57" s="183">
        <v>70.400000000000006</v>
      </c>
    </row>
    <row r="58" spans="1:11" x14ac:dyDescent="0.25">
      <c r="A58" s="29">
        <v>2</v>
      </c>
      <c r="B58" s="65">
        <v>50003</v>
      </c>
      <c r="C58" s="110" t="s">
        <v>80</v>
      </c>
      <c r="D58" s="70">
        <v>13</v>
      </c>
      <c r="E58" s="71"/>
      <c r="F58" s="71">
        <v>6</v>
      </c>
      <c r="G58" s="71">
        <v>2</v>
      </c>
      <c r="H58" s="65">
        <v>5</v>
      </c>
      <c r="I58" s="65"/>
      <c r="J58" s="184">
        <v>64.2</v>
      </c>
    </row>
    <row r="59" spans="1:11" x14ac:dyDescent="0.25">
      <c r="A59" s="29">
        <v>3</v>
      </c>
      <c r="B59" s="63">
        <v>50060</v>
      </c>
      <c r="C59" s="21" t="s">
        <v>12</v>
      </c>
      <c r="D59" s="70">
        <v>12</v>
      </c>
      <c r="E59" s="71"/>
      <c r="F59" s="71">
        <v>7</v>
      </c>
      <c r="G59" s="71">
        <v>3</v>
      </c>
      <c r="H59" s="63">
        <v>2</v>
      </c>
      <c r="I59" s="63"/>
      <c r="J59" s="183">
        <v>68.099999999999994</v>
      </c>
    </row>
    <row r="60" spans="1:11" x14ac:dyDescent="0.25">
      <c r="A60" s="29">
        <v>4</v>
      </c>
      <c r="B60" s="63">
        <v>50170</v>
      </c>
      <c r="C60" s="355" t="s">
        <v>126</v>
      </c>
      <c r="D60" s="70">
        <v>1</v>
      </c>
      <c r="E60" s="71"/>
      <c r="F60" s="71"/>
      <c r="G60" s="71">
        <v>1</v>
      </c>
      <c r="H60" s="63"/>
      <c r="I60" s="63"/>
      <c r="J60" s="183">
        <v>65</v>
      </c>
    </row>
    <row r="61" spans="1:11" x14ac:dyDescent="0.25">
      <c r="A61" s="29">
        <v>5</v>
      </c>
      <c r="B61" s="63">
        <v>50230</v>
      </c>
      <c r="C61" s="21" t="s">
        <v>65</v>
      </c>
      <c r="D61" s="70">
        <v>6</v>
      </c>
      <c r="E61" s="71"/>
      <c r="F61" s="71">
        <v>3</v>
      </c>
      <c r="G61" s="71">
        <v>3</v>
      </c>
      <c r="H61" s="63"/>
      <c r="I61" s="63"/>
      <c r="J61" s="183">
        <v>65</v>
      </c>
      <c r="K61" s="176"/>
    </row>
    <row r="62" spans="1:11" s="176" customFormat="1" x14ac:dyDescent="0.25">
      <c r="A62" s="29">
        <v>6</v>
      </c>
      <c r="B62" s="63">
        <v>50420</v>
      </c>
      <c r="C62" s="451" t="s">
        <v>125</v>
      </c>
      <c r="D62" s="70">
        <v>3</v>
      </c>
      <c r="E62" s="71"/>
      <c r="F62" s="71">
        <v>2</v>
      </c>
      <c r="G62" s="71">
        <v>1</v>
      </c>
      <c r="H62" s="63"/>
      <c r="I62" s="63"/>
      <c r="J62" s="183">
        <v>65</v>
      </c>
    </row>
    <row r="63" spans="1:11" s="176" customFormat="1" x14ac:dyDescent="0.25">
      <c r="A63" s="29">
        <v>7</v>
      </c>
      <c r="B63" s="63">
        <v>50450</v>
      </c>
      <c r="C63" s="355" t="s">
        <v>152</v>
      </c>
      <c r="D63" s="70">
        <v>7</v>
      </c>
      <c r="E63" s="71">
        <v>1</v>
      </c>
      <c r="F63" s="71">
        <v>4</v>
      </c>
      <c r="G63" s="71">
        <v>1</v>
      </c>
      <c r="H63" s="63">
        <v>1</v>
      </c>
      <c r="I63" s="63"/>
      <c r="J63" s="183">
        <v>53.3</v>
      </c>
      <c r="K63"/>
    </row>
    <row r="64" spans="1:11" x14ac:dyDescent="0.25">
      <c r="A64" s="29">
        <v>8</v>
      </c>
      <c r="B64" s="63">
        <v>50620</v>
      </c>
      <c r="C64" s="451" t="s">
        <v>10</v>
      </c>
      <c r="D64" s="70">
        <v>1</v>
      </c>
      <c r="E64" s="71"/>
      <c r="F64" s="71">
        <v>1</v>
      </c>
      <c r="G64" s="71"/>
      <c r="H64" s="63"/>
      <c r="I64" s="63"/>
      <c r="J64" s="183">
        <v>64</v>
      </c>
    </row>
    <row r="65" spans="1:11" s="176" customFormat="1" x14ac:dyDescent="0.25">
      <c r="A65" s="29">
        <v>9</v>
      </c>
      <c r="B65" s="66">
        <v>50760</v>
      </c>
      <c r="C65" s="61" t="s">
        <v>122</v>
      </c>
      <c r="D65" s="70">
        <v>11</v>
      </c>
      <c r="E65" s="71">
        <v>1</v>
      </c>
      <c r="F65" s="71">
        <v>3</v>
      </c>
      <c r="G65" s="71">
        <v>4</v>
      </c>
      <c r="H65" s="63">
        <v>3</v>
      </c>
      <c r="I65" s="63"/>
      <c r="J65" s="183">
        <v>65</v>
      </c>
    </row>
    <row r="66" spans="1:11" s="176" customFormat="1" x14ac:dyDescent="0.25">
      <c r="A66" s="29">
        <v>10</v>
      </c>
      <c r="B66" s="66">
        <v>50780</v>
      </c>
      <c r="C66" s="69" t="s">
        <v>153</v>
      </c>
      <c r="D66" s="70">
        <v>2</v>
      </c>
      <c r="E66" s="71"/>
      <c r="F66" s="71">
        <v>2</v>
      </c>
      <c r="G66" s="71"/>
      <c r="H66" s="63"/>
      <c r="I66" s="63"/>
      <c r="J66" s="183">
        <v>41</v>
      </c>
    </row>
    <row r="67" spans="1:11" x14ac:dyDescent="0.25">
      <c r="A67" s="29">
        <v>11</v>
      </c>
      <c r="B67" s="63">
        <v>50930</v>
      </c>
      <c r="C67" s="7" t="s">
        <v>123</v>
      </c>
      <c r="D67" s="70">
        <v>5</v>
      </c>
      <c r="E67" s="71"/>
      <c r="F67" s="71">
        <v>2</v>
      </c>
      <c r="G67" s="71">
        <v>3</v>
      </c>
      <c r="H67" s="63"/>
      <c r="I67" s="63"/>
      <c r="J67" s="183">
        <v>64</v>
      </c>
    </row>
    <row r="68" spans="1:11" s="176" customFormat="1" x14ac:dyDescent="0.25">
      <c r="A68" s="28">
        <v>12</v>
      </c>
      <c r="B68" s="63">
        <v>51370</v>
      </c>
      <c r="C68" s="7" t="s">
        <v>124</v>
      </c>
      <c r="D68" s="437">
        <v>9</v>
      </c>
      <c r="E68" s="438"/>
      <c r="F68" s="438">
        <v>4</v>
      </c>
      <c r="G68" s="438">
        <v>4</v>
      </c>
      <c r="H68" s="63">
        <v>1</v>
      </c>
      <c r="I68" s="63"/>
      <c r="J68" s="199">
        <v>68.599999999999994</v>
      </c>
    </row>
    <row r="69" spans="1:11" ht="15.75" thickBot="1" x14ac:dyDescent="0.3">
      <c r="A69" s="30">
        <v>13</v>
      </c>
      <c r="B69" s="67">
        <v>51400</v>
      </c>
      <c r="C69" s="436" t="s">
        <v>142</v>
      </c>
      <c r="D69" s="72">
        <v>25</v>
      </c>
      <c r="E69" s="73"/>
      <c r="F69" s="73">
        <v>13</v>
      </c>
      <c r="G69" s="73">
        <v>8</v>
      </c>
      <c r="H69" s="67">
        <v>4</v>
      </c>
      <c r="I69" s="67"/>
      <c r="J69" s="185">
        <v>62.4</v>
      </c>
      <c r="K69" s="74"/>
    </row>
    <row r="70" spans="1:11" s="74" customFormat="1" ht="16.5" thickBot="1" x14ac:dyDescent="0.3">
      <c r="A70" s="91"/>
      <c r="B70" s="133" t="s">
        <v>101</v>
      </c>
      <c r="C70" s="92"/>
      <c r="D70" s="95">
        <f t="shared" ref="D70:I70" si="6">SUM(D71:D100)</f>
        <v>257</v>
      </c>
      <c r="E70" s="96">
        <f t="shared" si="6"/>
        <v>7</v>
      </c>
      <c r="F70" s="96">
        <f t="shared" si="6"/>
        <v>137</v>
      </c>
      <c r="G70" s="96">
        <f t="shared" si="6"/>
        <v>78</v>
      </c>
      <c r="H70" s="93">
        <f t="shared" si="6"/>
        <v>35</v>
      </c>
      <c r="I70" s="93">
        <f t="shared" si="6"/>
        <v>0</v>
      </c>
      <c r="J70" s="94">
        <f>AVERAGE(J71:J100)</f>
        <v>60.589666666666652</v>
      </c>
      <c r="K70"/>
    </row>
    <row r="71" spans="1:11" x14ac:dyDescent="0.25">
      <c r="A71" s="29">
        <v>1</v>
      </c>
      <c r="B71" s="65">
        <v>60010</v>
      </c>
      <c r="C71" s="356" t="s">
        <v>127</v>
      </c>
      <c r="D71" s="65">
        <v>7</v>
      </c>
      <c r="E71" s="65">
        <v>1</v>
      </c>
      <c r="F71" s="65">
        <v>4</v>
      </c>
      <c r="G71" s="65">
        <v>2</v>
      </c>
      <c r="H71" s="65"/>
      <c r="I71" s="65"/>
      <c r="J71" s="42">
        <v>51.29</v>
      </c>
      <c r="K71" s="176"/>
    </row>
    <row r="72" spans="1:11" s="176" customFormat="1" x14ac:dyDescent="0.25">
      <c r="A72" s="29">
        <v>2</v>
      </c>
      <c r="B72" s="65">
        <v>60020</v>
      </c>
      <c r="C72" s="452" t="s">
        <v>154</v>
      </c>
      <c r="D72" s="65">
        <v>5</v>
      </c>
      <c r="E72" s="65"/>
      <c r="F72" s="65">
        <v>5</v>
      </c>
      <c r="G72" s="65"/>
      <c r="H72" s="65"/>
      <c r="I72" s="65"/>
      <c r="J72" s="42">
        <v>61</v>
      </c>
    </row>
    <row r="73" spans="1:11" s="176" customFormat="1" x14ac:dyDescent="0.25">
      <c r="A73" s="29">
        <v>3</v>
      </c>
      <c r="B73" s="63">
        <v>60050</v>
      </c>
      <c r="C73" s="453" t="s">
        <v>157</v>
      </c>
      <c r="D73" s="65">
        <v>6</v>
      </c>
      <c r="E73" s="65"/>
      <c r="F73" s="65">
        <v>2</v>
      </c>
      <c r="G73" s="65">
        <v>3</v>
      </c>
      <c r="H73" s="63">
        <v>1</v>
      </c>
      <c r="I73" s="63"/>
      <c r="J73" s="18">
        <v>66.5</v>
      </c>
    </row>
    <row r="74" spans="1:11" x14ac:dyDescent="0.25">
      <c r="A74" s="29">
        <v>4</v>
      </c>
      <c r="B74" s="63">
        <v>60070</v>
      </c>
      <c r="C74" s="357" t="s">
        <v>128</v>
      </c>
      <c r="D74" s="65">
        <v>7</v>
      </c>
      <c r="E74" s="65"/>
      <c r="F74" s="65">
        <v>3</v>
      </c>
      <c r="G74" s="65">
        <v>4</v>
      </c>
      <c r="H74" s="63"/>
      <c r="I74" s="63"/>
      <c r="J74" s="18">
        <v>64.86</v>
      </c>
    </row>
    <row r="75" spans="1:11" x14ac:dyDescent="0.25">
      <c r="A75" s="29">
        <v>5</v>
      </c>
      <c r="B75" s="63">
        <v>60180</v>
      </c>
      <c r="C75" s="453" t="s">
        <v>158</v>
      </c>
      <c r="D75" s="65">
        <v>4</v>
      </c>
      <c r="E75" s="65"/>
      <c r="F75" s="65">
        <v>2</v>
      </c>
      <c r="G75" s="65">
        <v>2</v>
      </c>
      <c r="H75" s="63"/>
      <c r="I75" s="63"/>
      <c r="J75" s="18">
        <v>56</v>
      </c>
    </row>
    <row r="76" spans="1:11" x14ac:dyDescent="0.25">
      <c r="A76" s="29">
        <v>6</v>
      </c>
      <c r="B76" s="63">
        <v>60240</v>
      </c>
      <c r="C76" s="357" t="s">
        <v>129</v>
      </c>
      <c r="D76" s="65">
        <v>6</v>
      </c>
      <c r="E76" s="65"/>
      <c r="F76" s="65">
        <v>1</v>
      </c>
      <c r="G76" s="65">
        <v>3</v>
      </c>
      <c r="H76" s="63">
        <v>2</v>
      </c>
      <c r="I76" s="63"/>
      <c r="J76" s="18">
        <v>78.33</v>
      </c>
    </row>
    <row r="77" spans="1:11" s="176" customFormat="1" x14ac:dyDescent="0.25">
      <c r="A77" s="29">
        <v>7</v>
      </c>
      <c r="B77" s="63">
        <v>60560</v>
      </c>
      <c r="C77" s="439" t="s">
        <v>87</v>
      </c>
      <c r="D77" s="65">
        <v>1</v>
      </c>
      <c r="E77" s="65"/>
      <c r="F77" s="65"/>
      <c r="G77" s="65">
        <v>1</v>
      </c>
      <c r="H77" s="63"/>
      <c r="I77" s="63"/>
      <c r="J77" s="18">
        <v>68</v>
      </c>
    </row>
    <row r="78" spans="1:11" x14ac:dyDescent="0.25">
      <c r="A78" s="29">
        <v>8</v>
      </c>
      <c r="B78" s="63">
        <v>60660</v>
      </c>
      <c r="C78" s="69" t="s">
        <v>159</v>
      </c>
      <c r="D78" s="63">
        <v>1</v>
      </c>
      <c r="E78" s="63"/>
      <c r="F78" s="63">
        <v>1</v>
      </c>
      <c r="G78" s="63"/>
      <c r="H78" s="63"/>
      <c r="I78" s="63"/>
      <c r="J78" s="18">
        <v>43</v>
      </c>
    </row>
    <row r="79" spans="1:11" x14ac:dyDescent="0.25">
      <c r="A79" s="29">
        <v>9</v>
      </c>
      <c r="B79" s="63">
        <v>60001</v>
      </c>
      <c r="C79" s="69" t="s">
        <v>160</v>
      </c>
      <c r="D79" s="63">
        <v>3</v>
      </c>
      <c r="E79" s="63"/>
      <c r="F79" s="63">
        <v>2</v>
      </c>
      <c r="G79" s="63">
        <v>1</v>
      </c>
      <c r="H79" s="63"/>
      <c r="I79" s="63"/>
      <c r="J79" s="18">
        <v>53.67</v>
      </c>
    </row>
    <row r="80" spans="1:11" x14ac:dyDescent="0.25">
      <c r="A80" s="29">
        <v>10</v>
      </c>
      <c r="B80" s="63">
        <v>60850</v>
      </c>
      <c r="C80" s="357" t="s">
        <v>130</v>
      </c>
      <c r="D80" s="65">
        <v>1</v>
      </c>
      <c r="E80" s="65"/>
      <c r="F80" s="65"/>
      <c r="G80" s="65"/>
      <c r="H80" s="63">
        <v>1</v>
      </c>
      <c r="I80" s="63"/>
      <c r="J80" s="18">
        <v>92</v>
      </c>
    </row>
    <row r="81" spans="1:10" x14ac:dyDescent="0.25">
      <c r="A81" s="29">
        <v>11</v>
      </c>
      <c r="B81" s="63">
        <v>60910</v>
      </c>
      <c r="C81" s="181" t="s">
        <v>9</v>
      </c>
      <c r="D81" s="65">
        <v>2</v>
      </c>
      <c r="E81" s="65"/>
      <c r="F81" s="65">
        <v>1</v>
      </c>
      <c r="G81" s="65">
        <v>1</v>
      </c>
      <c r="H81" s="63"/>
      <c r="I81" s="63"/>
      <c r="J81" s="18">
        <v>63.5</v>
      </c>
    </row>
    <row r="82" spans="1:10" s="74" customFormat="1" x14ac:dyDescent="0.25">
      <c r="A82" s="29">
        <v>12</v>
      </c>
      <c r="B82" s="63">
        <v>60980</v>
      </c>
      <c r="C82" s="23" t="s">
        <v>4</v>
      </c>
      <c r="D82" s="65">
        <v>8</v>
      </c>
      <c r="E82" s="65"/>
      <c r="F82" s="65">
        <v>5</v>
      </c>
      <c r="G82" s="65">
        <v>3</v>
      </c>
      <c r="H82" s="63"/>
      <c r="I82" s="63"/>
      <c r="J82" s="18">
        <v>60.5</v>
      </c>
    </row>
    <row r="83" spans="1:10" s="176" customFormat="1" x14ac:dyDescent="0.25">
      <c r="A83" s="29">
        <v>13</v>
      </c>
      <c r="B83" s="63">
        <v>61080</v>
      </c>
      <c r="C83" s="23" t="s">
        <v>131</v>
      </c>
      <c r="D83" s="65">
        <v>5</v>
      </c>
      <c r="E83" s="65"/>
      <c r="F83" s="65">
        <v>2</v>
      </c>
      <c r="G83" s="65">
        <v>2</v>
      </c>
      <c r="H83" s="63">
        <v>1</v>
      </c>
      <c r="I83" s="63"/>
      <c r="J83" s="18">
        <v>61.8</v>
      </c>
    </row>
    <row r="84" spans="1:10" x14ac:dyDescent="0.25">
      <c r="A84" s="29">
        <v>14</v>
      </c>
      <c r="B84" s="63">
        <v>61150</v>
      </c>
      <c r="C84" s="357" t="s">
        <v>132</v>
      </c>
      <c r="D84" s="65">
        <v>3</v>
      </c>
      <c r="E84" s="65"/>
      <c r="F84" s="65">
        <v>1</v>
      </c>
      <c r="G84" s="65">
        <v>2</v>
      </c>
      <c r="H84" s="63"/>
      <c r="I84" s="63"/>
      <c r="J84" s="18">
        <v>59</v>
      </c>
    </row>
    <row r="85" spans="1:10" x14ac:dyDescent="0.25">
      <c r="A85" s="29">
        <v>15</v>
      </c>
      <c r="B85" s="63">
        <v>61210</v>
      </c>
      <c r="C85" s="357" t="s">
        <v>133</v>
      </c>
      <c r="D85" s="65">
        <v>3</v>
      </c>
      <c r="E85" s="65"/>
      <c r="F85" s="65">
        <v>2</v>
      </c>
      <c r="G85" s="65"/>
      <c r="H85" s="63">
        <v>1</v>
      </c>
      <c r="I85" s="63"/>
      <c r="J85" s="18">
        <v>58.67</v>
      </c>
    </row>
    <row r="86" spans="1:10" x14ac:dyDescent="0.25">
      <c r="A86" s="29">
        <v>16</v>
      </c>
      <c r="B86" s="63">
        <v>61290</v>
      </c>
      <c r="C86" s="23" t="s">
        <v>7</v>
      </c>
      <c r="D86" s="65">
        <v>3</v>
      </c>
      <c r="E86" s="65"/>
      <c r="F86" s="65">
        <v>2</v>
      </c>
      <c r="G86" s="65"/>
      <c r="H86" s="63">
        <v>1</v>
      </c>
      <c r="I86" s="63"/>
      <c r="J86" s="18">
        <v>57</v>
      </c>
    </row>
    <row r="87" spans="1:10" x14ac:dyDescent="0.25">
      <c r="A87" s="29">
        <v>17</v>
      </c>
      <c r="B87" s="63">
        <v>61340</v>
      </c>
      <c r="C87" s="357" t="s">
        <v>134</v>
      </c>
      <c r="D87" s="65">
        <v>1</v>
      </c>
      <c r="E87" s="65"/>
      <c r="F87" s="65">
        <v>1</v>
      </c>
      <c r="G87" s="65"/>
      <c r="H87" s="63"/>
      <c r="I87" s="63"/>
      <c r="J87" s="18">
        <v>36</v>
      </c>
    </row>
    <row r="88" spans="1:10" x14ac:dyDescent="0.25">
      <c r="A88" s="29">
        <v>18</v>
      </c>
      <c r="B88" s="63">
        <v>61390</v>
      </c>
      <c r="C88" s="357" t="s">
        <v>135</v>
      </c>
      <c r="D88" s="65">
        <v>5</v>
      </c>
      <c r="E88" s="65"/>
      <c r="F88" s="65">
        <v>5</v>
      </c>
      <c r="G88" s="65"/>
      <c r="H88" s="63"/>
      <c r="I88" s="63"/>
      <c r="J88" s="18">
        <v>52.6</v>
      </c>
    </row>
    <row r="89" spans="1:10" x14ac:dyDescent="0.25">
      <c r="A89" s="29">
        <v>19</v>
      </c>
      <c r="B89" s="63">
        <v>61410</v>
      </c>
      <c r="C89" s="357" t="s">
        <v>136</v>
      </c>
      <c r="D89" s="65">
        <v>7</v>
      </c>
      <c r="E89" s="65"/>
      <c r="F89" s="65">
        <v>5</v>
      </c>
      <c r="G89" s="65">
        <v>2</v>
      </c>
      <c r="H89" s="63"/>
      <c r="I89" s="63"/>
      <c r="J89" s="18">
        <v>57.57</v>
      </c>
    </row>
    <row r="90" spans="1:10" s="176" customFormat="1" x14ac:dyDescent="0.25">
      <c r="A90" s="29">
        <v>20</v>
      </c>
      <c r="B90" s="63">
        <v>61430</v>
      </c>
      <c r="C90" s="23" t="s">
        <v>112</v>
      </c>
      <c r="D90" s="65">
        <v>18</v>
      </c>
      <c r="E90" s="65"/>
      <c r="F90" s="65">
        <v>8</v>
      </c>
      <c r="G90" s="65">
        <v>4</v>
      </c>
      <c r="H90" s="63">
        <v>6</v>
      </c>
      <c r="I90" s="63"/>
      <c r="J90" s="18">
        <v>67.31</v>
      </c>
    </row>
    <row r="91" spans="1:10" x14ac:dyDescent="0.25">
      <c r="A91" s="29">
        <v>21</v>
      </c>
      <c r="B91" s="63">
        <v>61440</v>
      </c>
      <c r="C91" s="357" t="s">
        <v>137</v>
      </c>
      <c r="D91" s="65">
        <v>6</v>
      </c>
      <c r="E91" s="65">
        <v>1</v>
      </c>
      <c r="F91" s="65">
        <v>1</v>
      </c>
      <c r="G91" s="65">
        <v>2</v>
      </c>
      <c r="H91" s="63">
        <v>2</v>
      </c>
      <c r="I91" s="63"/>
      <c r="J91" s="18">
        <v>63</v>
      </c>
    </row>
    <row r="92" spans="1:10" x14ac:dyDescent="0.25">
      <c r="A92" s="29">
        <v>22</v>
      </c>
      <c r="B92" s="63">
        <v>61450</v>
      </c>
      <c r="C92" s="23" t="s">
        <v>111</v>
      </c>
      <c r="D92" s="65">
        <v>19</v>
      </c>
      <c r="E92" s="65">
        <v>1</v>
      </c>
      <c r="F92" s="65">
        <v>12</v>
      </c>
      <c r="G92" s="65">
        <v>5</v>
      </c>
      <c r="H92" s="63">
        <v>1</v>
      </c>
      <c r="I92" s="63"/>
      <c r="J92" s="18">
        <v>56.37</v>
      </c>
    </row>
    <row r="93" spans="1:10" x14ac:dyDescent="0.25">
      <c r="A93" s="29">
        <v>23</v>
      </c>
      <c r="B93" s="63">
        <v>61470</v>
      </c>
      <c r="C93" s="193" t="s">
        <v>2</v>
      </c>
      <c r="D93" s="65">
        <v>9</v>
      </c>
      <c r="E93" s="65"/>
      <c r="F93" s="65">
        <v>3</v>
      </c>
      <c r="G93" s="65">
        <v>4</v>
      </c>
      <c r="H93" s="63">
        <v>2</v>
      </c>
      <c r="I93" s="63"/>
      <c r="J93" s="18">
        <v>73.11</v>
      </c>
    </row>
    <row r="94" spans="1:10" x14ac:dyDescent="0.25">
      <c r="A94" s="29">
        <v>24</v>
      </c>
      <c r="B94" s="63">
        <v>61490</v>
      </c>
      <c r="C94" s="69" t="s">
        <v>109</v>
      </c>
      <c r="D94" s="65">
        <v>22</v>
      </c>
      <c r="E94" s="65"/>
      <c r="F94" s="65">
        <v>14</v>
      </c>
      <c r="G94" s="65">
        <v>7</v>
      </c>
      <c r="H94" s="63">
        <v>1</v>
      </c>
      <c r="I94" s="63"/>
      <c r="J94" s="18">
        <v>60.18</v>
      </c>
    </row>
    <row r="95" spans="1:10" x14ac:dyDescent="0.25">
      <c r="A95" s="29">
        <v>25</v>
      </c>
      <c r="B95" s="63">
        <v>61500</v>
      </c>
      <c r="C95" s="193" t="s">
        <v>110</v>
      </c>
      <c r="D95" s="65">
        <v>23</v>
      </c>
      <c r="E95" s="65">
        <v>2</v>
      </c>
      <c r="F95" s="65">
        <v>12</v>
      </c>
      <c r="G95" s="65">
        <v>7</v>
      </c>
      <c r="H95" s="63">
        <v>2</v>
      </c>
      <c r="I95" s="63"/>
      <c r="J95" s="18">
        <v>50.04</v>
      </c>
    </row>
    <row r="96" spans="1:10" x14ac:dyDescent="0.25">
      <c r="A96" s="29">
        <v>26</v>
      </c>
      <c r="B96" s="63">
        <v>61510</v>
      </c>
      <c r="C96" s="193" t="s">
        <v>8</v>
      </c>
      <c r="D96" s="65">
        <v>17</v>
      </c>
      <c r="E96" s="65">
        <v>1</v>
      </c>
      <c r="F96" s="65">
        <v>5</v>
      </c>
      <c r="G96" s="65">
        <v>7</v>
      </c>
      <c r="H96" s="63">
        <v>4</v>
      </c>
      <c r="I96" s="63"/>
      <c r="J96" s="18">
        <v>66.12</v>
      </c>
    </row>
    <row r="97" spans="1:10" x14ac:dyDescent="0.25">
      <c r="A97" s="28">
        <v>27</v>
      </c>
      <c r="B97" s="63">
        <v>61520</v>
      </c>
      <c r="C97" s="23" t="s">
        <v>66</v>
      </c>
      <c r="D97" s="65">
        <v>18</v>
      </c>
      <c r="E97" s="65"/>
      <c r="F97" s="65">
        <v>7</v>
      </c>
      <c r="G97" s="65">
        <v>6</v>
      </c>
      <c r="H97" s="63">
        <v>5</v>
      </c>
      <c r="I97" s="63"/>
      <c r="J97" s="18">
        <v>69.02</v>
      </c>
    </row>
    <row r="98" spans="1:10" x14ac:dyDescent="0.25">
      <c r="A98" s="29">
        <v>28</v>
      </c>
      <c r="B98" s="63">
        <v>61540</v>
      </c>
      <c r="C98" s="23" t="s">
        <v>113</v>
      </c>
      <c r="D98" s="63">
        <v>29</v>
      </c>
      <c r="E98" s="63"/>
      <c r="F98" s="63">
        <v>19</v>
      </c>
      <c r="G98" s="63">
        <v>6</v>
      </c>
      <c r="H98" s="63">
        <v>4</v>
      </c>
      <c r="I98" s="66"/>
      <c r="J98" s="41">
        <v>62.93</v>
      </c>
    </row>
    <row r="99" spans="1:10" s="176" customFormat="1" x14ac:dyDescent="0.25">
      <c r="A99" s="29">
        <v>29</v>
      </c>
      <c r="B99" s="85">
        <v>61560</v>
      </c>
      <c r="C99" s="454" t="s">
        <v>156</v>
      </c>
      <c r="D99" s="85">
        <v>4</v>
      </c>
      <c r="E99" s="85"/>
      <c r="F99" s="85">
        <v>3</v>
      </c>
      <c r="G99" s="85"/>
      <c r="H99" s="85">
        <v>1</v>
      </c>
      <c r="I99" s="66"/>
      <c r="J99" s="41">
        <v>54.25</v>
      </c>
    </row>
    <row r="100" spans="1:10" ht="15.75" thickBot="1" x14ac:dyDescent="0.3">
      <c r="A100" s="29">
        <v>30</v>
      </c>
      <c r="B100" s="63">
        <v>61570</v>
      </c>
      <c r="C100" s="453" t="s">
        <v>155</v>
      </c>
      <c r="D100" s="63">
        <v>14</v>
      </c>
      <c r="E100" s="63">
        <v>1</v>
      </c>
      <c r="F100" s="63">
        <v>9</v>
      </c>
      <c r="G100" s="63">
        <v>4</v>
      </c>
      <c r="H100" s="63"/>
      <c r="I100" s="63"/>
      <c r="J100" s="41">
        <v>54.07</v>
      </c>
    </row>
    <row r="101" spans="1:10" s="74" customFormat="1" ht="16.5" thickBot="1" x14ac:dyDescent="0.3">
      <c r="A101" s="91"/>
      <c r="B101" s="133" t="s">
        <v>102</v>
      </c>
      <c r="C101" s="92"/>
      <c r="D101" s="93">
        <f t="shared" ref="D101:I101" si="7">SUM(D102:D109)</f>
        <v>111</v>
      </c>
      <c r="E101" s="93">
        <f t="shared" si="7"/>
        <v>6</v>
      </c>
      <c r="F101" s="93">
        <f t="shared" si="7"/>
        <v>42</v>
      </c>
      <c r="G101" s="93">
        <f t="shared" si="7"/>
        <v>39</v>
      </c>
      <c r="H101" s="93">
        <f t="shared" si="7"/>
        <v>24</v>
      </c>
      <c r="I101" s="93">
        <f t="shared" si="7"/>
        <v>0</v>
      </c>
      <c r="J101" s="94">
        <f>AVERAGE(J102:J109)</f>
        <v>56.078749999999999</v>
      </c>
    </row>
    <row r="102" spans="1:10" x14ac:dyDescent="0.25">
      <c r="A102" s="35">
        <v>1</v>
      </c>
      <c r="B102" s="62">
        <v>70020</v>
      </c>
      <c r="C102" s="36" t="s">
        <v>54</v>
      </c>
      <c r="D102" s="62">
        <v>42</v>
      </c>
      <c r="E102" s="62">
        <v>0</v>
      </c>
      <c r="F102" s="62">
        <v>14</v>
      </c>
      <c r="G102" s="62">
        <v>16</v>
      </c>
      <c r="H102" s="62">
        <v>12</v>
      </c>
      <c r="I102" s="62">
        <v>0</v>
      </c>
      <c r="J102" s="43">
        <v>70.2</v>
      </c>
    </row>
    <row r="103" spans="1:10" s="74" customFormat="1" x14ac:dyDescent="0.25">
      <c r="A103" s="29">
        <v>2</v>
      </c>
      <c r="B103" s="63">
        <v>70110</v>
      </c>
      <c r="C103" s="21" t="s">
        <v>62</v>
      </c>
      <c r="D103" s="65">
        <v>27</v>
      </c>
      <c r="E103" s="65">
        <v>0</v>
      </c>
      <c r="F103" s="65">
        <v>11</v>
      </c>
      <c r="G103" s="65">
        <v>11</v>
      </c>
      <c r="H103" s="63">
        <v>5</v>
      </c>
      <c r="I103" s="63">
        <v>0</v>
      </c>
      <c r="J103" s="18">
        <v>70.3</v>
      </c>
    </row>
    <row r="104" spans="1:10" x14ac:dyDescent="0.25">
      <c r="A104" s="29">
        <v>3</v>
      </c>
      <c r="B104" s="63">
        <v>70021</v>
      </c>
      <c r="C104" s="21" t="s">
        <v>53</v>
      </c>
      <c r="D104" s="65">
        <v>3</v>
      </c>
      <c r="E104" s="65">
        <v>0</v>
      </c>
      <c r="F104" s="65">
        <v>0</v>
      </c>
      <c r="G104" s="65">
        <v>3</v>
      </c>
      <c r="H104" s="63">
        <v>0</v>
      </c>
      <c r="I104" s="63">
        <v>0</v>
      </c>
      <c r="J104" s="18">
        <v>74.3</v>
      </c>
    </row>
    <row r="105" spans="1:10" x14ac:dyDescent="0.25">
      <c r="A105" s="29">
        <v>4</v>
      </c>
      <c r="B105" s="63">
        <v>70040</v>
      </c>
      <c r="C105" s="22" t="s">
        <v>36</v>
      </c>
      <c r="D105" s="65">
        <v>3</v>
      </c>
      <c r="E105" s="65">
        <v>1</v>
      </c>
      <c r="F105" s="65">
        <v>1</v>
      </c>
      <c r="G105" s="65">
        <v>0</v>
      </c>
      <c r="H105" s="63">
        <v>1</v>
      </c>
      <c r="I105" s="63">
        <v>0</v>
      </c>
      <c r="J105" s="18">
        <v>52.33</v>
      </c>
    </row>
    <row r="106" spans="1:10" x14ac:dyDescent="0.25">
      <c r="A106" s="29">
        <v>5</v>
      </c>
      <c r="B106" s="63">
        <v>70100</v>
      </c>
      <c r="C106" s="83" t="s">
        <v>93</v>
      </c>
      <c r="D106" s="65">
        <v>16</v>
      </c>
      <c r="E106" s="65">
        <v>1</v>
      </c>
      <c r="F106" s="65">
        <v>8</v>
      </c>
      <c r="G106" s="65">
        <v>3</v>
      </c>
      <c r="H106" s="63">
        <v>4</v>
      </c>
      <c r="I106" s="63">
        <v>0</v>
      </c>
      <c r="J106" s="18">
        <v>61.3</v>
      </c>
    </row>
    <row r="107" spans="1:10" s="176" customFormat="1" x14ac:dyDescent="0.25">
      <c r="A107" s="29">
        <v>6</v>
      </c>
      <c r="B107" s="63">
        <v>70270</v>
      </c>
      <c r="C107" s="434" t="s">
        <v>55</v>
      </c>
      <c r="D107" s="65">
        <v>1</v>
      </c>
      <c r="E107" s="65">
        <v>1</v>
      </c>
      <c r="F107" s="65">
        <v>0</v>
      </c>
      <c r="G107" s="65">
        <v>0</v>
      </c>
      <c r="H107" s="63">
        <v>0</v>
      </c>
      <c r="I107" s="63">
        <v>0</v>
      </c>
      <c r="J107" s="18">
        <v>13</v>
      </c>
    </row>
    <row r="108" spans="1:10" ht="14.25" customHeight="1" x14ac:dyDescent="0.25">
      <c r="A108" s="29">
        <v>7</v>
      </c>
      <c r="B108" s="63">
        <v>10880</v>
      </c>
      <c r="C108" s="7" t="s">
        <v>108</v>
      </c>
      <c r="D108" s="65">
        <v>12</v>
      </c>
      <c r="E108" s="65">
        <v>1</v>
      </c>
      <c r="F108" s="65">
        <v>3</v>
      </c>
      <c r="G108" s="65">
        <v>6</v>
      </c>
      <c r="H108" s="63">
        <v>2</v>
      </c>
      <c r="I108" s="63">
        <v>0</v>
      </c>
      <c r="J108" s="18">
        <v>65.599999999999994</v>
      </c>
    </row>
    <row r="109" spans="1:10" s="176" customFormat="1" ht="15" customHeight="1" thickBot="1" x14ac:dyDescent="0.3">
      <c r="A109" s="134">
        <v>8</v>
      </c>
      <c r="B109" s="64">
        <v>10890</v>
      </c>
      <c r="C109" s="10" t="s">
        <v>117</v>
      </c>
      <c r="D109" s="64">
        <v>7</v>
      </c>
      <c r="E109" s="64">
        <v>2</v>
      </c>
      <c r="F109" s="64">
        <v>5</v>
      </c>
      <c r="G109" s="64"/>
      <c r="H109" s="64"/>
      <c r="I109" s="64"/>
      <c r="J109" s="20">
        <v>41.6</v>
      </c>
    </row>
    <row r="110" spans="1:10" x14ac:dyDescent="0.25">
      <c r="A110" s="17"/>
      <c r="D110" s="490" t="s">
        <v>95</v>
      </c>
      <c r="E110" s="490"/>
      <c r="F110" s="490"/>
      <c r="G110" s="490"/>
      <c r="H110" s="490"/>
      <c r="I110" s="491"/>
      <c r="J110" s="243">
        <f>AVERAGE(J8:J14,J16:J25,J27:J39,J41:J55,J57:J69,J71:J100,J102:J109)</f>
        <v>60.957604166666691</v>
      </c>
    </row>
  </sheetData>
  <mergeCells count="7">
    <mergeCell ref="D110:I110"/>
    <mergeCell ref="B15:C15"/>
    <mergeCell ref="J4:J5"/>
    <mergeCell ref="D4:I4"/>
    <mergeCell ref="A4:A5"/>
    <mergeCell ref="B4:B5"/>
    <mergeCell ref="C4:C5"/>
  </mergeCells>
  <conditionalFormatting sqref="J6:J110">
    <cfRule type="containsBlanks" dxfId="36" priority="3226" stopIfTrue="1">
      <formula>LEN(TRIM(J6))=0</formula>
    </cfRule>
    <cfRule type="cellIs" dxfId="35" priority="3227" stopIfTrue="1" operator="equal">
      <formula>$J$110</formula>
    </cfRule>
    <cfRule type="cellIs" dxfId="34" priority="3228" stopIfTrue="1" operator="lessThan">
      <formula>50</formula>
    </cfRule>
    <cfRule type="cellIs" dxfId="33" priority="3229" stopIfTrue="1" operator="between">
      <formula>$J$110</formula>
      <formula>50</formula>
    </cfRule>
    <cfRule type="cellIs" dxfId="32" priority="3230" stopIfTrue="1" operator="between">
      <formula>74.999</formula>
      <formula>$J$110</formula>
    </cfRule>
    <cfRule type="cellIs" dxfId="31" priority="3231" stopIfTrue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Англ.яз-11 диаграмма по районам</vt:lpstr>
      <vt:lpstr>Англ.яз-11 диаграмма</vt:lpstr>
      <vt:lpstr>Рейтинги 2021-2023</vt:lpstr>
      <vt:lpstr>Рейтинг по сумме мест</vt:lpstr>
      <vt:lpstr>Англ. язык-11 2023 Итоги</vt:lpstr>
      <vt:lpstr>Англ. язык-11 2023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2023-08-14T07:24:26Z</dcterms:modified>
</cp:coreProperties>
</file>