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15" windowWidth="20160" windowHeight="7890" tabRatio="532"/>
  </bookViews>
  <sheets>
    <sheet name="Окр. мир-4 диаграмма по районам" sheetId="6" r:id="rId1"/>
    <sheet name="Окр. мир-4 диаграмма" sheetId="4" r:id="rId2"/>
    <sheet name="Рейтинги 2021 - 2016" sheetId="3" r:id="rId3"/>
    <sheet name="Рейтинг по сумме мест" sheetId="1" r:id="rId4"/>
    <sheet name="Окружающий мир-4 2021 Итоги" sheetId="5" r:id="rId5"/>
    <sheet name="Окружающий мир-4 2021 расклад" sheetId="2" r:id="rId6"/>
  </sheets>
  <definedNames>
    <definedName name="_xlnm._FilterDatabase" localSheetId="0" hidden="1">'Окр. мир-4 диаграмма по районам'!#REF!</definedName>
    <definedName name="_xlnm._FilterDatabase" localSheetId="2" hidden="1">'Рейтинги 2021 - 2016'!$V$5:$X$5</definedName>
  </definedNames>
  <calcPr calcId="145621" calcOnSave="0"/>
</workbook>
</file>

<file path=xl/calcChain.xml><?xml version="1.0" encoding="utf-8"?>
<calcChain xmlns="http://schemas.openxmlformats.org/spreadsheetml/2006/main">
  <c r="C89" i="4" l="1"/>
  <c r="D89" i="4"/>
  <c r="G89" i="4"/>
  <c r="H89" i="4"/>
  <c r="K89" i="4"/>
  <c r="L89" i="4"/>
  <c r="O89" i="4"/>
  <c r="P89" i="4"/>
  <c r="S89" i="4"/>
  <c r="T89" i="4"/>
  <c r="W89" i="4"/>
  <c r="X89" i="4"/>
  <c r="AA87" i="4"/>
  <c r="AA87" i="6"/>
  <c r="AA133" i="6"/>
  <c r="AA132" i="6"/>
  <c r="AA131" i="6"/>
  <c r="AA130" i="6"/>
  <c r="AA129" i="6"/>
  <c r="AA128" i="6"/>
  <c r="AA127" i="6"/>
  <c r="AA126" i="6"/>
  <c r="AA125" i="6"/>
  <c r="AA124" i="6"/>
  <c r="AA123" i="6"/>
  <c r="AA121" i="6"/>
  <c r="AA120" i="6"/>
  <c r="AA119" i="6"/>
  <c r="AA118" i="6"/>
  <c r="AA117" i="6"/>
  <c r="AA116" i="6"/>
  <c r="AA115" i="6"/>
  <c r="AA114" i="6"/>
  <c r="AA113" i="6"/>
  <c r="AA112" i="6"/>
  <c r="AA111" i="6"/>
  <c r="AA110" i="6"/>
  <c r="AA109" i="6"/>
  <c r="AA108" i="6"/>
  <c r="AA107" i="6"/>
  <c r="AA106" i="6"/>
  <c r="AA105" i="6"/>
  <c r="AA104" i="6"/>
  <c r="AA103" i="6"/>
  <c r="AA102" i="6"/>
  <c r="AA101" i="6"/>
  <c r="AA100" i="6"/>
  <c r="AA99" i="6"/>
  <c r="AA98" i="6"/>
  <c r="AA97" i="6"/>
  <c r="AA96" i="6"/>
  <c r="AA95" i="6"/>
  <c r="AA94" i="6"/>
  <c r="AA93" i="6"/>
  <c r="AA92" i="6"/>
  <c r="AA91" i="6"/>
  <c r="AA90" i="6"/>
  <c r="AA88" i="6"/>
  <c r="AA86" i="6"/>
  <c r="AA85" i="6"/>
  <c r="AA84" i="6"/>
  <c r="AA83" i="6"/>
  <c r="AA82" i="6"/>
  <c r="AA81" i="6"/>
  <c r="AA80" i="6"/>
  <c r="AA79" i="6"/>
  <c r="AA78" i="6"/>
  <c r="AA77" i="6"/>
  <c r="AA76" i="6"/>
  <c r="AA75" i="6"/>
  <c r="AA74" i="6"/>
  <c r="AA73" i="6"/>
  <c r="AA72" i="6"/>
  <c r="AA70" i="6"/>
  <c r="AA69" i="6"/>
  <c r="AA68" i="6"/>
  <c r="AA67" i="6"/>
  <c r="AA66" i="6"/>
  <c r="AA65" i="6"/>
  <c r="AA64" i="6"/>
  <c r="AA63" i="6"/>
  <c r="AA62" i="6"/>
  <c r="AA61" i="6"/>
  <c r="AA60" i="6"/>
  <c r="AA59" i="6"/>
  <c r="AA58" i="6"/>
  <c r="AA57" i="6"/>
  <c r="AA56" i="6"/>
  <c r="AA55" i="6"/>
  <c r="AA54" i="6"/>
  <c r="AA53" i="6"/>
  <c r="AA52" i="6"/>
  <c r="AA50" i="6"/>
  <c r="AA49" i="6"/>
  <c r="AA48" i="6"/>
  <c r="AA47" i="6"/>
  <c r="AA46" i="6"/>
  <c r="AA45" i="6"/>
  <c r="AA44" i="6"/>
  <c r="AA43" i="6"/>
  <c r="AA42" i="6"/>
  <c r="AA41" i="6"/>
  <c r="AA40" i="6"/>
  <c r="AA39" i="6"/>
  <c r="AA38" i="6"/>
  <c r="AA37" i="6"/>
  <c r="AA36" i="6"/>
  <c r="AA35" i="6"/>
  <c r="AA34" i="6"/>
  <c r="AA33" i="6"/>
  <c r="AA32" i="6"/>
  <c r="AA30" i="6"/>
  <c r="AA29" i="6"/>
  <c r="AA28" i="6"/>
  <c r="AA27" i="6"/>
  <c r="AA26" i="6"/>
  <c r="AA25" i="6"/>
  <c r="AA24" i="6"/>
  <c r="AA23" i="6"/>
  <c r="AA22" i="6"/>
  <c r="AA21" i="6"/>
  <c r="AA20" i="6"/>
  <c r="AA19" i="6"/>
  <c r="AA18" i="6"/>
  <c r="AA17" i="6"/>
  <c r="AA15" i="6"/>
  <c r="AA14" i="6"/>
  <c r="AA13" i="6"/>
  <c r="AA12" i="6"/>
  <c r="AA11" i="6"/>
  <c r="AA10" i="6"/>
  <c r="AA9" i="6"/>
  <c r="AA8" i="6"/>
  <c r="AA7" i="6"/>
  <c r="AA5" i="6"/>
  <c r="AB127" i="1" l="1"/>
  <c r="H128" i="1" l="1"/>
  <c r="D8" i="2"/>
  <c r="D18" i="2"/>
  <c r="D31" i="2"/>
  <c r="D49" i="2"/>
  <c r="D69" i="2"/>
  <c r="D116" i="2"/>
  <c r="D84" i="2"/>
  <c r="F69" i="2"/>
  <c r="I82" i="2"/>
  <c r="H6" i="2"/>
  <c r="G6" i="2"/>
  <c r="F6" i="2"/>
  <c r="E6" i="2"/>
  <c r="I7" i="2"/>
  <c r="AB124" i="1"/>
  <c r="AB126" i="1"/>
  <c r="AB125" i="1"/>
  <c r="AB123" i="1"/>
  <c r="AB119" i="1"/>
  <c r="AB122" i="1"/>
  <c r="AB120" i="1"/>
  <c r="AB121" i="1"/>
  <c r="AB118" i="1"/>
  <c r="AB116" i="1"/>
  <c r="AB113" i="1"/>
  <c r="AB114" i="1"/>
  <c r="AB117" i="1"/>
  <c r="AB115" i="1"/>
  <c r="AB108" i="1"/>
  <c r="AB107" i="1"/>
  <c r="AB106" i="1"/>
  <c r="AB103" i="1"/>
  <c r="AB111" i="1"/>
  <c r="AB109" i="1"/>
  <c r="AB99" i="1"/>
  <c r="AB100" i="1"/>
  <c r="AB112" i="1"/>
  <c r="AB110" i="1"/>
  <c r="AB91" i="1"/>
  <c r="AB102" i="1"/>
  <c r="AB97" i="1"/>
  <c r="AB105" i="1"/>
  <c r="AB95" i="1"/>
  <c r="AB104" i="1"/>
  <c r="AB94" i="1"/>
  <c r="AB82" i="1"/>
  <c r="AB98" i="1"/>
  <c r="AB79" i="1"/>
  <c r="AB96" i="1"/>
  <c r="AB86" i="1"/>
  <c r="AB93" i="1"/>
  <c r="AB101" i="1"/>
  <c r="AB92" i="1"/>
  <c r="AB81" i="1"/>
  <c r="AB80" i="1"/>
  <c r="AB74" i="1"/>
  <c r="AB78" i="1"/>
  <c r="AB84" i="1"/>
  <c r="AB83" i="1"/>
  <c r="AB72" i="1"/>
  <c r="AB89" i="1"/>
  <c r="AB90" i="1"/>
  <c r="AB87" i="1"/>
  <c r="AB68" i="1"/>
  <c r="AB88" i="1"/>
  <c r="AB85" i="1"/>
  <c r="AB76" i="1"/>
  <c r="AB70" i="1"/>
  <c r="AB66" i="1"/>
  <c r="AB75" i="1"/>
  <c r="AB65" i="1"/>
  <c r="AB71" i="1"/>
  <c r="AB55" i="1"/>
  <c r="AB77" i="1"/>
  <c r="AB69" i="1"/>
  <c r="AB59" i="1"/>
  <c r="AB64" i="1"/>
  <c r="AB61" i="1"/>
  <c r="AB73" i="1"/>
  <c r="AB60" i="1"/>
  <c r="AB62" i="1"/>
  <c r="AB53" i="1"/>
  <c r="AB67" i="1"/>
  <c r="AB51" i="1"/>
  <c r="AB56" i="1"/>
  <c r="AB49" i="1"/>
  <c r="AB47" i="1"/>
  <c r="AB63" i="1"/>
  <c r="AB48" i="1"/>
  <c r="AB44" i="1"/>
  <c r="AB43" i="1"/>
  <c r="AB54" i="1"/>
  <c r="AB52" i="1"/>
  <c r="AB40" i="1"/>
  <c r="AB57" i="1"/>
  <c r="AB38" i="1"/>
  <c r="AB58" i="1"/>
  <c r="AB42" i="1"/>
  <c r="AB50" i="1"/>
  <c r="AB34" i="1"/>
  <c r="AB32" i="1"/>
  <c r="AB33" i="1"/>
  <c r="AB41" i="1"/>
  <c r="AB37" i="1"/>
  <c r="AB46" i="1"/>
  <c r="AB39" i="1"/>
  <c r="AB30" i="1"/>
  <c r="AB45" i="1"/>
  <c r="AB26" i="1"/>
  <c r="AB29" i="1"/>
  <c r="AB27" i="1"/>
  <c r="AB31" i="1"/>
  <c r="AB36" i="1"/>
  <c r="AB28" i="1"/>
  <c r="AB19" i="1"/>
  <c r="AB35" i="1"/>
  <c r="AB21" i="1"/>
  <c r="AB20" i="1"/>
  <c r="AB23" i="1"/>
  <c r="AB24" i="1"/>
  <c r="AB22" i="1"/>
  <c r="AB17" i="1"/>
  <c r="AB25" i="1"/>
  <c r="AB16" i="1"/>
  <c r="AB15" i="1"/>
  <c r="AB18" i="1"/>
  <c r="AB13" i="1"/>
  <c r="AB12" i="1"/>
  <c r="AB14" i="1"/>
  <c r="AB9" i="1"/>
  <c r="AB10" i="1"/>
  <c r="AB8" i="1"/>
  <c r="AB6" i="1"/>
  <c r="AB7" i="1"/>
  <c r="AB11" i="1"/>
  <c r="E128" i="1"/>
  <c r="D128" i="3"/>
  <c r="D122" i="6"/>
  <c r="C122" i="6"/>
  <c r="D89" i="6"/>
  <c r="C89" i="6"/>
  <c r="D71" i="6"/>
  <c r="C71" i="6"/>
  <c r="D51" i="6"/>
  <c r="C51" i="6"/>
  <c r="D31" i="6"/>
  <c r="C31" i="6"/>
  <c r="D16" i="6"/>
  <c r="C16" i="6"/>
  <c r="D6" i="6"/>
  <c r="C6" i="6"/>
  <c r="D4" i="6"/>
  <c r="D134" i="6" s="1"/>
  <c r="C4" i="6"/>
  <c r="AA133" i="4"/>
  <c r="AA132" i="4"/>
  <c r="AA131" i="4"/>
  <c r="AA130" i="4"/>
  <c r="AA129" i="4"/>
  <c r="AA128" i="4"/>
  <c r="AA127" i="4"/>
  <c r="AA126" i="4"/>
  <c r="AA125" i="4"/>
  <c r="AA124" i="4"/>
  <c r="AA123" i="4"/>
  <c r="AA121" i="4"/>
  <c r="AA120" i="4"/>
  <c r="AA119" i="4"/>
  <c r="AA118" i="4"/>
  <c r="AA117" i="4"/>
  <c r="AA116" i="4"/>
  <c r="AA115" i="4"/>
  <c r="AA114" i="4"/>
  <c r="AA113" i="4"/>
  <c r="AA112" i="4"/>
  <c r="AA111" i="4"/>
  <c r="AA110" i="4"/>
  <c r="AA109" i="4"/>
  <c r="AA108" i="4"/>
  <c r="AA107" i="4"/>
  <c r="AA106" i="4"/>
  <c r="AA105" i="4"/>
  <c r="AA104" i="4"/>
  <c r="AA103" i="4"/>
  <c r="AA102" i="4"/>
  <c r="AA101" i="4"/>
  <c r="AA100" i="4"/>
  <c r="AA99" i="4"/>
  <c r="AA98" i="4"/>
  <c r="AA97" i="4"/>
  <c r="AA96" i="4"/>
  <c r="AA95" i="4"/>
  <c r="AA94" i="4"/>
  <c r="AA93" i="4"/>
  <c r="AA92" i="4"/>
  <c r="AA91" i="4"/>
  <c r="AA90" i="4"/>
  <c r="AA88" i="4"/>
  <c r="AA86" i="4"/>
  <c r="AA85" i="4"/>
  <c r="AA84" i="4"/>
  <c r="AA83" i="4"/>
  <c r="AA82" i="4"/>
  <c r="AA81" i="4"/>
  <c r="AA80" i="4"/>
  <c r="AA79" i="4"/>
  <c r="AA78" i="4"/>
  <c r="AA77" i="4"/>
  <c r="AA76" i="4"/>
  <c r="AA75" i="4"/>
  <c r="AA74" i="4"/>
  <c r="AA73" i="4"/>
  <c r="AA72" i="4"/>
  <c r="AA70" i="4"/>
  <c r="AA69" i="4"/>
  <c r="AA68" i="4"/>
  <c r="AA67" i="4"/>
  <c r="AA66" i="4"/>
  <c r="AA65" i="4"/>
  <c r="AA64" i="4"/>
  <c r="AA63" i="4"/>
  <c r="AA62" i="4"/>
  <c r="AA61" i="4"/>
  <c r="AA60" i="4"/>
  <c r="AA59" i="4"/>
  <c r="AA58" i="4"/>
  <c r="AA57" i="4"/>
  <c r="AA56" i="4"/>
  <c r="AA55" i="4"/>
  <c r="AA54" i="4"/>
  <c r="AA53" i="4"/>
  <c r="AA52" i="4"/>
  <c r="AA50" i="4"/>
  <c r="AA49" i="4"/>
  <c r="AA48" i="4"/>
  <c r="AA47" i="4"/>
  <c r="AA46" i="4"/>
  <c r="AA45" i="4"/>
  <c r="AA44" i="4"/>
  <c r="AA43" i="4"/>
  <c r="AA42" i="4"/>
  <c r="AA41" i="4"/>
  <c r="AA40" i="4"/>
  <c r="AA39" i="4"/>
  <c r="AA38" i="4"/>
  <c r="AA37" i="4"/>
  <c r="AA36" i="4"/>
  <c r="AA35" i="4"/>
  <c r="AA34" i="4"/>
  <c r="AA33" i="4"/>
  <c r="AA32" i="4"/>
  <c r="AA30" i="4"/>
  <c r="AA29" i="4"/>
  <c r="AA28" i="4"/>
  <c r="AA27" i="4"/>
  <c r="AA26" i="4"/>
  <c r="AA25" i="4"/>
  <c r="AA24" i="4"/>
  <c r="AA23" i="4"/>
  <c r="AA22" i="4"/>
  <c r="AA21" i="4"/>
  <c r="AA20" i="4"/>
  <c r="AA19" i="4"/>
  <c r="AA18" i="4"/>
  <c r="AA17" i="4"/>
  <c r="AA15" i="4"/>
  <c r="AA14" i="4"/>
  <c r="AA13" i="4"/>
  <c r="AA12" i="4"/>
  <c r="AA11" i="4"/>
  <c r="AA10" i="4"/>
  <c r="AA9" i="4"/>
  <c r="AA8" i="4"/>
  <c r="AA7" i="4"/>
  <c r="AA5" i="4"/>
  <c r="D122" i="4"/>
  <c r="C122" i="4"/>
  <c r="D71" i="4"/>
  <c r="C71" i="4"/>
  <c r="D51" i="4"/>
  <c r="C51" i="4"/>
  <c r="D31" i="4"/>
  <c r="C31" i="4"/>
  <c r="D16" i="4"/>
  <c r="C16" i="4"/>
  <c r="D6" i="4"/>
  <c r="C6" i="4"/>
  <c r="D4" i="4"/>
  <c r="D134" i="4" s="1"/>
  <c r="C4" i="4"/>
  <c r="D6" i="2" l="1"/>
  <c r="I6" i="2"/>
  <c r="H122" i="4"/>
  <c r="G122" i="4"/>
  <c r="H71" i="4"/>
  <c r="G71" i="4"/>
  <c r="H51" i="4"/>
  <c r="G51" i="4"/>
  <c r="H31" i="4"/>
  <c r="G31" i="4"/>
  <c r="H16" i="4"/>
  <c r="G16" i="4"/>
  <c r="H6" i="4"/>
  <c r="G6" i="4"/>
  <c r="H4" i="4"/>
  <c r="H134" i="4" s="1"/>
  <c r="G4" i="4"/>
  <c r="H4" i="6"/>
  <c r="H134" i="6" s="1"/>
  <c r="H6" i="6"/>
  <c r="G6" i="6"/>
  <c r="H16" i="6"/>
  <c r="G16" i="6"/>
  <c r="H31" i="6"/>
  <c r="G31" i="6"/>
  <c r="H51" i="6"/>
  <c r="G51" i="6"/>
  <c r="H71" i="6"/>
  <c r="G71" i="6"/>
  <c r="H89" i="6"/>
  <c r="G89" i="6"/>
  <c r="H122" i="6"/>
  <c r="G122" i="6"/>
  <c r="T128" i="1"/>
  <c r="Q128" i="1"/>
  <c r="N128" i="1"/>
  <c r="K128" i="1"/>
  <c r="H128" i="3"/>
  <c r="G4" i="6" l="1"/>
  <c r="H116" i="2"/>
  <c r="G116" i="2"/>
  <c r="F116" i="2"/>
  <c r="E116" i="2"/>
  <c r="H84" i="2"/>
  <c r="G84" i="2"/>
  <c r="F84" i="2"/>
  <c r="E84" i="2"/>
  <c r="H69" i="2"/>
  <c r="G69" i="2"/>
  <c r="E69" i="2"/>
  <c r="H49" i="2"/>
  <c r="G49" i="2"/>
  <c r="F49" i="2"/>
  <c r="E49" i="2"/>
  <c r="H31" i="2"/>
  <c r="G31" i="2"/>
  <c r="F31" i="2"/>
  <c r="E31" i="2"/>
  <c r="H18" i="2"/>
  <c r="G18" i="2"/>
  <c r="F18" i="2"/>
  <c r="E18" i="2"/>
  <c r="H8" i="2"/>
  <c r="G8" i="2"/>
  <c r="F8" i="2"/>
  <c r="E8" i="2"/>
  <c r="I124" i="2" l="1"/>
  <c r="I114" i="2"/>
  <c r="L122" i="6" l="1"/>
  <c r="K122" i="6"/>
  <c r="L89" i="6"/>
  <c r="K89" i="6"/>
  <c r="L71" i="6"/>
  <c r="K71" i="6"/>
  <c r="L51" i="6"/>
  <c r="K51" i="6"/>
  <c r="L31" i="6"/>
  <c r="K31" i="6"/>
  <c r="L16" i="6"/>
  <c r="K16" i="6"/>
  <c r="L6" i="6"/>
  <c r="K6" i="6"/>
  <c r="L4" i="6"/>
  <c r="L134" i="6" s="1"/>
  <c r="K4" i="6"/>
  <c r="L122" i="4"/>
  <c r="K122" i="4"/>
  <c r="L71" i="4"/>
  <c r="K71" i="4"/>
  <c r="L51" i="4"/>
  <c r="K51" i="4"/>
  <c r="L31" i="4"/>
  <c r="K31" i="4"/>
  <c r="L16" i="4"/>
  <c r="K16" i="4"/>
  <c r="L6" i="4"/>
  <c r="K6" i="4"/>
  <c r="L4" i="4"/>
  <c r="K4" i="4"/>
  <c r="L128" i="3"/>
  <c r="L134" i="4" l="1"/>
  <c r="I125" i="2"/>
  <c r="I123" i="2"/>
  <c r="I122" i="2"/>
  <c r="I121" i="2"/>
  <c r="I120" i="2"/>
  <c r="I119" i="2"/>
  <c r="I118" i="2"/>
  <c r="I117" i="2"/>
  <c r="I115" i="2"/>
  <c r="I113" i="2"/>
  <c r="I112" i="2"/>
  <c r="I111" i="2"/>
  <c r="I110" i="2"/>
  <c r="I109" i="2"/>
  <c r="I108" i="2"/>
  <c r="I107" i="2"/>
  <c r="I106" i="2"/>
  <c r="I105" i="2"/>
  <c r="I104" i="2"/>
  <c r="I103" i="2"/>
  <c r="I102" i="2"/>
  <c r="I101" i="2"/>
  <c r="I100" i="2"/>
  <c r="I99" i="2"/>
  <c r="I98" i="2"/>
  <c r="I97" i="2"/>
  <c r="I96" i="2"/>
  <c r="I95" i="2"/>
  <c r="I94" i="2"/>
  <c r="I93" i="2"/>
  <c r="I92" i="2"/>
  <c r="I91" i="2"/>
  <c r="I90" i="2"/>
  <c r="I89" i="2"/>
  <c r="I88" i="2"/>
  <c r="I87" i="2"/>
  <c r="I86" i="2"/>
  <c r="I85" i="2"/>
  <c r="I83" i="2"/>
  <c r="I81" i="2"/>
  <c r="I80" i="2"/>
  <c r="I79" i="2"/>
  <c r="I78" i="2"/>
  <c r="I77" i="2"/>
  <c r="I76" i="2"/>
  <c r="I75" i="2"/>
  <c r="I74" i="2"/>
  <c r="I73" i="2"/>
  <c r="I72" i="2"/>
  <c r="I71" i="2"/>
  <c r="I70" i="2"/>
  <c r="I68" i="2"/>
  <c r="I67" i="2"/>
  <c r="I66" i="2"/>
  <c r="I65" i="2"/>
  <c r="I64" i="2"/>
  <c r="I63" i="2"/>
  <c r="I62" i="2"/>
  <c r="I61" i="2"/>
  <c r="I60" i="2"/>
  <c r="I59" i="2"/>
  <c r="I58" i="2"/>
  <c r="I57" i="2"/>
  <c r="I56" i="2"/>
  <c r="I55" i="2"/>
  <c r="I54" i="2"/>
  <c r="I53" i="2"/>
  <c r="I52" i="2"/>
  <c r="I51" i="2"/>
  <c r="I50" i="2"/>
  <c r="I48" i="2"/>
  <c r="I47" i="2"/>
  <c r="I46" i="2"/>
  <c r="I45" i="2"/>
  <c r="I44" i="2"/>
  <c r="I43" i="2"/>
  <c r="I42" i="2"/>
  <c r="I41" i="2"/>
  <c r="I40" i="2"/>
  <c r="I39" i="2"/>
  <c r="I38" i="2"/>
  <c r="I37" i="2"/>
  <c r="I36" i="2"/>
  <c r="I35" i="2"/>
  <c r="I34" i="2"/>
  <c r="I33" i="2"/>
  <c r="I32" i="2"/>
  <c r="I30" i="2"/>
  <c r="I29" i="2"/>
  <c r="I28" i="2"/>
  <c r="I27" i="2"/>
  <c r="I26" i="2"/>
  <c r="I25" i="2"/>
  <c r="I24" i="2"/>
  <c r="I23" i="2"/>
  <c r="I22" i="2"/>
  <c r="I21" i="2"/>
  <c r="I20" i="2"/>
  <c r="I19" i="2"/>
  <c r="I17" i="2"/>
  <c r="I16" i="2"/>
  <c r="I15" i="2"/>
  <c r="I14" i="2"/>
  <c r="I13" i="2"/>
  <c r="I12" i="2"/>
  <c r="I11" i="2"/>
  <c r="I10" i="2"/>
  <c r="I9" i="2"/>
  <c r="I126" i="2" l="1"/>
  <c r="X4" i="6"/>
  <c r="X134" i="6" s="1"/>
  <c r="T4" i="6"/>
  <c r="P4" i="6"/>
  <c r="P134" i="6" s="1"/>
  <c r="X122" i="6"/>
  <c r="W122" i="6"/>
  <c r="T122" i="6"/>
  <c r="S122" i="6"/>
  <c r="P122" i="6"/>
  <c r="O122" i="6"/>
  <c r="X89" i="6"/>
  <c r="W89" i="6"/>
  <c r="T89" i="6"/>
  <c r="S89" i="6"/>
  <c r="P89" i="6"/>
  <c r="O89" i="6"/>
  <c r="X71" i="6"/>
  <c r="W71" i="6"/>
  <c r="T71" i="6"/>
  <c r="S71" i="6"/>
  <c r="P71" i="6"/>
  <c r="O71" i="6"/>
  <c r="X51" i="6"/>
  <c r="W51" i="6"/>
  <c r="T51" i="6"/>
  <c r="S51" i="6"/>
  <c r="P51" i="6"/>
  <c r="O51" i="6"/>
  <c r="X31" i="6"/>
  <c r="W31" i="6"/>
  <c r="T31" i="6"/>
  <c r="S31" i="6"/>
  <c r="P31" i="6"/>
  <c r="O31" i="6"/>
  <c r="X16" i="6"/>
  <c r="W16" i="6"/>
  <c r="T16" i="6"/>
  <c r="S16" i="6"/>
  <c r="P16" i="6"/>
  <c r="O16" i="6"/>
  <c r="X6" i="6"/>
  <c r="W6" i="6"/>
  <c r="T6" i="6"/>
  <c r="S6" i="6"/>
  <c r="P6" i="6"/>
  <c r="O6" i="6"/>
  <c r="T134" i="6"/>
  <c r="O4" i="6"/>
  <c r="S4" i="6" l="1"/>
  <c r="W4" i="6"/>
  <c r="X122" i="4"/>
  <c r="W122" i="4"/>
  <c r="T122" i="4"/>
  <c r="S122" i="4"/>
  <c r="X71" i="4"/>
  <c r="W71" i="4"/>
  <c r="T71" i="4"/>
  <c r="S71" i="4"/>
  <c r="X51" i="4"/>
  <c r="W51" i="4"/>
  <c r="T51" i="4"/>
  <c r="S51" i="4"/>
  <c r="X31" i="4"/>
  <c r="W31" i="4"/>
  <c r="T31" i="4"/>
  <c r="S31" i="4"/>
  <c r="X4" i="4"/>
  <c r="X134" i="4" s="1"/>
  <c r="T4" i="4"/>
  <c r="T134" i="4" s="1"/>
  <c r="P4" i="4"/>
  <c r="P134" i="4" s="1"/>
  <c r="X16" i="4"/>
  <c r="W16" i="4"/>
  <c r="T16" i="4"/>
  <c r="S16" i="4"/>
  <c r="X6" i="4"/>
  <c r="W6" i="4"/>
  <c r="T6" i="4"/>
  <c r="S6" i="4"/>
  <c r="S4" i="4" s="1"/>
  <c r="P6" i="4"/>
  <c r="P16" i="4"/>
  <c r="P31" i="4"/>
  <c r="P51" i="4"/>
  <c r="P71" i="4"/>
  <c r="P122" i="4"/>
  <c r="O122" i="4"/>
  <c r="O71" i="4"/>
  <c r="O51" i="4"/>
  <c r="O31" i="4"/>
  <c r="O16" i="4"/>
  <c r="O6" i="4"/>
  <c r="O4" i="4" s="1"/>
  <c r="P128" i="3"/>
  <c r="E119" i="5"/>
  <c r="E6" i="5"/>
  <c r="D6" i="5"/>
  <c r="W4" i="4" l="1"/>
  <c r="X128" i="3" l="1"/>
  <c r="T128" i="3"/>
  <c r="I116" i="2" l="1"/>
  <c r="I84" i="2"/>
  <c r="I69" i="2"/>
  <c r="I49" i="2"/>
  <c r="I18" i="2"/>
  <c r="I31" i="2" l="1"/>
  <c r="I8" i="2"/>
</calcChain>
</file>

<file path=xl/sharedStrings.xml><?xml version="1.0" encoding="utf-8"?>
<sst xmlns="http://schemas.openxmlformats.org/spreadsheetml/2006/main" count="2430" uniqueCount="170">
  <si>
    <t>№</t>
  </si>
  <si>
    <t>Железнодорожный</t>
  </si>
  <si>
    <t>Центральный</t>
  </si>
  <si>
    <t>Кировский</t>
  </si>
  <si>
    <t>Ленинский</t>
  </si>
  <si>
    <t>Октябрьский</t>
  </si>
  <si>
    <t>Свердловский</t>
  </si>
  <si>
    <t>Советский</t>
  </si>
  <si>
    <t>отлично - более 4,5 баллов</t>
  </si>
  <si>
    <t>хорошо - между расчётным средним баллом и 4,5</t>
  </si>
  <si>
    <t>нормально - между расчётным средним баллом и 3,5</t>
  </si>
  <si>
    <t>Код ОУ по КИАСУО</t>
  </si>
  <si>
    <t>Район</t>
  </si>
  <si>
    <t>Наименование ОУ (кратко)</t>
  </si>
  <si>
    <t>Человек</t>
  </si>
  <si>
    <t>распределение баллов в %</t>
  </si>
  <si>
    <t>средний балл</t>
  </si>
  <si>
    <t>критично - меньше 3,5 баллов</t>
  </si>
  <si>
    <t>МБОУ Лицей № 28</t>
  </si>
  <si>
    <t>МБОУ Гимназия № 8</t>
  </si>
  <si>
    <t>МБОУ Прогимназия  № 131</t>
  </si>
  <si>
    <t>МАОУ Лицей № 7</t>
  </si>
  <si>
    <t>МАОУ Гимназия №  9</t>
  </si>
  <si>
    <t>МБОУ СШ  № 12</t>
  </si>
  <si>
    <t>МБОУ СШ № 19</t>
  </si>
  <si>
    <t>МАОУ СШ № 32</t>
  </si>
  <si>
    <t>МАОУ Гимназия № 4</t>
  </si>
  <si>
    <t>МАОУ Гимназия № 6</t>
  </si>
  <si>
    <t>МБОУ СШ № 8 "Созидание"</t>
  </si>
  <si>
    <t>МАОУ Лицей № 11</t>
  </si>
  <si>
    <t>МБОУ СШ № 46</t>
  </si>
  <si>
    <t>МБОУ СШ № 49</t>
  </si>
  <si>
    <t>МАОУ СШ № 55</t>
  </si>
  <si>
    <t>МБОУ СШ № 63</t>
  </si>
  <si>
    <t>МБОУ СШ № 80</t>
  </si>
  <si>
    <t>МБОУ СШ № 81</t>
  </si>
  <si>
    <t>МБОУ СШ № 90</t>
  </si>
  <si>
    <t>МАОУ Гимназия № 10</t>
  </si>
  <si>
    <t>МБОУ СШ № 135</t>
  </si>
  <si>
    <t>МБОУ Лицей № 3</t>
  </si>
  <si>
    <t>МБОУ Гимназия № 7</t>
  </si>
  <si>
    <t>МБОУ СШ № 13</t>
  </si>
  <si>
    <t>МБОУ СШ № 16</t>
  </si>
  <si>
    <t>МБОУ СШ № 31</t>
  </si>
  <si>
    <t>МБОУ СШ № 44</t>
  </si>
  <si>
    <t>МАОУ Гимназия № 15</t>
  </si>
  <si>
    <t>МБОУ СШ № 47</t>
  </si>
  <si>
    <t>МБОУ СШ № 50</t>
  </si>
  <si>
    <t>МБОУ СШ № 53</t>
  </si>
  <si>
    <t>МБОУ СШ № 64</t>
  </si>
  <si>
    <t>МБОУ СШ № 65</t>
  </si>
  <si>
    <t>МБОУ СШ № 79</t>
  </si>
  <si>
    <t>МБОУ СШ № 88</t>
  </si>
  <si>
    <t>МБОУ СШ № 89</t>
  </si>
  <si>
    <t>МБОУ СШ № 94</t>
  </si>
  <si>
    <t>МАОУ Лицей № 12</t>
  </si>
  <si>
    <t>МАОУ СШ № 148</t>
  </si>
  <si>
    <t>МАОУ Лицей № 1</t>
  </si>
  <si>
    <t>МБОУ СШ № 3</t>
  </si>
  <si>
    <t>МБОУ Лицей № 8</t>
  </si>
  <si>
    <t>МБОУ Лицей № 10</t>
  </si>
  <si>
    <t>МБОУ СШ № 133</t>
  </si>
  <si>
    <t>МБОУ СШ № 21</t>
  </si>
  <si>
    <t>МБОУ СШ № 30</t>
  </si>
  <si>
    <t>МБОУ СШ № 36</t>
  </si>
  <si>
    <t>МБОУ СШ № 39</t>
  </si>
  <si>
    <t>МАОУ Гимназия № 13 "Академ"</t>
  </si>
  <si>
    <t>МБОУ СШ № 73</t>
  </si>
  <si>
    <t>МБОУ СШ № 82</t>
  </si>
  <si>
    <t>МБОУ СШ № 84</t>
  </si>
  <si>
    <t>МБОУ СШ № 95</t>
  </si>
  <si>
    <t>МБОУ СШ № 99</t>
  </si>
  <si>
    <t>МБОУ СШ № 92</t>
  </si>
  <si>
    <t>МАОУ Лицей № 9 "Лидер"</t>
  </si>
  <si>
    <t>МАОУ Гимназия № 14</t>
  </si>
  <si>
    <t>МАОУ Гимназия № 5</t>
  </si>
  <si>
    <t>МБОУ СШ № 6</t>
  </si>
  <si>
    <t>МБОУ СШ № 17</t>
  </si>
  <si>
    <t>МАОУ СШ № 23</t>
  </si>
  <si>
    <t>МБОУ ОШ № 25</t>
  </si>
  <si>
    <t>МБОУ СШ № 34</t>
  </si>
  <si>
    <t>МБОУ СШ № 42</t>
  </si>
  <si>
    <t>МБОУ СШ № 45</t>
  </si>
  <si>
    <t>МБОУ СШ № 62</t>
  </si>
  <si>
    <t>МБОУ СШ № 76</t>
  </si>
  <si>
    <t>МБОУ СШ № 78</t>
  </si>
  <si>
    <t>МБОУ СШ № 93</t>
  </si>
  <si>
    <t>МБОУ СШ № 97</t>
  </si>
  <si>
    <t>МАОУ СШ № 137</t>
  </si>
  <si>
    <t>МБОУ СШ № 69</t>
  </si>
  <si>
    <t>МБОУ СШ № 1</t>
  </si>
  <si>
    <t>МБОУ СШ № 2</t>
  </si>
  <si>
    <t>МБОУ СШ № 5</t>
  </si>
  <si>
    <t>МБОУ СШ № 7</t>
  </si>
  <si>
    <t>МБОУ СШ № 18</t>
  </si>
  <si>
    <t>МБОУ СШ № 22</t>
  </si>
  <si>
    <t>МБОУ СШ № 24</t>
  </si>
  <si>
    <t>МБОУ СШ № 56</t>
  </si>
  <si>
    <t>МБОУ СШ № 66</t>
  </si>
  <si>
    <t>МБОУ СШ № 70</t>
  </si>
  <si>
    <t>МБОУ СШ № 85</t>
  </si>
  <si>
    <t>МБОУ СШ № 91</t>
  </si>
  <si>
    <t>МБОУ СШ № 98</t>
  </si>
  <si>
    <t>МБОУ СШ № 108</t>
  </si>
  <si>
    <t>МБОУ СШ № 115</t>
  </si>
  <si>
    <t>МБОУ СШ № 121</t>
  </si>
  <si>
    <t>МБОУ СШ № 129</t>
  </si>
  <si>
    <t>МБОУ СШ № 134</t>
  </si>
  <si>
    <t>МБОУ СШ № 139</t>
  </si>
  <si>
    <t>МБОУ СШ № 141</t>
  </si>
  <si>
    <t>МБОУ СШ № 144</t>
  </si>
  <si>
    <t>МБОУ СШ № 147</t>
  </si>
  <si>
    <t>МАОУ СШ № 151</t>
  </si>
  <si>
    <t>МАОУ Гимназия № 2</t>
  </si>
  <si>
    <t>МБОУ Лицей № 2</t>
  </si>
  <si>
    <t>МБОУ СШ № 4</t>
  </si>
  <si>
    <t>МБОУ  Гимназия № 16</t>
  </si>
  <si>
    <t>МБОУ СШ № 27</t>
  </si>
  <si>
    <t>МБОУ СШ № 51</t>
  </si>
  <si>
    <t>Среднее значение по городу принято:</t>
  </si>
  <si>
    <t>ОКРУЖАЮЩИЙ МИР, 4 класс</t>
  </si>
  <si>
    <t>место</t>
  </si>
  <si>
    <t>сумма мест</t>
  </si>
  <si>
    <t>чел.</t>
  </si>
  <si>
    <t>ср.балл ОУ</t>
  </si>
  <si>
    <t>ср. балл по городу</t>
  </si>
  <si>
    <t>чел</t>
  </si>
  <si>
    <t>Расчётное среднее значение</t>
  </si>
  <si>
    <t>Среднее значение по городу принято</t>
  </si>
  <si>
    <t>Наименование ОУ (кратно)</t>
  </si>
  <si>
    <t>ср.балл по городу</t>
  </si>
  <si>
    <t>Сумма мест</t>
  </si>
  <si>
    <t>ср. балл ОУ</t>
  </si>
  <si>
    <t>средний балл принят</t>
  </si>
  <si>
    <t xml:space="preserve">Расчётное среднее значение </t>
  </si>
  <si>
    <t>ЖЕЛЕЗНОДОРОЖНЫЙ РАЙОН</t>
  </si>
  <si>
    <t>МБОУ СШ № 86</t>
  </si>
  <si>
    <t>КИРОВСКИЙ РАЙОН</t>
  </si>
  <si>
    <t>МАОУ Лицей № 6 "Перспектива"</t>
  </si>
  <si>
    <t>ЛЕНИНСКИЙ РАЙОН</t>
  </si>
  <si>
    <t>МАОУ Гимназия № 11</t>
  </si>
  <si>
    <t>ОКТЯБРЬСКИЙ РАЙОН</t>
  </si>
  <si>
    <t>МАОУ "КУГ № 1 – Универс"</t>
  </si>
  <si>
    <t>МБОУ Школа-интернат № 1</t>
  </si>
  <si>
    <t>МБОУ СШ № 72</t>
  </si>
  <si>
    <t>СВЕРДЛОВСКИЙ РАЙОН</t>
  </si>
  <si>
    <t>СОВЕТСКИЙ РАЙОН</t>
  </si>
  <si>
    <t>МБОУ СШ № 154</t>
  </si>
  <si>
    <t>ЦЕНТРАЛЬНЫЙ РАЙОН</t>
  </si>
  <si>
    <t>МБОУ СШ № 10</t>
  </si>
  <si>
    <t>МБОУ СШ № 14</t>
  </si>
  <si>
    <t>по городу Красноярску</t>
  </si>
  <si>
    <t>МБОУ Гимназия № 12 "М и Т"</t>
  </si>
  <si>
    <t>МАОУ СШ № 153</t>
  </si>
  <si>
    <t>Расчётное среднее значение среднего балла по ОУ</t>
  </si>
  <si>
    <t>Среднее значение среднего балла принято ГУО</t>
  </si>
  <si>
    <t>МАОУ Гимназия № 3</t>
  </si>
  <si>
    <t>МАОУ СШ № 143</t>
  </si>
  <si>
    <t>МАОУ СШ № 145</t>
  </si>
  <si>
    <t>МАОУ СШ № 149</t>
  </si>
  <si>
    <t>МАОУ СШ № 150</t>
  </si>
  <si>
    <t>МАОУ СШ № 152</t>
  </si>
  <si>
    <t>МАОУ СШ "Комплекс Покровский"</t>
  </si>
  <si>
    <t>МБОУ СШ № 156</t>
  </si>
  <si>
    <t>МАОУ СШ № 155</t>
  </si>
  <si>
    <t>МАОУ Лицей № 6 «Перспектива»</t>
  </si>
  <si>
    <t>МБОУ СШ № 157</t>
  </si>
  <si>
    <t>МБОУ Гимназия № 3</t>
  </si>
  <si>
    <t>МАОУ СШ № 158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</si>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</sst>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&quot;р.&quot;_-;\-* #,##0.00&quot;р.&quot;_-;_-* &quot;-&quot;??&quot;р.&quot;_-;_-@_-"/>
    <numFmt numFmtId="164" formatCode="[$-419]General"/>
  </numFmts>
  <fonts count="1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i/>
      <sz val="11"/>
      <color rgb="FF000000"/>
      <name val="Calibri"/>
      <family val="2"/>
      <charset val="204"/>
      <scheme val="minor"/>
    </font>
    <font>
      <b/>
      <i/>
      <sz val="11"/>
      <color rgb="FF00000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charset val="204"/>
    </font>
    <font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sz val="10"/>
      <color rgb="FF00000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1"/>
      <color theme="1"/>
      <name val="Calibri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C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CCFF99"/>
        <bgColor rgb="FF000000"/>
      </patternFill>
    </fill>
    <fill>
      <patternFill patternType="solid">
        <fgColor rgb="FFFFFF66"/>
        <bgColor rgb="FF000000"/>
      </patternFill>
    </fill>
    <fill>
      <patternFill patternType="solid">
        <fgColor theme="8" tint="0.79998168889431442"/>
        <bgColor rgb="FF000000"/>
      </patternFill>
    </fill>
  </fills>
  <borders count="8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5">
    <xf numFmtId="0" fontId="0" fillId="0" borderId="0"/>
    <xf numFmtId="0" fontId="8" fillId="0" borderId="0"/>
    <xf numFmtId="164" fontId="9" fillId="0" borderId="0" applyBorder="0" applyProtection="0"/>
    <xf numFmtId="0" fontId="8" fillId="0" borderId="0"/>
    <xf numFmtId="0" fontId="9" fillId="0" borderId="0"/>
    <xf numFmtId="0" fontId="10" fillId="0" borderId="0"/>
    <xf numFmtId="0" fontId="1" fillId="0" borderId="0"/>
    <xf numFmtId="0" fontId="1" fillId="0" borderId="0"/>
    <xf numFmtId="0" fontId="1" fillId="0" borderId="0"/>
    <xf numFmtId="44" fontId="1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</cellStyleXfs>
  <cellXfs count="893">
    <xf numFmtId="0" fontId="0" fillId="0" borderId="0" xfId="0"/>
    <xf numFmtId="0" fontId="0" fillId="0" borderId="0" xfId="0" applyAlignment="1"/>
    <xf numFmtId="0" fontId="0" fillId="0" borderId="0" xfId="0" applyFill="1"/>
    <xf numFmtId="0" fontId="3" fillId="0" borderId="0" xfId="0" applyFont="1"/>
    <xf numFmtId="0" fontId="0" fillId="0" borderId="0" xfId="0" applyFont="1" applyAlignment="1"/>
    <xf numFmtId="0" fontId="0" fillId="0" borderId="0" xfId="0" applyFont="1" applyFill="1" applyAlignment="1"/>
    <xf numFmtId="0" fontId="3" fillId="3" borderId="0" xfId="0" applyFont="1" applyFill="1"/>
    <xf numFmtId="0" fontId="5" fillId="2" borderId="3" xfId="0" applyFont="1" applyFill="1" applyBorder="1" applyAlignment="1">
      <alignment wrapText="1"/>
    </xf>
    <xf numFmtId="0" fontId="5" fillId="4" borderId="3" xfId="0" applyFont="1" applyFill="1" applyBorder="1" applyAlignment="1">
      <alignment wrapText="1"/>
    </xf>
    <xf numFmtId="2" fontId="5" fillId="2" borderId="3" xfId="0" applyNumberFormat="1" applyFont="1" applyFill="1" applyBorder="1" applyAlignment="1">
      <alignment horizontal="center" wrapText="1"/>
    </xf>
    <xf numFmtId="2" fontId="0" fillId="0" borderId="0" xfId="0" applyNumberFormat="1" applyFont="1" applyAlignment="1"/>
    <xf numFmtId="0" fontId="5" fillId="2" borderId="9" xfId="0" applyFont="1" applyFill="1" applyBorder="1" applyAlignment="1">
      <alignment wrapText="1"/>
    </xf>
    <xf numFmtId="0" fontId="5" fillId="4" borderId="9" xfId="0" applyFont="1" applyFill="1" applyBorder="1" applyAlignment="1">
      <alignment wrapText="1"/>
    </xf>
    <xf numFmtId="2" fontId="5" fillId="2" borderId="9" xfId="0" applyNumberFormat="1" applyFont="1" applyFill="1" applyBorder="1" applyAlignment="1">
      <alignment horizontal="center" wrapText="1"/>
    </xf>
    <xf numFmtId="0" fontId="5" fillId="2" borderId="15" xfId="0" applyFont="1" applyFill="1" applyBorder="1" applyAlignment="1">
      <alignment wrapText="1"/>
    </xf>
    <xf numFmtId="0" fontId="5" fillId="4" borderId="15" xfId="0" applyFont="1" applyFill="1" applyBorder="1" applyAlignment="1">
      <alignment wrapText="1"/>
    </xf>
    <xf numFmtId="2" fontId="5" fillId="2" borderId="15" xfId="0" applyNumberFormat="1" applyFont="1" applyFill="1" applyBorder="1" applyAlignment="1">
      <alignment horizontal="center" wrapText="1"/>
    </xf>
    <xf numFmtId="0" fontId="0" fillId="0" borderId="0" xfId="0" applyFont="1" applyBorder="1" applyAlignment="1"/>
    <xf numFmtId="2" fontId="4" fillId="2" borderId="19" xfId="0" applyNumberFormat="1" applyFont="1" applyFill="1" applyBorder="1" applyAlignment="1">
      <alignment horizontal="right" wrapText="1"/>
    </xf>
    <xf numFmtId="2" fontId="0" fillId="0" borderId="0" xfId="0" applyNumberFormat="1" applyFont="1" applyBorder="1" applyAlignment="1"/>
    <xf numFmtId="0" fontId="5" fillId="0" borderId="0" xfId="0" applyFont="1" applyAlignment="1"/>
    <xf numFmtId="0" fontId="0" fillId="0" borderId="0" xfId="0" applyNumberFormat="1" applyFont="1" applyAlignment="1"/>
    <xf numFmtId="0" fontId="5" fillId="0" borderId="19" xfId="0" applyFont="1" applyBorder="1" applyAlignment="1">
      <alignment wrapText="1"/>
    </xf>
    <xf numFmtId="0" fontId="5" fillId="0" borderId="9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5" fillId="0" borderId="22" xfId="0" applyFont="1" applyBorder="1" applyAlignment="1">
      <alignment wrapText="1"/>
    </xf>
    <xf numFmtId="0" fontId="4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2" fontId="5" fillId="0" borderId="9" xfId="0" applyNumberFormat="1" applyFont="1" applyFill="1" applyBorder="1" applyAlignment="1">
      <alignment horizontal="center" wrapText="1"/>
    </xf>
    <xf numFmtId="2" fontId="5" fillId="0" borderId="22" xfId="0" applyNumberFormat="1" applyFont="1" applyFill="1" applyBorder="1" applyAlignment="1">
      <alignment horizontal="center" wrapText="1"/>
    </xf>
    <xf numFmtId="0" fontId="5" fillId="0" borderId="0" xfId="0" applyFont="1" applyBorder="1" applyAlignment="1">
      <alignment wrapText="1"/>
    </xf>
    <xf numFmtId="0" fontId="5" fillId="4" borderId="10" xfId="0" applyFont="1" applyFill="1" applyBorder="1" applyAlignment="1">
      <alignment wrapText="1"/>
    </xf>
    <xf numFmtId="0" fontId="5" fillId="0" borderId="36" xfId="0" applyFont="1" applyBorder="1" applyAlignment="1">
      <alignment wrapText="1"/>
    </xf>
    <xf numFmtId="0" fontId="5" fillId="0" borderId="31" xfId="0" applyFont="1" applyBorder="1" applyAlignment="1">
      <alignment wrapText="1"/>
    </xf>
    <xf numFmtId="0" fontId="5" fillId="0" borderId="25" xfId="0" applyFont="1" applyBorder="1" applyAlignment="1">
      <alignment wrapText="1"/>
    </xf>
    <xf numFmtId="0" fontId="5" fillId="0" borderId="15" xfId="0" applyFont="1" applyBorder="1" applyAlignment="1">
      <alignment wrapText="1"/>
    </xf>
    <xf numFmtId="2" fontId="5" fillId="0" borderId="15" xfId="0" applyNumberFormat="1" applyFont="1" applyFill="1" applyBorder="1" applyAlignment="1">
      <alignment horizontal="center" wrapText="1"/>
    </xf>
    <xf numFmtId="2" fontId="5" fillId="0" borderId="19" xfId="0" applyNumberFormat="1" applyFont="1" applyFill="1" applyBorder="1" applyAlignment="1">
      <alignment horizontal="center" wrapText="1"/>
    </xf>
    <xf numFmtId="0" fontId="5" fillId="4" borderId="20" xfId="0" applyFont="1" applyFill="1" applyBorder="1" applyAlignment="1">
      <alignment wrapText="1"/>
    </xf>
    <xf numFmtId="0" fontId="5" fillId="4" borderId="16" xfId="0" applyFont="1" applyFill="1" applyBorder="1" applyAlignment="1">
      <alignment wrapText="1"/>
    </xf>
    <xf numFmtId="0" fontId="5" fillId="0" borderId="54" xfId="0" applyFont="1" applyBorder="1" applyAlignment="1">
      <alignment horizontal="center" wrapText="1"/>
    </xf>
    <xf numFmtId="0" fontId="5" fillId="0" borderId="45" xfId="0" applyFont="1" applyBorder="1" applyAlignment="1">
      <alignment horizontal="center" wrapText="1"/>
    </xf>
    <xf numFmtId="2" fontId="0" fillId="0" borderId="37" xfId="0" applyNumberFormat="1" applyFont="1" applyBorder="1" applyAlignment="1">
      <alignment horizontal="center"/>
    </xf>
    <xf numFmtId="2" fontId="0" fillId="0" borderId="32" xfId="0" applyNumberFormat="1" applyFont="1" applyBorder="1" applyAlignment="1">
      <alignment horizontal="center"/>
    </xf>
    <xf numFmtId="2" fontId="0" fillId="0" borderId="35" xfId="0" applyNumberFormat="1" applyFont="1" applyBorder="1" applyAlignment="1">
      <alignment horizontal="center"/>
    </xf>
    <xf numFmtId="0" fontId="0" fillId="0" borderId="54" xfId="0" applyFont="1" applyBorder="1" applyAlignment="1"/>
    <xf numFmtId="0" fontId="0" fillId="0" borderId="38" xfId="0" applyFont="1" applyBorder="1" applyAlignment="1"/>
    <xf numFmtId="0" fontId="0" fillId="0" borderId="55" xfId="0" applyFont="1" applyBorder="1" applyAlignment="1"/>
    <xf numFmtId="0" fontId="5" fillId="4" borderId="37" xfId="0" applyFont="1" applyFill="1" applyBorder="1" applyAlignment="1">
      <alignment wrapText="1"/>
    </xf>
    <xf numFmtId="0" fontId="5" fillId="4" borderId="32" xfId="0" applyFont="1" applyFill="1" applyBorder="1" applyAlignment="1">
      <alignment wrapText="1"/>
    </xf>
    <xf numFmtId="0" fontId="5" fillId="0" borderId="33" xfId="0" applyFont="1" applyBorder="1" applyAlignment="1">
      <alignment wrapText="1"/>
    </xf>
    <xf numFmtId="0" fontId="5" fillId="4" borderId="21" xfId="0" applyFont="1" applyFill="1" applyBorder="1" applyAlignment="1">
      <alignment wrapText="1"/>
    </xf>
    <xf numFmtId="0" fontId="5" fillId="0" borderId="52" xfId="0" applyFont="1" applyBorder="1" applyAlignment="1">
      <alignment horizontal="center" wrapText="1"/>
    </xf>
    <xf numFmtId="2" fontId="0" fillId="0" borderId="34" xfId="0" applyNumberFormat="1" applyFont="1" applyBorder="1" applyAlignment="1">
      <alignment horizontal="center"/>
    </xf>
    <xf numFmtId="0" fontId="5" fillId="4" borderId="34" xfId="0" applyFont="1" applyFill="1" applyBorder="1" applyAlignment="1">
      <alignment wrapText="1"/>
    </xf>
    <xf numFmtId="0" fontId="0" fillId="0" borderId="56" xfId="0" applyFont="1" applyBorder="1" applyAlignment="1"/>
    <xf numFmtId="0" fontId="5" fillId="0" borderId="23" xfId="0" applyFont="1" applyBorder="1" applyAlignment="1">
      <alignment wrapText="1"/>
    </xf>
    <xf numFmtId="0" fontId="5" fillId="0" borderId="3" xfId="0" applyFont="1" applyBorder="1" applyAlignment="1">
      <alignment wrapText="1"/>
    </xf>
    <xf numFmtId="0" fontId="5" fillId="4" borderId="4" xfId="0" applyFont="1" applyFill="1" applyBorder="1" applyAlignment="1">
      <alignment wrapText="1"/>
    </xf>
    <xf numFmtId="0" fontId="5" fillId="0" borderId="57" xfId="0" applyFont="1" applyBorder="1" applyAlignment="1">
      <alignment horizontal="center" wrapText="1"/>
    </xf>
    <xf numFmtId="2" fontId="5" fillId="0" borderId="3" xfId="0" applyNumberFormat="1" applyFont="1" applyFill="1" applyBorder="1" applyAlignment="1">
      <alignment horizontal="center" wrapText="1"/>
    </xf>
    <xf numFmtId="2" fontId="0" fillId="0" borderId="30" xfId="0" applyNumberFormat="1" applyFont="1" applyBorder="1" applyAlignment="1">
      <alignment horizontal="center"/>
    </xf>
    <xf numFmtId="0" fontId="5" fillId="4" borderId="30" xfId="0" applyFont="1" applyFill="1" applyBorder="1" applyAlignment="1">
      <alignment wrapText="1"/>
    </xf>
    <xf numFmtId="0" fontId="0" fillId="0" borderId="57" xfId="0" applyFont="1" applyBorder="1" applyAlignment="1"/>
    <xf numFmtId="0" fontId="5" fillId="4" borderId="35" xfId="0" applyFont="1" applyFill="1" applyBorder="1" applyAlignment="1">
      <alignment wrapText="1"/>
    </xf>
    <xf numFmtId="0" fontId="2" fillId="0" borderId="0" xfId="0" applyFont="1" applyBorder="1" applyAlignment="1"/>
    <xf numFmtId="0" fontId="6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Border="1" applyAlignment="1">
      <alignment wrapText="1"/>
    </xf>
    <xf numFmtId="2" fontId="4" fillId="0" borderId="0" xfId="0" applyNumberFormat="1" applyFont="1" applyFill="1" applyBorder="1" applyAlignment="1">
      <alignment horizontal="right" wrapText="1"/>
    </xf>
    <xf numFmtId="2" fontId="6" fillId="0" borderId="0" xfId="0" applyNumberFormat="1" applyFont="1" applyFill="1" applyBorder="1" applyAlignment="1">
      <alignment horizontal="right" wrapText="1"/>
    </xf>
    <xf numFmtId="2" fontId="6" fillId="0" borderId="0" xfId="0" applyNumberFormat="1" applyFont="1" applyBorder="1" applyAlignment="1">
      <alignment wrapText="1"/>
    </xf>
    <xf numFmtId="2" fontId="5" fillId="5" borderId="19" xfId="0" applyNumberFormat="1" applyFont="1" applyFill="1" applyBorder="1" applyAlignment="1">
      <alignment horizontal="center" wrapText="1"/>
    </xf>
    <xf numFmtId="2" fontId="5" fillId="5" borderId="9" xfId="0" applyNumberFormat="1" applyFont="1" applyFill="1" applyBorder="1" applyAlignment="1">
      <alignment horizontal="center" wrapText="1"/>
    </xf>
    <xf numFmtId="2" fontId="5" fillId="5" borderId="22" xfId="0" applyNumberFormat="1" applyFont="1" applyFill="1" applyBorder="1" applyAlignment="1">
      <alignment horizontal="center" wrapText="1"/>
    </xf>
    <xf numFmtId="2" fontId="5" fillId="5" borderId="3" xfId="0" applyNumberFormat="1" applyFont="1" applyFill="1" applyBorder="1" applyAlignment="1">
      <alignment horizontal="center" wrapText="1"/>
    </xf>
    <xf numFmtId="2" fontId="5" fillId="5" borderId="15" xfId="0" applyNumberFormat="1" applyFont="1" applyFill="1" applyBorder="1" applyAlignment="1">
      <alignment horizontal="center" wrapText="1"/>
    </xf>
    <xf numFmtId="0" fontId="4" fillId="0" borderId="53" xfId="0" applyFont="1" applyBorder="1" applyAlignment="1">
      <alignment horizontal="center" vertical="center"/>
    </xf>
    <xf numFmtId="0" fontId="10" fillId="0" borderId="0" xfId="5"/>
    <xf numFmtId="0" fontId="3" fillId="0" borderId="0" xfId="5" applyFont="1"/>
    <xf numFmtId="2" fontId="10" fillId="0" borderId="0" xfId="5" applyNumberFormat="1"/>
    <xf numFmtId="0" fontId="3" fillId="3" borderId="0" xfId="5" applyFont="1" applyFill="1"/>
    <xf numFmtId="2" fontId="10" fillId="2" borderId="0" xfId="5" applyNumberFormat="1" applyFill="1"/>
    <xf numFmtId="0" fontId="12" fillId="0" borderId="0" xfId="5" applyFont="1" applyFill="1" applyBorder="1" applyAlignment="1">
      <alignment horizontal="right" vertical="center"/>
    </xf>
    <xf numFmtId="2" fontId="12" fillId="0" borderId="0" xfId="5" applyNumberFormat="1" applyFont="1"/>
    <xf numFmtId="2" fontId="2" fillId="0" borderId="0" xfId="5" applyNumberFormat="1" applyFont="1" applyFill="1" applyBorder="1"/>
    <xf numFmtId="0" fontId="5" fillId="2" borderId="19" xfId="0" applyFont="1" applyFill="1" applyBorder="1" applyAlignment="1">
      <alignment wrapText="1"/>
    </xf>
    <xf numFmtId="0" fontId="2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2" fillId="0" borderId="0" xfId="0" applyFont="1" applyFill="1" applyAlignment="1">
      <alignment horizontal="center"/>
    </xf>
    <xf numFmtId="0" fontId="3" fillId="6" borderId="0" xfId="0" applyFont="1" applyFill="1"/>
    <xf numFmtId="0" fontId="3" fillId="7" borderId="0" xfId="0" applyFont="1" applyFill="1"/>
    <xf numFmtId="0" fontId="5" fillId="2" borderId="9" xfId="0" applyFont="1" applyFill="1" applyBorder="1" applyAlignment="1">
      <alignment vertical="center" wrapText="1"/>
    </xf>
    <xf numFmtId="0" fontId="5" fillId="4" borderId="22" xfId="0" applyFont="1" applyFill="1" applyBorder="1" applyAlignment="1">
      <alignment wrapText="1"/>
    </xf>
    <xf numFmtId="2" fontId="5" fillId="2" borderId="22" xfId="0" applyNumberFormat="1" applyFont="1" applyFill="1" applyBorder="1" applyAlignment="1">
      <alignment horizontal="center" wrapText="1"/>
    </xf>
    <xf numFmtId="0" fontId="14" fillId="0" borderId="42" xfId="0" applyFont="1" applyBorder="1" applyAlignment="1">
      <alignment horizontal="center" vertical="center" wrapText="1"/>
    </xf>
    <xf numFmtId="0" fontId="5" fillId="4" borderId="39" xfId="0" applyFont="1" applyFill="1" applyBorder="1" applyAlignment="1">
      <alignment wrapText="1"/>
    </xf>
    <xf numFmtId="0" fontId="5" fillId="0" borderId="10" xfId="0" applyFont="1" applyFill="1" applyBorder="1" applyAlignment="1">
      <alignment wrapText="1"/>
    </xf>
    <xf numFmtId="0" fontId="5" fillId="4" borderId="58" xfId="0" applyFont="1" applyFill="1" applyBorder="1" applyAlignment="1">
      <alignment wrapText="1"/>
    </xf>
    <xf numFmtId="0" fontId="5" fillId="0" borderId="20" xfId="0" applyFont="1" applyFill="1" applyBorder="1" applyAlignment="1">
      <alignment wrapText="1"/>
    </xf>
    <xf numFmtId="0" fontId="4" fillId="0" borderId="60" xfId="0" applyFont="1" applyBorder="1" applyAlignment="1">
      <alignment horizontal="center" vertical="center" wrapText="1"/>
    </xf>
    <xf numFmtId="0" fontId="4" fillId="0" borderId="60" xfId="0" applyFont="1" applyBorder="1" applyAlignment="1">
      <alignment horizontal="left" vertical="center"/>
    </xf>
    <xf numFmtId="0" fontId="2" fillId="0" borderId="42" xfId="0" applyFont="1" applyBorder="1" applyAlignment="1">
      <alignment horizontal="left" vertical="center"/>
    </xf>
    <xf numFmtId="0" fontId="7" fillId="0" borderId="59" xfId="0" applyFont="1" applyBorder="1" applyAlignment="1">
      <alignment horizontal="center" vertical="center"/>
    </xf>
    <xf numFmtId="0" fontId="7" fillId="0" borderId="60" xfId="0" applyFont="1" applyBorder="1" applyAlignment="1">
      <alignment horizontal="center" vertical="center" wrapText="1"/>
    </xf>
    <xf numFmtId="0" fontId="7" fillId="0" borderId="60" xfId="0" applyFont="1" applyBorder="1" applyAlignment="1">
      <alignment horizontal="center" vertical="center"/>
    </xf>
    <xf numFmtId="0" fontId="5" fillId="4" borderId="63" xfId="0" applyFont="1" applyFill="1" applyBorder="1" applyAlignment="1">
      <alignment vertical="center" wrapText="1"/>
    </xf>
    <xf numFmtId="2" fontId="5" fillId="2" borderId="19" xfId="0" applyNumberFormat="1" applyFont="1" applyFill="1" applyBorder="1" applyAlignment="1">
      <alignment horizontal="center" wrapText="1"/>
    </xf>
    <xf numFmtId="0" fontId="4" fillId="2" borderId="60" xfId="0" applyFont="1" applyFill="1" applyBorder="1" applyAlignment="1">
      <alignment horizontal="left" vertical="center" wrapText="1"/>
    </xf>
    <xf numFmtId="2" fontId="4" fillId="2" borderId="60" xfId="0" applyNumberFormat="1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/>
    </xf>
    <xf numFmtId="2" fontId="4" fillId="2" borderId="62" xfId="0" applyNumberFormat="1" applyFont="1" applyFill="1" applyBorder="1" applyAlignment="1">
      <alignment horizontal="left" vertical="center" wrapText="1"/>
    </xf>
    <xf numFmtId="0" fontId="0" fillId="2" borderId="9" xfId="0" applyFont="1" applyFill="1" applyBorder="1" applyAlignment="1"/>
    <xf numFmtId="2" fontId="6" fillId="0" borderId="19" xfId="0" applyNumberFormat="1" applyFont="1" applyBorder="1" applyAlignment="1">
      <alignment vertical="top" wrapText="1"/>
    </xf>
    <xf numFmtId="0" fontId="5" fillId="4" borderId="0" xfId="0" applyFont="1" applyFill="1" applyBorder="1" applyAlignment="1">
      <alignment vertical="center" wrapText="1"/>
    </xf>
    <xf numFmtId="0" fontId="0" fillId="0" borderId="22" xfId="6" applyFont="1" applyBorder="1" applyAlignment="1">
      <alignment horizontal="center"/>
    </xf>
    <xf numFmtId="0" fontId="0" fillId="0" borderId="42" xfId="6" applyFont="1" applyBorder="1" applyAlignment="1">
      <alignment horizontal="center"/>
    </xf>
    <xf numFmtId="2" fontId="5" fillId="0" borderId="62" xfId="0" applyNumberFormat="1" applyFont="1" applyBorder="1" applyAlignment="1">
      <alignment horizontal="right" vertical="center" wrapText="1"/>
    </xf>
    <xf numFmtId="2" fontId="5" fillId="2" borderId="30" xfId="0" applyNumberFormat="1" applyFont="1" applyFill="1" applyBorder="1" applyAlignment="1">
      <alignment horizontal="right" wrapText="1"/>
    </xf>
    <xf numFmtId="2" fontId="5" fillId="2" borderId="32" xfId="0" applyNumberFormat="1" applyFont="1" applyFill="1" applyBorder="1" applyAlignment="1">
      <alignment horizontal="right" wrapText="1"/>
    </xf>
    <xf numFmtId="2" fontId="5" fillId="2" borderId="35" xfId="0" applyNumberFormat="1" applyFont="1" applyFill="1" applyBorder="1" applyAlignment="1">
      <alignment horizontal="right" wrapText="1"/>
    </xf>
    <xf numFmtId="2" fontId="5" fillId="2" borderId="34" xfId="0" applyNumberFormat="1" applyFont="1" applyFill="1" applyBorder="1" applyAlignment="1">
      <alignment horizontal="right" wrapText="1"/>
    </xf>
    <xf numFmtId="2" fontId="5" fillId="2" borderId="37" xfId="0" applyNumberFormat="1" applyFont="1" applyFill="1" applyBorder="1" applyAlignment="1">
      <alignment horizontal="right" wrapText="1"/>
    </xf>
    <xf numFmtId="2" fontId="5" fillId="2" borderId="51" xfId="0" applyNumberFormat="1" applyFont="1" applyFill="1" applyBorder="1" applyAlignment="1">
      <alignment horizontal="right" wrapText="1"/>
    </xf>
    <xf numFmtId="2" fontId="4" fillId="0" borderId="62" xfId="0" applyNumberFormat="1" applyFont="1" applyBorder="1" applyAlignment="1">
      <alignment horizontal="left" vertical="center" wrapText="1"/>
    </xf>
    <xf numFmtId="0" fontId="2" fillId="0" borderId="41" xfId="5" applyFont="1" applyBorder="1" applyAlignment="1">
      <alignment horizontal="left" vertical="center"/>
    </xf>
    <xf numFmtId="0" fontId="2" fillId="0" borderId="42" xfId="6" applyFont="1" applyBorder="1" applyAlignment="1">
      <alignment horizontal="left" vertical="center"/>
    </xf>
    <xf numFmtId="2" fontId="2" fillId="0" borderId="43" xfId="0" applyNumberFormat="1" applyFont="1" applyBorder="1" applyAlignment="1">
      <alignment horizontal="left" vertical="center"/>
    </xf>
    <xf numFmtId="2" fontId="5" fillId="2" borderId="51" xfId="0" applyNumberFormat="1" applyFont="1" applyFill="1" applyBorder="1" applyAlignment="1">
      <alignment horizontal="right" vertical="center" wrapText="1"/>
    </xf>
    <xf numFmtId="0" fontId="5" fillId="2" borderId="3" xfId="0" applyFont="1" applyFill="1" applyBorder="1" applyAlignment="1">
      <alignment horizontal="right" wrapText="1"/>
    </xf>
    <xf numFmtId="0" fontId="5" fillId="2" borderId="9" xfId="0" applyFont="1" applyFill="1" applyBorder="1" applyAlignment="1">
      <alignment horizontal="right" wrapText="1"/>
    </xf>
    <xf numFmtId="0" fontId="5" fillId="2" borderId="15" xfId="0" applyFont="1" applyFill="1" applyBorder="1" applyAlignment="1">
      <alignment horizontal="right" wrapText="1"/>
    </xf>
    <xf numFmtId="0" fontId="5" fillId="2" borderId="22" xfId="0" applyFont="1" applyFill="1" applyBorder="1" applyAlignment="1">
      <alignment horizontal="right" wrapText="1"/>
    </xf>
    <xf numFmtId="2" fontId="4" fillId="0" borderId="61" xfId="0" applyNumberFormat="1" applyFont="1" applyBorder="1" applyAlignment="1">
      <alignment horizontal="left" vertical="center"/>
    </xf>
    <xf numFmtId="0" fontId="5" fillId="2" borderId="19" xfId="0" applyFont="1" applyFill="1" applyBorder="1" applyAlignment="1">
      <alignment horizontal="right" wrapText="1"/>
    </xf>
    <xf numFmtId="2" fontId="5" fillId="2" borderId="30" xfId="0" applyNumberFormat="1" applyFont="1" applyFill="1" applyBorder="1" applyAlignment="1">
      <alignment horizontal="right" vertical="center" wrapText="1"/>
    </xf>
    <xf numFmtId="2" fontId="5" fillId="2" borderId="32" xfId="0" applyNumberFormat="1" applyFont="1" applyFill="1" applyBorder="1" applyAlignment="1">
      <alignment horizontal="right" vertical="center" wrapText="1"/>
    </xf>
    <xf numFmtId="2" fontId="5" fillId="2" borderId="34" xfId="0" applyNumberFormat="1" applyFont="1" applyFill="1" applyBorder="1" applyAlignment="1">
      <alignment horizontal="right" vertical="center" wrapText="1"/>
    </xf>
    <xf numFmtId="0" fontId="0" fillId="0" borderId="1" xfId="5" applyFont="1" applyBorder="1"/>
    <xf numFmtId="0" fontId="0" fillId="0" borderId="2" xfId="6" applyFont="1" applyBorder="1" applyAlignment="1">
      <alignment horizontal="center"/>
    </xf>
    <xf numFmtId="0" fontId="0" fillId="0" borderId="41" xfId="5" applyFont="1" applyBorder="1"/>
    <xf numFmtId="0" fontId="0" fillId="0" borderId="36" xfId="5" applyFont="1" applyBorder="1"/>
    <xf numFmtId="0" fontId="0" fillId="0" borderId="19" xfId="6" applyFont="1" applyBorder="1" applyAlignment="1">
      <alignment horizontal="center"/>
    </xf>
    <xf numFmtId="0" fontId="0" fillId="0" borderId="31" xfId="5" applyFont="1" applyBorder="1"/>
    <xf numFmtId="0" fontId="0" fillId="0" borderId="9" xfId="6" applyFont="1" applyBorder="1" applyAlignment="1">
      <alignment horizontal="center"/>
    </xf>
    <xf numFmtId="0" fontId="0" fillId="0" borderId="33" xfId="5" applyFont="1" applyBorder="1"/>
    <xf numFmtId="0" fontId="0" fillId="0" borderId="8" xfId="6" applyFont="1" applyBorder="1" applyAlignment="1">
      <alignment horizontal="center"/>
    </xf>
    <xf numFmtId="0" fontId="0" fillId="0" borderId="64" xfId="5" applyFont="1" applyBorder="1"/>
    <xf numFmtId="0" fontId="0" fillId="0" borderId="9" xfId="6" applyFont="1" applyFill="1" applyBorder="1" applyAlignment="1">
      <alignment horizontal="center"/>
    </xf>
    <xf numFmtId="0" fontId="0" fillId="0" borderId="13" xfId="5" applyFont="1" applyBorder="1"/>
    <xf numFmtId="0" fontId="0" fillId="0" borderId="14" xfId="6" applyFont="1" applyBorder="1" applyAlignment="1">
      <alignment horizontal="center"/>
    </xf>
    <xf numFmtId="2" fontId="0" fillId="0" borderId="0" xfId="0" applyNumberFormat="1"/>
    <xf numFmtId="2" fontId="0" fillId="0" borderId="0" xfId="0" applyNumberFormat="1" applyBorder="1"/>
    <xf numFmtId="0" fontId="12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left" vertical="center"/>
    </xf>
    <xf numFmtId="2" fontId="0" fillId="0" borderId="0" xfId="0" applyNumberFormat="1" applyAlignment="1"/>
    <xf numFmtId="0" fontId="0" fillId="0" borderId="23" xfId="5" applyFont="1" applyBorder="1"/>
    <xf numFmtId="0" fontId="0" fillId="0" borderId="47" xfId="5" applyFont="1" applyBorder="1"/>
    <xf numFmtId="0" fontId="6" fillId="0" borderId="0" xfId="0" applyFont="1" applyAlignment="1">
      <alignment horizontal="right" vertical="top"/>
    </xf>
    <xf numFmtId="2" fontId="7" fillId="0" borderId="62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horizontal="left" vertical="center" wrapText="1"/>
    </xf>
    <xf numFmtId="0" fontId="5" fillId="4" borderId="10" xfId="0" applyFont="1" applyFill="1" applyBorder="1" applyAlignment="1">
      <alignment vertical="center" wrapText="1"/>
    </xf>
    <xf numFmtId="0" fontId="5" fillId="4" borderId="65" xfId="0" applyFont="1" applyFill="1" applyBorder="1" applyAlignment="1">
      <alignment wrapText="1"/>
    </xf>
    <xf numFmtId="2" fontId="5" fillId="0" borderId="32" xfId="0" applyNumberFormat="1" applyFont="1" applyBorder="1" applyAlignment="1">
      <alignment horizontal="right" vertical="center" wrapText="1"/>
    </xf>
    <xf numFmtId="2" fontId="5" fillId="2" borderId="29" xfId="0" applyNumberFormat="1" applyFont="1" applyFill="1" applyBorder="1" applyAlignment="1">
      <alignment horizontal="right" vertical="center" wrapText="1"/>
    </xf>
    <xf numFmtId="0" fontId="0" fillId="0" borderId="25" xfId="5" applyFont="1" applyBorder="1"/>
    <xf numFmtId="0" fontId="5" fillId="0" borderId="4" xfId="0" applyFont="1" applyFill="1" applyBorder="1" applyAlignment="1">
      <alignment wrapText="1"/>
    </xf>
    <xf numFmtId="0" fontId="5" fillId="0" borderId="47" xfId="0" applyFont="1" applyBorder="1" applyAlignment="1">
      <alignment wrapText="1"/>
    </xf>
    <xf numFmtId="0" fontId="5" fillId="0" borderId="50" xfId="0" applyFont="1" applyBorder="1" applyAlignment="1">
      <alignment wrapText="1"/>
    </xf>
    <xf numFmtId="0" fontId="5" fillId="0" borderId="46" xfId="0" applyFont="1" applyBorder="1" applyAlignment="1">
      <alignment wrapText="1"/>
    </xf>
    <xf numFmtId="0" fontId="5" fillId="0" borderId="13" xfId="0" applyFont="1" applyBorder="1" applyAlignment="1">
      <alignment wrapText="1"/>
    </xf>
    <xf numFmtId="2" fontId="5" fillId="0" borderId="14" xfId="0" applyNumberFormat="1" applyFont="1" applyFill="1" applyBorder="1" applyAlignment="1">
      <alignment horizontal="center" wrapText="1"/>
    </xf>
    <xf numFmtId="2" fontId="0" fillId="0" borderId="29" xfId="0" applyNumberFormat="1" applyFont="1" applyBorder="1" applyAlignment="1">
      <alignment horizontal="center"/>
    </xf>
    <xf numFmtId="0" fontId="5" fillId="0" borderId="38" xfId="0" applyFont="1" applyBorder="1" applyAlignment="1">
      <alignment horizontal="center" wrapText="1"/>
    </xf>
    <xf numFmtId="0" fontId="5" fillId="0" borderId="16" xfId="0" applyFont="1" applyBorder="1" applyAlignment="1">
      <alignment wrapText="1"/>
    </xf>
    <xf numFmtId="0" fontId="5" fillId="0" borderId="20" xfId="0" applyFont="1" applyBorder="1" applyAlignment="1">
      <alignment wrapText="1"/>
    </xf>
    <xf numFmtId="0" fontId="5" fillId="0" borderId="56" xfId="0" applyFont="1" applyBorder="1" applyAlignment="1">
      <alignment horizontal="center" wrapText="1"/>
    </xf>
    <xf numFmtId="0" fontId="5" fillId="0" borderId="55" xfId="0" applyFont="1" applyBorder="1" applyAlignment="1">
      <alignment horizontal="center" wrapText="1"/>
    </xf>
    <xf numFmtId="0" fontId="3" fillId="8" borderId="0" xfId="0" applyFont="1" applyFill="1"/>
    <xf numFmtId="0" fontId="16" fillId="0" borderId="13" xfId="0" applyFont="1" applyBorder="1" applyAlignment="1">
      <alignment horizontal="center" vertical="center" wrapText="1"/>
    </xf>
    <xf numFmtId="0" fontId="15" fillId="0" borderId="28" xfId="0" applyFont="1" applyBorder="1" applyAlignment="1">
      <alignment horizontal="center" vertical="center" wrapText="1"/>
    </xf>
    <xf numFmtId="0" fontId="16" fillId="0" borderId="45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6" fillId="0" borderId="29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5" fillId="4" borderId="70" xfId="0" applyFont="1" applyFill="1" applyBorder="1" applyAlignment="1">
      <alignment wrapText="1"/>
    </xf>
    <xf numFmtId="0" fontId="5" fillId="4" borderId="68" xfId="0" applyFont="1" applyFill="1" applyBorder="1" applyAlignment="1">
      <alignment wrapText="1"/>
    </xf>
    <xf numFmtId="0" fontId="5" fillId="4" borderId="5" xfId="0" applyFont="1" applyFill="1" applyBorder="1" applyAlignment="1">
      <alignment wrapText="1"/>
    </xf>
    <xf numFmtId="0" fontId="5" fillId="4" borderId="69" xfId="0" applyFont="1" applyFill="1" applyBorder="1" applyAlignment="1">
      <alignment wrapText="1"/>
    </xf>
    <xf numFmtId="0" fontId="16" fillId="0" borderId="59" xfId="0" applyFont="1" applyBorder="1" applyAlignment="1">
      <alignment horizontal="center" vertical="center" wrapText="1"/>
    </xf>
    <xf numFmtId="0" fontId="5" fillId="4" borderId="54" xfId="0" applyFont="1" applyFill="1" applyBorder="1" applyAlignment="1">
      <alignment horizontal="center" wrapText="1"/>
    </xf>
    <xf numFmtId="0" fontId="5" fillId="4" borderId="19" xfId="0" applyFont="1" applyFill="1" applyBorder="1" applyAlignment="1">
      <alignment wrapText="1"/>
    </xf>
    <xf numFmtId="0" fontId="5" fillId="4" borderId="38" xfId="0" applyFont="1" applyFill="1" applyBorder="1" applyAlignment="1">
      <alignment horizontal="center" wrapText="1"/>
    </xf>
    <xf numFmtId="0" fontId="5" fillId="4" borderId="56" xfId="0" applyFont="1" applyFill="1" applyBorder="1" applyAlignment="1">
      <alignment horizontal="center" wrapText="1"/>
    </xf>
    <xf numFmtId="0" fontId="5" fillId="4" borderId="57" xfId="0" applyFont="1" applyFill="1" applyBorder="1" applyAlignment="1">
      <alignment horizontal="center" wrapText="1"/>
    </xf>
    <xf numFmtId="0" fontId="5" fillId="4" borderId="55" xfId="0" applyFont="1" applyFill="1" applyBorder="1" applyAlignment="1">
      <alignment horizontal="center" wrapText="1"/>
    </xf>
    <xf numFmtId="2" fontId="5" fillId="2" borderId="3" xfId="0" applyNumberFormat="1" applyFont="1" applyFill="1" applyBorder="1" applyAlignment="1">
      <alignment horizontal="center" vertical="center" wrapText="1"/>
    </xf>
    <xf numFmtId="2" fontId="5" fillId="2" borderId="9" xfId="0" applyNumberFormat="1" applyFont="1" applyFill="1" applyBorder="1" applyAlignment="1">
      <alignment horizontal="center" vertical="center" wrapText="1"/>
    </xf>
    <xf numFmtId="2" fontId="5" fillId="0" borderId="9" xfId="0" applyNumberFormat="1" applyFont="1" applyBorder="1" applyAlignment="1">
      <alignment horizontal="center" vertical="center" wrapText="1"/>
    </xf>
    <xf numFmtId="0" fontId="5" fillId="0" borderId="8" xfId="0" applyFont="1" applyBorder="1" applyAlignment="1">
      <alignment wrapText="1"/>
    </xf>
    <xf numFmtId="2" fontId="5" fillId="2" borderId="19" xfId="0" applyNumberFormat="1" applyFont="1" applyFill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top" wrapText="1"/>
    </xf>
    <xf numFmtId="0" fontId="4" fillId="0" borderId="28" xfId="0" applyFont="1" applyBorder="1" applyAlignment="1">
      <alignment horizontal="center" vertical="center"/>
    </xf>
    <xf numFmtId="0" fontId="5" fillId="0" borderId="9" xfId="0" applyFont="1" applyFill="1" applyBorder="1" applyAlignment="1">
      <alignment wrapText="1"/>
    </xf>
    <xf numFmtId="0" fontId="5" fillId="4" borderId="9" xfId="0" applyFont="1" applyFill="1" applyBorder="1" applyAlignment="1">
      <alignment vertical="center" wrapText="1"/>
    </xf>
    <xf numFmtId="2" fontId="5" fillId="0" borderId="9" xfId="0" applyNumberFormat="1" applyFont="1" applyBorder="1" applyAlignment="1">
      <alignment horizontal="right" vertical="center" wrapText="1"/>
    </xf>
    <xf numFmtId="0" fontId="5" fillId="2" borderId="36" xfId="0" applyFont="1" applyFill="1" applyBorder="1" applyAlignment="1">
      <alignment horizontal="center" wrapText="1"/>
    </xf>
    <xf numFmtId="0" fontId="5" fillId="0" borderId="36" xfId="0" applyFont="1" applyBorder="1" applyAlignment="1">
      <alignment horizontal="center" wrapText="1"/>
    </xf>
    <xf numFmtId="0" fontId="5" fillId="2" borderId="31" xfId="0" applyFont="1" applyFill="1" applyBorder="1" applyAlignment="1">
      <alignment horizontal="center" wrapText="1"/>
    </xf>
    <xf numFmtId="0" fontId="5" fillId="0" borderId="31" xfId="0" applyFont="1" applyBorder="1" applyAlignment="1">
      <alignment horizontal="center" wrapText="1"/>
    </xf>
    <xf numFmtId="0" fontId="5" fillId="2" borderId="33" xfId="0" applyFont="1" applyFill="1" applyBorder="1" applyAlignment="1">
      <alignment horizontal="center" wrapText="1"/>
    </xf>
    <xf numFmtId="0" fontId="5" fillId="0" borderId="33" xfId="0" applyFont="1" applyBorder="1" applyAlignment="1">
      <alignment horizontal="center" wrapText="1"/>
    </xf>
    <xf numFmtId="0" fontId="5" fillId="2" borderId="23" xfId="0" applyFont="1" applyFill="1" applyBorder="1" applyAlignment="1">
      <alignment horizontal="center" wrapText="1"/>
    </xf>
    <xf numFmtId="0" fontId="5" fillId="0" borderId="23" xfId="0" applyFont="1" applyBorder="1" applyAlignment="1">
      <alignment horizontal="center" wrapText="1"/>
    </xf>
    <xf numFmtId="0" fontId="5" fillId="2" borderId="25" xfId="0" applyFont="1" applyFill="1" applyBorder="1" applyAlignment="1">
      <alignment horizontal="center" wrapText="1"/>
    </xf>
    <xf numFmtId="0" fontId="5" fillId="0" borderId="25" xfId="0" applyFont="1" applyBorder="1" applyAlignment="1">
      <alignment horizontal="center" wrapText="1"/>
    </xf>
    <xf numFmtId="0" fontId="5" fillId="4" borderId="9" xfId="0" applyFont="1" applyFill="1" applyBorder="1" applyAlignment="1">
      <alignment horizontal="center" wrapText="1"/>
    </xf>
    <xf numFmtId="2" fontId="6" fillId="0" borderId="0" xfId="0" applyNumberFormat="1" applyFont="1" applyAlignment="1">
      <alignment horizontal="right" vertical="center"/>
    </xf>
    <xf numFmtId="2" fontId="5" fillId="2" borderId="9" xfId="0" applyNumberFormat="1" applyFont="1" applyFill="1" applyBorder="1" applyAlignment="1">
      <alignment horizontal="right" vertical="center" wrapText="1"/>
    </xf>
    <xf numFmtId="2" fontId="5" fillId="2" borderId="15" xfId="0" applyNumberFormat="1" applyFont="1" applyFill="1" applyBorder="1" applyAlignment="1">
      <alignment horizontal="center" vertical="center" wrapText="1"/>
    </xf>
    <xf numFmtId="0" fontId="5" fillId="4" borderId="30" xfId="0" applyFont="1" applyFill="1" applyBorder="1" applyAlignment="1">
      <alignment horizontal="center" wrapText="1"/>
    </xf>
    <xf numFmtId="0" fontId="5" fillId="4" borderId="32" xfId="0" applyFont="1" applyFill="1" applyBorder="1" applyAlignment="1">
      <alignment horizontal="center" wrapText="1"/>
    </xf>
    <xf numFmtId="0" fontId="5" fillId="4" borderId="35" xfId="0" applyFont="1" applyFill="1" applyBorder="1" applyAlignment="1">
      <alignment horizontal="center" wrapText="1"/>
    </xf>
    <xf numFmtId="0" fontId="5" fillId="0" borderId="32" xfId="0" applyFont="1" applyFill="1" applyBorder="1" applyAlignment="1">
      <alignment wrapText="1"/>
    </xf>
    <xf numFmtId="0" fontId="5" fillId="4" borderId="27" xfId="0" applyFont="1" applyFill="1" applyBorder="1" applyAlignment="1">
      <alignment wrapText="1"/>
    </xf>
    <xf numFmtId="2" fontId="5" fillId="5" borderId="24" xfId="0" applyNumberFormat="1" applyFont="1" applyFill="1" applyBorder="1" applyAlignment="1">
      <alignment horizontal="center" wrapText="1"/>
    </xf>
    <xf numFmtId="2" fontId="5" fillId="5" borderId="12" xfId="0" applyNumberFormat="1" applyFont="1" applyFill="1" applyBorder="1" applyAlignment="1">
      <alignment horizontal="center" wrapText="1"/>
    </xf>
    <xf numFmtId="2" fontId="5" fillId="5" borderId="66" xfId="0" applyNumberFormat="1" applyFont="1" applyFill="1" applyBorder="1" applyAlignment="1">
      <alignment horizontal="center" wrapText="1"/>
    </xf>
    <xf numFmtId="2" fontId="5" fillId="5" borderId="18" xfId="0" applyNumberFormat="1" applyFont="1" applyFill="1" applyBorder="1" applyAlignment="1">
      <alignment horizontal="center" wrapText="1"/>
    </xf>
    <xf numFmtId="2" fontId="5" fillId="5" borderId="67" xfId="0" applyNumberFormat="1" applyFont="1" applyFill="1" applyBorder="1" applyAlignment="1">
      <alignment horizontal="center" wrapText="1"/>
    </xf>
    <xf numFmtId="2" fontId="5" fillId="2" borderId="12" xfId="0" applyNumberFormat="1" applyFont="1" applyFill="1" applyBorder="1" applyAlignment="1">
      <alignment horizontal="center" wrapText="1"/>
    </xf>
    <xf numFmtId="0" fontId="5" fillId="4" borderId="2" xfId="0" applyFont="1" applyFill="1" applyBorder="1" applyAlignment="1">
      <alignment wrapText="1"/>
    </xf>
    <xf numFmtId="0" fontId="5" fillId="0" borderId="3" xfId="0" applyFont="1" applyFill="1" applyBorder="1" applyAlignment="1">
      <alignment wrapText="1"/>
    </xf>
    <xf numFmtId="0" fontId="5" fillId="4" borderId="22" xfId="0" applyFont="1" applyFill="1" applyBorder="1" applyAlignment="1">
      <alignment vertical="center" wrapText="1"/>
    </xf>
    <xf numFmtId="0" fontId="5" fillId="0" borderId="21" xfId="0" applyFont="1" applyFill="1" applyBorder="1" applyAlignment="1">
      <alignment wrapText="1"/>
    </xf>
    <xf numFmtId="0" fontId="5" fillId="4" borderId="16" xfId="0" applyFont="1" applyFill="1" applyBorder="1" applyAlignment="1">
      <alignment vertical="center" wrapText="1"/>
    </xf>
    <xf numFmtId="0" fontId="5" fillId="0" borderId="30" xfId="0" applyFont="1" applyBorder="1" applyAlignment="1">
      <alignment horizontal="center" wrapText="1"/>
    </xf>
    <xf numFmtId="0" fontId="5" fillId="0" borderId="32" xfId="0" applyFont="1" applyBorder="1" applyAlignment="1">
      <alignment horizontal="center" wrapText="1"/>
    </xf>
    <xf numFmtId="0" fontId="5" fillId="0" borderId="35" xfId="0" applyFont="1" applyBorder="1" applyAlignment="1">
      <alignment horizontal="center" wrapText="1"/>
    </xf>
    <xf numFmtId="0" fontId="13" fillId="0" borderId="25" xfId="5" applyFont="1" applyFill="1" applyBorder="1" applyAlignment="1">
      <alignment horizontal="center" vertical="center"/>
    </xf>
    <xf numFmtId="0" fontId="13" fillId="0" borderId="15" xfId="5" applyFont="1" applyBorder="1" applyAlignment="1">
      <alignment horizontal="center" vertical="center" wrapText="1"/>
    </xf>
    <xf numFmtId="0" fontId="13" fillId="0" borderId="35" xfId="5" applyFont="1" applyBorder="1" applyAlignment="1">
      <alignment horizontal="center" vertical="center" wrapText="1"/>
    </xf>
    <xf numFmtId="0" fontId="3" fillId="8" borderId="0" xfId="5" applyFont="1" applyFill="1"/>
    <xf numFmtId="0" fontId="3" fillId="7" borderId="0" xfId="5" applyFont="1" applyFill="1"/>
    <xf numFmtId="0" fontId="14" fillId="0" borderId="59" xfId="5" applyFont="1" applyBorder="1" applyAlignment="1">
      <alignment horizontal="center" vertical="center"/>
    </xf>
    <xf numFmtId="0" fontId="7" fillId="0" borderId="63" xfId="5" applyFont="1" applyBorder="1" applyAlignment="1">
      <alignment horizontal="center" vertical="center" wrapText="1"/>
    </xf>
    <xf numFmtId="0" fontId="14" fillId="0" borderId="59" xfId="5" applyFont="1" applyFill="1" applyBorder="1" applyAlignment="1">
      <alignment horizontal="center" vertical="center"/>
    </xf>
    <xf numFmtId="0" fontId="14" fillId="0" borderId="60" xfId="5" applyFont="1" applyBorder="1" applyAlignment="1">
      <alignment horizontal="center" vertical="center" wrapText="1"/>
    </xf>
    <xf numFmtId="0" fontId="14" fillId="0" borderId="62" xfId="5" applyFont="1" applyBorder="1" applyAlignment="1">
      <alignment horizontal="center" vertical="center" wrapText="1"/>
    </xf>
    <xf numFmtId="0" fontId="14" fillId="0" borderId="43" xfId="5" applyFont="1" applyBorder="1" applyAlignment="1">
      <alignment horizontal="center" vertical="center" wrapText="1"/>
    </xf>
    <xf numFmtId="0" fontId="2" fillId="0" borderId="59" xfId="5" applyFont="1" applyBorder="1" applyAlignment="1">
      <alignment horizontal="left" vertical="center"/>
    </xf>
    <xf numFmtId="0" fontId="4" fillId="0" borderId="63" xfId="5" applyFont="1" applyBorder="1" applyAlignment="1">
      <alignment horizontal="left" vertical="center" wrapText="1"/>
    </xf>
    <xf numFmtId="0" fontId="2" fillId="0" borderId="59" xfId="5" applyFont="1" applyFill="1" applyBorder="1" applyAlignment="1">
      <alignment horizontal="left" vertical="center"/>
    </xf>
    <xf numFmtId="0" fontId="2" fillId="0" borderId="60" xfId="5" applyFont="1" applyBorder="1" applyAlignment="1">
      <alignment horizontal="left" vertical="center" wrapText="1"/>
    </xf>
    <xf numFmtId="0" fontId="2" fillId="0" borderId="62" xfId="5" applyFont="1" applyBorder="1" applyAlignment="1">
      <alignment horizontal="left" vertical="center" wrapText="1"/>
    </xf>
    <xf numFmtId="0" fontId="2" fillId="0" borderId="43" xfId="5" applyFont="1" applyBorder="1" applyAlignment="1">
      <alignment horizontal="left" vertical="center" wrapText="1"/>
    </xf>
    <xf numFmtId="0" fontId="4" fillId="4" borderId="63" xfId="0" applyFont="1" applyFill="1" applyBorder="1" applyAlignment="1">
      <alignment horizontal="left" vertical="center" wrapText="1"/>
    </xf>
    <xf numFmtId="0" fontId="4" fillId="2" borderId="59" xfId="0" applyFont="1" applyFill="1" applyBorder="1" applyAlignment="1">
      <alignment horizontal="left" vertical="center" wrapText="1"/>
    </xf>
    <xf numFmtId="2" fontId="4" fillId="4" borderId="60" xfId="5" applyNumberFormat="1" applyFont="1" applyFill="1" applyBorder="1" applyAlignment="1">
      <alignment horizontal="left" vertical="center"/>
    </xf>
    <xf numFmtId="0" fontId="4" fillId="4" borderId="62" xfId="0" applyFont="1" applyFill="1" applyBorder="1" applyAlignment="1">
      <alignment horizontal="left" vertical="center" wrapText="1"/>
    </xf>
    <xf numFmtId="0" fontId="4" fillId="0" borderId="59" xfId="0" applyFont="1" applyBorder="1" applyAlignment="1">
      <alignment horizontal="left" vertical="center" wrapText="1"/>
    </xf>
    <xf numFmtId="2" fontId="2" fillId="0" borderId="60" xfId="5" applyNumberFormat="1" applyFont="1" applyFill="1" applyBorder="1" applyAlignment="1">
      <alignment horizontal="left" vertical="center"/>
    </xf>
    <xf numFmtId="2" fontId="4" fillId="0" borderId="60" xfId="0" applyNumberFormat="1" applyFont="1" applyFill="1" applyBorder="1" applyAlignment="1">
      <alignment horizontal="left" vertical="center" wrapText="1"/>
    </xf>
    <xf numFmtId="0" fontId="2" fillId="2" borderId="43" xfId="5" applyFont="1" applyFill="1" applyBorder="1" applyAlignment="1">
      <alignment horizontal="left" vertical="center"/>
    </xf>
    <xf numFmtId="2" fontId="4" fillId="5" borderId="60" xfId="0" applyNumberFormat="1" applyFont="1" applyFill="1" applyBorder="1" applyAlignment="1">
      <alignment horizontal="left" vertical="center" wrapText="1"/>
    </xf>
    <xf numFmtId="0" fontId="2" fillId="0" borderId="62" xfId="0" applyFont="1" applyBorder="1" applyAlignment="1">
      <alignment horizontal="left" vertical="center"/>
    </xf>
    <xf numFmtId="0" fontId="5" fillId="2" borderId="31" xfId="0" applyFont="1" applyFill="1" applyBorder="1" applyAlignment="1">
      <alignment horizontal="right" vertical="center" wrapText="1"/>
    </xf>
    <xf numFmtId="0" fontId="1" fillId="0" borderId="59" xfId="5" applyFont="1" applyBorder="1" applyAlignment="1">
      <alignment horizontal="right" vertical="center"/>
    </xf>
    <xf numFmtId="0" fontId="13" fillId="0" borderId="50" xfId="5" applyFont="1" applyFill="1" applyBorder="1" applyAlignment="1">
      <alignment horizontal="center" vertical="center"/>
    </xf>
    <xf numFmtId="0" fontId="13" fillId="0" borderId="55" xfId="5" applyFont="1" applyBorder="1" applyAlignment="1">
      <alignment horizontal="center" vertical="center" wrapText="1"/>
    </xf>
    <xf numFmtId="0" fontId="7" fillId="0" borderId="61" xfId="5" applyFont="1" applyBorder="1" applyAlignment="1">
      <alignment horizontal="center" vertical="center" wrapText="1"/>
    </xf>
    <xf numFmtId="0" fontId="4" fillId="0" borderId="61" xfId="5" applyFont="1" applyBorder="1" applyAlignment="1">
      <alignment horizontal="left" vertical="center" wrapText="1"/>
    </xf>
    <xf numFmtId="0" fontId="4" fillId="4" borderId="61" xfId="0" applyFont="1" applyFill="1" applyBorder="1" applyAlignment="1">
      <alignment horizontal="left" vertical="center" wrapText="1"/>
    </xf>
    <xf numFmtId="0" fontId="13" fillId="0" borderId="18" xfId="5" applyFont="1" applyBorder="1" applyAlignment="1">
      <alignment horizontal="center" vertical="center" wrapText="1"/>
    </xf>
    <xf numFmtId="0" fontId="7" fillId="0" borderId="41" xfId="5" applyFont="1" applyBorder="1" applyAlignment="1">
      <alignment horizontal="center" vertical="center" wrapText="1"/>
    </xf>
    <xf numFmtId="0" fontId="7" fillId="0" borderId="43" xfId="5" applyFont="1" applyBorder="1" applyAlignment="1">
      <alignment horizontal="center" vertical="center" wrapText="1"/>
    </xf>
    <xf numFmtId="0" fontId="4" fillId="0" borderId="41" xfId="5" applyFont="1" applyBorder="1" applyAlignment="1">
      <alignment horizontal="left" vertical="center" wrapText="1"/>
    </xf>
    <xf numFmtId="0" fontId="4" fillId="0" borderId="43" xfId="5" applyFont="1" applyBorder="1" applyAlignment="1">
      <alignment horizontal="left" vertical="center" wrapText="1"/>
    </xf>
    <xf numFmtId="0" fontId="4" fillId="4" borderId="41" xfId="0" applyFont="1" applyFill="1" applyBorder="1" applyAlignment="1">
      <alignment horizontal="left" vertical="center" wrapText="1"/>
    </xf>
    <xf numFmtId="0" fontId="4" fillId="4" borderId="43" xfId="0" applyFont="1" applyFill="1" applyBorder="1" applyAlignment="1">
      <alignment horizontal="left" vertical="center" wrapText="1"/>
    </xf>
    <xf numFmtId="0" fontId="2" fillId="0" borderId="0" xfId="5" applyFont="1"/>
    <xf numFmtId="0" fontId="2" fillId="0" borderId="0" xfId="5" applyFont="1" applyFill="1" applyBorder="1" applyAlignment="1">
      <alignment horizontal="right" vertical="center"/>
    </xf>
    <xf numFmtId="0" fontId="12" fillId="0" borderId="0" xfId="5" applyFont="1" applyFill="1" applyBorder="1" applyAlignment="1">
      <alignment horizontal="left" vertical="center"/>
    </xf>
    <xf numFmtId="1" fontId="1" fillId="2" borderId="38" xfId="5" applyNumberFormat="1" applyFont="1" applyFill="1" applyBorder="1" applyAlignment="1">
      <alignment horizontal="right" vertical="center"/>
    </xf>
    <xf numFmtId="2" fontId="4" fillId="4" borderId="60" xfId="0" applyNumberFormat="1" applyFont="1" applyFill="1" applyBorder="1" applyAlignment="1">
      <alignment horizontal="left" vertical="center" wrapText="1"/>
    </xf>
    <xf numFmtId="2" fontId="4" fillId="0" borderId="60" xfId="5" applyNumberFormat="1" applyFont="1" applyBorder="1" applyAlignment="1">
      <alignment horizontal="left" vertical="center" wrapText="1"/>
    </xf>
    <xf numFmtId="2" fontId="2" fillId="0" borderId="60" xfId="5" applyNumberFormat="1" applyFont="1" applyBorder="1" applyAlignment="1">
      <alignment horizontal="left" vertical="center" wrapText="1"/>
    </xf>
    <xf numFmtId="2" fontId="7" fillId="0" borderId="60" xfId="5" applyNumberFormat="1" applyFont="1" applyBorder="1" applyAlignment="1">
      <alignment horizontal="center" vertical="center" wrapText="1"/>
    </xf>
    <xf numFmtId="2" fontId="14" fillId="0" borderId="60" xfId="5" applyNumberFormat="1" applyFont="1" applyBorder="1" applyAlignment="1">
      <alignment horizontal="center" vertical="center" wrapText="1"/>
    </xf>
    <xf numFmtId="2" fontId="12" fillId="0" borderId="0" xfId="5" applyNumberFormat="1" applyFont="1" applyFill="1" applyBorder="1" applyAlignment="1">
      <alignment horizontal="right" vertical="center"/>
    </xf>
    <xf numFmtId="2" fontId="5" fillId="2" borderId="15" xfId="0" applyNumberFormat="1" applyFont="1" applyFill="1" applyBorder="1" applyAlignment="1">
      <alignment horizontal="right" vertical="center" wrapText="1"/>
    </xf>
    <xf numFmtId="0" fontId="5" fillId="4" borderId="9" xfId="0" applyFont="1" applyFill="1" applyBorder="1" applyAlignment="1">
      <alignment horizontal="right" vertical="center" wrapText="1"/>
    </xf>
    <xf numFmtId="1" fontId="0" fillId="0" borderId="32" xfId="0" applyNumberFormat="1" applyFont="1" applyBorder="1" applyAlignment="1">
      <alignment horizontal="right" vertical="center"/>
    </xf>
    <xf numFmtId="2" fontId="5" fillId="5" borderId="9" xfId="0" applyNumberFormat="1" applyFont="1" applyFill="1" applyBorder="1" applyAlignment="1">
      <alignment horizontal="right" vertical="center" wrapText="1"/>
    </xf>
    <xf numFmtId="0" fontId="5" fillId="0" borderId="9" xfId="0" applyFont="1" applyBorder="1" applyAlignment="1">
      <alignment horizontal="right" vertical="center" wrapText="1"/>
    </xf>
    <xf numFmtId="0" fontId="5" fillId="4" borderId="32" xfId="0" applyFont="1" applyFill="1" applyBorder="1" applyAlignment="1">
      <alignment horizontal="right" vertical="center" wrapText="1"/>
    </xf>
    <xf numFmtId="0" fontId="5" fillId="0" borderId="31" xfId="0" applyFont="1" applyBorder="1" applyAlignment="1">
      <alignment horizontal="right" vertical="center" wrapText="1"/>
    </xf>
    <xf numFmtId="2" fontId="5" fillId="0" borderId="9" xfId="0" applyNumberFormat="1" applyFont="1" applyFill="1" applyBorder="1" applyAlignment="1">
      <alignment horizontal="right" vertical="center" wrapText="1"/>
    </xf>
    <xf numFmtId="2" fontId="0" fillId="0" borderId="9" xfId="0" applyNumberFormat="1" applyFont="1" applyBorder="1" applyAlignment="1">
      <alignment horizontal="right" vertical="center"/>
    </xf>
    <xf numFmtId="0" fontId="1" fillId="2" borderId="38" xfId="5" applyFont="1" applyFill="1" applyBorder="1" applyAlignment="1">
      <alignment horizontal="right" vertical="center"/>
    </xf>
    <xf numFmtId="0" fontId="1" fillId="0" borderId="7" xfId="5" applyFont="1" applyBorder="1" applyAlignment="1">
      <alignment horizontal="right" vertical="center"/>
    </xf>
    <xf numFmtId="2" fontId="5" fillId="2" borderId="3" xfId="0" applyNumberFormat="1" applyFont="1" applyFill="1" applyBorder="1" applyAlignment="1">
      <alignment horizontal="right" vertical="center" wrapText="1"/>
    </xf>
    <xf numFmtId="0" fontId="2" fillId="0" borderId="0" xfId="0" applyFont="1" applyBorder="1" applyAlignment="1">
      <alignment horizontal="center"/>
    </xf>
    <xf numFmtId="0" fontId="3" fillId="9" borderId="0" xfId="0" applyFont="1" applyFill="1"/>
    <xf numFmtId="0" fontId="5" fillId="4" borderId="4" xfId="0" applyFont="1" applyFill="1" applyBorder="1" applyAlignment="1">
      <alignment vertical="center" wrapText="1"/>
    </xf>
    <xf numFmtId="0" fontId="5" fillId="4" borderId="20" xfId="0" applyFont="1" applyFill="1" applyBorder="1" applyAlignment="1">
      <alignment vertical="center" wrapText="1"/>
    </xf>
    <xf numFmtId="2" fontId="5" fillId="2" borderId="35" xfId="0" applyNumberFormat="1" applyFont="1" applyFill="1" applyBorder="1" applyAlignment="1">
      <alignment horizontal="right" vertical="center" wrapText="1"/>
    </xf>
    <xf numFmtId="0" fontId="4" fillId="0" borderId="72" xfId="0" applyFont="1" applyBorder="1" applyAlignment="1">
      <alignment horizontal="center" vertical="center"/>
    </xf>
    <xf numFmtId="0" fontId="5" fillId="2" borderId="67" xfId="0" applyFont="1" applyFill="1" applyBorder="1" applyAlignment="1">
      <alignment wrapText="1"/>
    </xf>
    <xf numFmtId="0" fontId="5" fillId="2" borderId="12" xfId="0" applyFont="1" applyFill="1" applyBorder="1" applyAlignment="1">
      <alignment wrapText="1"/>
    </xf>
    <xf numFmtId="0" fontId="5" fillId="2" borderId="18" xfId="0" applyFont="1" applyFill="1" applyBorder="1" applyAlignment="1">
      <alignment wrapText="1"/>
    </xf>
    <xf numFmtId="0" fontId="5" fillId="2" borderId="24" xfId="0" applyFont="1" applyFill="1" applyBorder="1" applyAlignment="1">
      <alignment wrapText="1"/>
    </xf>
    <xf numFmtId="0" fontId="5" fillId="0" borderId="12" xfId="0" applyFont="1" applyBorder="1" applyAlignment="1">
      <alignment horizontal="left" vertical="center" wrapText="1"/>
    </xf>
    <xf numFmtId="0" fontId="0" fillId="2" borderId="12" xfId="0" applyFont="1" applyFill="1" applyBorder="1" applyAlignment="1"/>
    <xf numFmtId="0" fontId="5" fillId="2" borderId="12" xfId="0" applyFont="1" applyFill="1" applyBorder="1" applyAlignment="1">
      <alignment vertical="center" wrapText="1"/>
    </xf>
    <xf numFmtId="0" fontId="5" fillId="2" borderId="66" xfId="0" applyFont="1" applyFill="1" applyBorder="1" applyAlignment="1">
      <alignment wrapText="1"/>
    </xf>
    <xf numFmtId="0" fontId="5" fillId="0" borderId="12" xfId="0" applyFont="1" applyBorder="1" applyAlignment="1">
      <alignment wrapText="1"/>
    </xf>
    <xf numFmtId="0" fontId="15" fillId="0" borderId="60" xfId="0" applyFont="1" applyBorder="1" applyAlignment="1">
      <alignment horizontal="center" vertical="center" wrapText="1"/>
    </xf>
    <xf numFmtId="0" fontId="16" fillId="0" borderId="61" xfId="0" applyFont="1" applyBorder="1" applyAlignment="1">
      <alignment horizontal="center" vertical="center" wrapText="1"/>
    </xf>
    <xf numFmtId="1" fontId="0" fillId="0" borderId="24" xfId="0" applyNumberFormat="1" applyFont="1" applyBorder="1" applyAlignment="1">
      <alignment horizontal="right"/>
    </xf>
    <xf numFmtId="1" fontId="0" fillId="0" borderId="12" xfId="0" applyNumberFormat="1" applyFont="1" applyBorder="1" applyAlignment="1">
      <alignment horizontal="right"/>
    </xf>
    <xf numFmtId="1" fontId="0" fillId="0" borderId="66" xfId="0" applyNumberFormat="1" applyFont="1" applyBorder="1" applyAlignment="1">
      <alignment horizontal="right"/>
    </xf>
    <xf numFmtId="1" fontId="0" fillId="0" borderId="18" xfId="0" applyNumberFormat="1" applyFont="1" applyBorder="1" applyAlignment="1">
      <alignment horizontal="right"/>
    </xf>
    <xf numFmtId="1" fontId="0" fillId="0" borderId="67" xfId="0" applyNumberFormat="1" applyFont="1" applyBorder="1" applyAlignment="1">
      <alignment horizontal="right"/>
    </xf>
    <xf numFmtId="0" fontId="5" fillId="4" borderId="5" xfId="0" applyFont="1" applyFill="1" applyBorder="1" applyAlignment="1">
      <alignment horizontal="center" wrapText="1"/>
    </xf>
    <xf numFmtId="0" fontId="5" fillId="4" borderId="70" xfId="0" applyFont="1" applyFill="1" applyBorder="1" applyAlignment="1">
      <alignment horizontal="center" wrapText="1"/>
    </xf>
    <xf numFmtId="0" fontId="5" fillId="4" borderId="65" xfId="0" applyFont="1" applyFill="1" applyBorder="1" applyAlignment="1">
      <alignment horizontal="center" wrapText="1"/>
    </xf>
    <xf numFmtId="0" fontId="5" fillId="4" borderId="69" xfId="0" applyFont="1" applyFill="1" applyBorder="1" applyAlignment="1">
      <alignment horizontal="center" wrapText="1"/>
    </xf>
    <xf numFmtId="0" fontId="5" fillId="0" borderId="65" xfId="0" applyFont="1" applyFill="1" applyBorder="1" applyAlignment="1">
      <alignment horizontal="center" wrapText="1"/>
    </xf>
    <xf numFmtId="0" fontId="5" fillId="4" borderId="68" xfId="0" applyFont="1" applyFill="1" applyBorder="1" applyAlignment="1">
      <alignment horizontal="center" wrapText="1"/>
    </xf>
    <xf numFmtId="0" fontId="0" fillId="0" borderId="65" xfId="0" applyFont="1" applyBorder="1" applyAlignment="1"/>
    <xf numFmtId="0" fontId="5" fillId="2" borderId="65" xfId="0" applyFont="1" applyFill="1" applyBorder="1" applyAlignment="1">
      <alignment horizontal="center" wrapText="1"/>
    </xf>
    <xf numFmtId="0" fontId="5" fillId="0" borderId="38" xfId="0" applyFont="1" applyFill="1" applyBorder="1" applyAlignment="1">
      <alignment horizontal="center" wrapText="1"/>
    </xf>
    <xf numFmtId="0" fontId="5" fillId="4" borderId="6" xfId="0" applyFont="1" applyFill="1" applyBorder="1" applyAlignment="1">
      <alignment horizontal="center" wrapText="1"/>
    </xf>
    <xf numFmtId="0" fontId="1" fillId="2" borderId="54" xfId="5" applyFont="1" applyFill="1" applyBorder="1" applyAlignment="1">
      <alignment horizontal="right" vertical="center"/>
    </xf>
    <xf numFmtId="0" fontId="1" fillId="2" borderId="55" xfId="5" applyFont="1" applyFill="1" applyBorder="1" applyAlignment="1">
      <alignment horizontal="right" vertical="center"/>
    </xf>
    <xf numFmtId="0" fontId="10" fillId="0" borderId="23" xfId="5" applyBorder="1" applyAlignment="1">
      <alignment vertical="center"/>
    </xf>
    <xf numFmtId="1" fontId="1" fillId="2" borderId="57" xfId="5" applyNumberFormat="1" applyFont="1" applyFill="1" applyBorder="1" applyAlignment="1">
      <alignment horizontal="right" vertical="center"/>
    </xf>
    <xf numFmtId="0" fontId="10" fillId="0" borderId="36" xfId="5" applyBorder="1" applyAlignment="1">
      <alignment vertical="center"/>
    </xf>
    <xf numFmtId="0" fontId="10" fillId="0" borderId="31" xfId="5" applyBorder="1" applyAlignment="1">
      <alignment vertical="center"/>
    </xf>
    <xf numFmtId="0" fontId="10" fillId="0" borderId="33" xfId="5" applyBorder="1" applyAlignment="1">
      <alignment vertical="center"/>
    </xf>
    <xf numFmtId="0" fontId="1" fillId="2" borderId="56" xfId="5" applyFont="1" applyFill="1" applyBorder="1" applyAlignment="1">
      <alignment horizontal="right" vertical="center"/>
    </xf>
    <xf numFmtId="0" fontId="5" fillId="0" borderId="9" xfId="0" applyFont="1" applyFill="1" applyBorder="1" applyAlignment="1">
      <alignment horizontal="right" vertical="center" wrapText="1"/>
    </xf>
    <xf numFmtId="0" fontId="10" fillId="0" borderId="25" xfId="5" applyBorder="1" applyAlignment="1">
      <alignment vertical="center"/>
    </xf>
    <xf numFmtId="0" fontId="1" fillId="2" borderId="57" xfId="5" applyFont="1" applyFill="1" applyBorder="1" applyAlignment="1">
      <alignment horizontal="right" vertical="center"/>
    </xf>
    <xf numFmtId="0" fontId="10" fillId="0" borderId="52" xfId="5" applyBorder="1" applyAlignment="1">
      <alignment vertical="center"/>
    </xf>
    <xf numFmtId="0" fontId="1" fillId="2" borderId="52" xfId="5" applyFont="1" applyFill="1" applyBorder="1" applyAlignment="1">
      <alignment horizontal="right" vertical="center"/>
    </xf>
    <xf numFmtId="0" fontId="10" fillId="0" borderId="13" xfId="5" applyBorder="1" applyAlignment="1">
      <alignment vertical="center"/>
    </xf>
    <xf numFmtId="0" fontId="5" fillId="4" borderId="3" xfId="0" applyFont="1" applyFill="1" applyBorder="1" applyAlignment="1">
      <alignment horizontal="right" vertical="center" wrapText="1"/>
    </xf>
    <xf numFmtId="2" fontId="5" fillId="5" borderId="3" xfId="0" applyNumberFormat="1" applyFont="1" applyFill="1" applyBorder="1" applyAlignment="1">
      <alignment horizontal="right" vertical="center" wrapText="1"/>
    </xf>
    <xf numFmtId="0" fontId="5" fillId="0" borderId="3" xfId="0" applyFont="1" applyBorder="1" applyAlignment="1">
      <alignment horizontal="right" vertical="center" wrapText="1"/>
    </xf>
    <xf numFmtId="2" fontId="5" fillId="0" borderId="3" xfId="0" applyNumberFormat="1" applyFont="1" applyFill="1" applyBorder="1" applyAlignment="1">
      <alignment horizontal="right" vertical="center" wrapText="1"/>
    </xf>
    <xf numFmtId="2" fontId="0" fillId="0" borderId="3" xfId="0" applyNumberFormat="1" applyFont="1" applyBorder="1" applyAlignment="1">
      <alignment horizontal="right" vertical="center"/>
    </xf>
    <xf numFmtId="0" fontId="5" fillId="4" borderId="15" xfId="0" applyFont="1" applyFill="1" applyBorder="1" applyAlignment="1">
      <alignment horizontal="right" vertical="center" wrapText="1"/>
    </xf>
    <xf numFmtId="2" fontId="5" fillId="5" borderId="15" xfId="0" applyNumberFormat="1" applyFont="1" applyFill="1" applyBorder="1" applyAlignment="1">
      <alignment horizontal="right" vertical="center" wrapText="1"/>
    </xf>
    <xf numFmtId="0" fontId="5" fillId="0" borderId="15" xfId="0" applyFont="1" applyBorder="1" applyAlignment="1">
      <alignment horizontal="right" vertical="center" wrapText="1"/>
    </xf>
    <xf numFmtId="2" fontId="5" fillId="0" borderId="15" xfId="0" applyNumberFormat="1" applyFont="1" applyFill="1" applyBorder="1" applyAlignment="1">
      <alignment horizontal="right" vertical="center" wrapText="1"/>
    </xf>
    <xf numFmtId="2" fontId="0" fillId="0" borderId="15" xfId="0" applyNumberFormat="1" applyFont="1" applyBorder="1" applyAlignment="1">
      <alignment horizontal="right" vertical="center"/>
    </xf>
    <xf numFmtId="0" fontId="5" fillId="0" borderId="10" xfId="0" applyFont="1" applyFill="1" applyBorder="1" applyAlignment="1">
      <alignment vertical="center" wrapText="1"/>
    </xf>
    <xf numFmtId="0" fontId="5" fillId="4" borderId="31" xfId="0" applyFont="1" applyFill="1" applyBorder="1" applyAlignment="1">
      <alignment horizontal="right" vertical="center" wrapText="1"/>
    </xf>
    <xf numFmtId="0" fontId="5" fillId="2" borderId="23" xfId="0" applyFont="1" applyFill="1" applyBorder="1" applyAlignment="1">
      <alignment horizontal="right" vertical="center" wrapText="1"/>
    </xf>
    <xf numFmtId="1" fontId="0" fillId="0" borderId="30" xfId="0" applyNumberFormat="1" applyFont="1" applyBorder="1" applyAlignment="1">
      <alignment horizontal="right" vertical="center"/>
    </xf>
    <xf numFmtId="0" fontId="5" fillId="4" borderId="25" xfId="0" applyFont="1" applyFill="1" applyBorder="1" applyAlignment="1">
      <alignment horizontal="right" vertical="center" wrapText="1"/>
    </xf>
    <xf numFmtId="1" fontId="0" fillId="0" borderId="35" xfId="0" applyNumberFormat="1" applyFont="1" applyBorder="1" applyAlignment="1">
      <alignment horizontal="right" vertical="center"/>
    </xf>
    <xf numFmtId="0" fontId="5" fillId="2" borderId="25" xfId="0" applyFont="1" applyFill="1" applyBorder="1" applyAlignment="1">
      <alignment horizontal="right" vertical="center" wrapText="1"/>
    </xf>
    <xf numFmtId="0" fontId="0" fillId="0" borderId="32" xfId="0" applyFont="1" applyBorder="1" applyAlignment="1">
      <alignment horizontal="right" vertical="center"/>
    </xf>
    <xf numFmtId="0" fontId="5" fillId="4" borderId="30" xfId="0" applyFont="1" applyFill="1" applyBorder="1" applyAlignment="1">
      <alignment horizontal="right" vertical="center" wrapText="1"/>
    </xf>
    <xf numFmtId="0" fontId="5" fillId="4" borderId="35" xfId="0" applyFont="1" applyFill="1" applyBorder="1" applyAlignment="1">
      <alignment horizontal="right" vertical="center" wrapText="1"/>
    </xf>
    <xf numFmtId="0" fontId="0" fillId="2" borderId="31" xfId="0" applyFont="1" applyFill="1" applyBorder="1" applyAlignment="1">
      <alignment horizontal="right" vertical="center"/>
    </xf>
    <xf numFmtId="0" fontId="5" fillId="0" borderId="23" xfId="0" applyFont="1" applyBorder="1" applyAlignment="1">
      <alignment horizontal="right" vertical="center" wrapText="1"/>
    </xf>
    <xf numFmtId="0" fontId="5" fillId="0" borderId="25" xfId="0" applyFont="1" applyBorder="1" applyAlignment="1">
      <alignment horizontal="right" vertical="center" wrapText="1"/>
    </xf>
    <xf numFmtId="0" fontId="3" fillId="9" borderId="0" xfId="5" applyFont="1" applyFill="1"/>
    <xf numFmtId="0" fontId="10" fillId="0" borderId="0" xfId="5" applyAlignment="1">
      <alignment vertical="center"/>
    </xf>
    <xf numFmtId="0" fontId="5" fillId="4" borderId="58" xfId="0" applyFont="1" applyFill="1" applyBorder="1" applyAlignment="1">
      <alignment vertical="center" wrapText="1"/>
    </xf>
    <xf numFmtId="0" fontId="10" fillId="0" borderId="55" xfId="5" applyBorder="1" applyAlignment="1">
      <alignment vertical="center"/>
    </xf>
    <xf numFmtId="0" fontId="1" fillId="2" borderId="45" xfId="5" applyFont="1" applyFill="1" applyBorder="1" applyAlignment="1">
      <alignment horizontal="right" vertical="center"/>
    </xf>
    <xf numFmtId="0" fontId="2" fillId="0" borderId="0" xfId="0" applyFont="1" applyBorder="1" applyAlignment="1">
      <alignment horizontal="center"/>
    </xf>
    <xf numFmtId="0" fontId="5" fillId="4" borderId="14" xfId="0" applyFont="1" applyFill="1" applyBorder="1" applyAlignment="1">
      <alignment vertical="center" wrapText="1"/>
    </xf>
    <xf numFmtId="0" fontId="5" fillId="4" borderId="47" xfId="0" applyFont="1" applyFill="1" applyBorder="1" applyAlignment="1">
      <alignment vertical="center" wrapText="1"/>
    </xf>
    <xf numFmtId="0" fontId="5" fillId="4" borderId="38" xfId="0" applyFont="1" applyFill="1" applyBorder="1" applyAlignment="1">
      <alignment vertical="center" wrapText="1"/>
    </xf>
    <xf numFmtId="0" fontId="5" fillId="0" borderId="47" xfId="0" applyFont="1" applyFill="1" applyBorder="1" applyAlignment="1">
      <alignment vertical="center" wrapText="1"/>
    </xf>
    <xf numFmtId="0" fontId="5" fillId="0" borderId="38" xfId="0" applyFont="1" applyFill="1" applyBorder="1" applyAlignment="1">
      <alignment vertical="center" wrapText="1"/>
    </xf>
    <xf numFmtId="0" fontId="5" fillId="4" borderId="46" xfId="0" applyFont="1" applyFill="1" applyBorder="1" applyAlignment="1">
      <alignment vertical="center" wrapText="1"/>
    </xf>
    <xf numFmtId="0" fontId="5" fillId="4" borderId="54" xfId="0" applyFont="1" applyFill="1" applyBorder="1" applyAlignment="1">
      <alignment vertical="center" wrapText="1"/>
    </xf>
    <xf numFmtId="0" fontId="5" fillId="4" borderId="64" xfId="0" applyFont="1" applyFill="1" applyBorder="1" applyAlignment="1">
      <alignment vertical="center" wrapText="1"/>
    </xf>
    <xf numFmtId="0" fontId="5" fillId="4" borderId="52" xfId="0" applyFont="1" applyFill="1" applyBorder="1" applyAlignment="1">
      <alignment vertical="center" wrapText="1"/>
    </xf>
    <xf numFmtId="0" fontId="5" fillId="4" borderId="48" xfId="0" applyFont="1" applyFill="1" applyBorder="1" applyAlignment="1">
      <alignment vertical="center" wrapText="1"/>
    </xf>
    <xf numFmtId="0" fontId="5" fillId="4" borderId="56" xfId="0" applyFont="1" applyFill="1" applyBorder="1" applyAlignment="1">
      <alignment vertical="center" wrapText="1"/>
    </xf>
    <xf numFmtId="0" fontId="5" fillId="4" borderId="49" xfId="0" applyFont="1" applyFill="1" applyBorder="1" applyAlignment="1">
      <alignment vertical="center" wrapText="1"/>
    </xf>
    <xf numFmtId="0" fontId="5" fillId="4" borderId="57" xfId="0" applyFont="1" applyFill="1" applyBorder="1" applyAlignment="1">
      <alignment vertical="center" wrapText="1"/>
    </xf>
    <xf numFmtId="0" fontId="5" fillId="4" borderId="50" xfId="0" applyFont="1" applyFill="1" applyBorder="1" applyAlignment="1">
      <alignment vertical="center" wrapText="1"/>
    </xf>
    <xf numFmtId="0" fontId="5" fillId="4" borderId="55" xfId="0" applyFont="1" applyFill="1" applyBorder="1" applyAlignment="1">
      <alignment vertical="center" wrapText="1"/>
    </xf>
    <xf numFmtId="0" fontId="5" fillId="4" borderId="21" xfId="0" applyFont="1" applyFill="1" applyBorder="1" applyAlignment="1">
      <alignment vertical="center" wrapText="1"/>
    </xf>
    <xf numFmtId="0" fontId="7" fillId="0" borderId="60" xfId="5" applyFont="1" applyBorder="1" applyAlignment="1">
      <alignment horizontal="center" vertical="center" wrapText="1"/>
    </xf>
    <xf numFmtId="0" fontId="4" fillId="0" borderId="60" xfId="5" applyFont="1" applyBorder="1" applyAlignment="1">
      <alignment horizontal="left" vertical="center" wrapText="1"/>
    </xf>
    <xf numFmtId="0" fontId="4" fillId="4" borderId="60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vertical="center" wrapText="1"/>
    </xf>
    <xf numFmtId="0" fontId="5" fillId="4" borderId="19" xfId="0" applyFont="1" applyFill="1" applyBorder="1" applyAlignment="1">
      <alignment vertical="center" wrapText="1"/>
    </xf>
    <xf numFmtId="0" fontId="5" fillId="4" borderId="8" xfId="0" applyFont="1" applyFill="1" applyBorder="1" applyAlignment="1">
      <alignment vertical="center" wrapText="1"/>
    </xf>
    <xf numFmtId="0" fontId="5" fillId="4" borderId="3" xfId="0" applyFont="1" applyFill="1" applyBorder="1" applyAlignment="1">
      <alignment vertical="center" wrapText="1"/>
    </xf>
    <xf numFmtId="0" fontId="5" fillId="4" borderId="15" xfId="0" applyFont="1" applyFill="1" applyBorder="1" applyAlignment="1">
      <alignment vertical="center" wrapText="1"/>
    </xf>
    <xf numFmtId="0" fontId="5" fillId="2" borderId="33" xfId="0" applyFont="1" applyFill="1" applyBorder="1" applyAlignment="1">
      <alignment horizontal="right" vertical="center" wrapText="1"/>
    </xf>
    <xf numFmtId="2" fontId="5" fillId="2" borderId="22" xfId="0" applyNumberFormat="1" applyFont="1" applyFill="1" applyBorder="1" applyAlignment="1">
      <alignment horizontal="right" vertical="center" wrapText="1"/>
    </xf>
    <xf numFmtId="0" fontId="5" fillId="4" borderId="22" xfId="0" applyFont="1" applyFill="1" applyBorder="1" applyAlignment="1">
      <alignment horizontal="right" vertical="center" wrapText="1"/>
    </xf>
    <xf numFmtId="1" fontId="0" fillId="0" borderId="34" xfId="0" applyNumberFormat="1" applyFont="1" applyBorder="1" applyAlignment="1">
      <alignment horizontal="right" vertical="center"/>
    </xf>
    <xf numFmtId="2" fontId="5" fillId="5" borderId="22" xfId="0" applyNumberFormat="1" applyFont="1" applyFill="1" applyBorder="1" applyAlignment="1">
      <alignment horizontal="right" vertical="center" wrapText="1"/>
    </xf>
    <xf numFmtId="0" fontId="5" fillId="0" borderId="22" xfId="0" applyFont="1" applyBorder="1" applyAlignment="1">
      <alignment horizontal="right" vertical="center" wrapText="1"/>
    </xf>
    <xf numFmtId="0" fontId="5" fillId="4" borderId="34" xfId="0" applyFont="1" applyFill="1" applyBorder="1" applyAlignment="1">
      <alignment horizontal="right" vertical="center" wrapText="1"/>
    </xf>
    <xf numFmtId="0" fontId="5" fillId="0" borderId="33" xfId="0" applyFont="1" applyBorder="1" applyAlignment="1">
      <alignment horizontal="right" vertical="center" wrapText="1"/>
    </xf>
    <xf numFmtId="2" fontId="5" fillId="0" borderId="22" xfId="0" applyNumberFormat="1" applyFont="1" applyFill="1" applyBorder="1" applyAlignment="1">
      <alignment horizontal="right" vertical="center" wrapText="1"/>
    </xf>
    <xf numFmtId="2" fontId="0" fillId="0" borderId="22" xfId="0" applyNumberFormat="1" applyFont="1" applyBorder="1" applyAlignment="1">
      <alignment horizontal="right" vertical="center"/>
    </xf>
    <xf numFmtId="0" fontId="5" fillId="4" borderId="44" xfId="0" applyFont="1" applyFill="1" applyBorder="1" applyAlignment="1">
      <alignment vertical="center" wrapText="1"/>
    </xf>
    <xf numFmtId="0" fontId="5" fillId="4" borderId="71" xfId="0" applyFont="1" applyFill="1" applyBorder="1" applyAlignment="1">
      <alignment vertical="center" wrapText="1"/>
    </xf>
    <xf numFmtId="0" fontId="5" fillId="4" borderId="45" xfId="0" applyFont="1" applyFill="1" applyBorder="1" applyAlignment="1">
      <alignment vertical="center" wrapText="1"/>
    </xf>
    <xf numFmtId="0" fontId="5" fillId="2" borderId="13" xfId="0" applyFont="1" applyFill="1" applyBorder="1" applyAlignment="1">
      <alignment horizontal="right" vertical="center" wrapText="1"/>
    </xf>
    <xf numFmtId="2" fontId="5" fillId="2" borderId="14" xfId="0" applyNumberFormat="1" applyFont="1" applyFill="1" applyBorder="1" applyAlignment="1">
      <alignment horizontal="right" vertical="center" wrapText="1"/>
    </xf>
    <xf numFmtId="0" fontId="5" fillId="4" borderId="14" xfId="0" applyFont="1" applyFill="1" applyBorder="1" applyAlignment="1">
      <alignment horizontal="right" vertical="center" wrapText="1"/>
    </xf>
    <xf numFmtId="1" fontId="0" fillId="0" borderId="29" xfId="0" applyNumberFormat="1" applyFont="1" applyBorder="1" applyAlignment="1">
      <alignment horizontal="right" vertical="center"/>
    </xf>
    <xf numFmtId="0" fontId="5" fillId="0" borderId="14" xfId="0" applyFont="1" applyBorder="1" applyAlignment="1">
      <alignment horizontal="right" vertical="center" wrapText="1"/>
    </xf>
    <xf numFmtId="0" fontId="5" fillId="4" borderId="29" xfId="0" applyFont="1" applyFill="1" applyBorder="1" applyAlignment="1">
      <alignment horizontal="right" vertical="center" wrapText="1"/>
    </xf>
    <xf numFmtId="0" fontId="5" fillId="0" borderId="13" xfId="0" applyFont="1" applyBorder="1" applyAlignment="1">
      <alignment horizontal="right" vertical="center" wrapText="1"/>
    </xf>
    <xf numFmtId="2" fontId="5" fillId="0" borderId="14" xfId="0" applyNumberFormat="1" applyFont="1" applyFill="1" applyBorder="1" applyAlignment="1">
      <alignment horizontal="right" vertical="center" wrapText="1"/>
    </xf>
    <xf numFmtId="2" fontId="0" fillId="0" borderId="14" xfId="0" applyNumberFormat="1" applyFont="1" applyBorder="1" applyAlignment="1">
      <alignment horizontal="right" vertical="center"/>
    </xf>
    <xf numFmtId="0" fontId="5" fillId="2" borderId="36" xfId="0" applyFont="1" applyFill="1" applyBorder="1" applyAlignment="1">
      <alignment horizontal="right" vertical="center" wrapText="1"/>
    </xf>
    <xf numFmtId="2" fontId="5" fillId="2" borderId="19" xfId="0" applyNumberFormat="1" applyFont="1" applyFill="1" applyBorder="1" applyAlignment="1">
      <alignment horizontal="right" vertical="center" wrapText="1"/>
    </xf>
    <xf numFmtId="0" fontId="5" fillId="4" borderId="19" xfId="0" applyFont="1" applyFill="1" applyBorder="1" applyAlignment="1">
      <alignment horizontal="right" vertical="center" wrapText="1"/>
    </xf>
    <xf numFmtId="1" fontId="0" fillId="0" borderId="37" xfId="0" applyNumberFormat="1" applyFont="1" applyBorder="1" applyAlignment="1">
      <alignment horizontal="right" vertical="center"/>
    </xf>
    <xf numFmtId="2" fontId="5" fillId="5" borderId="19" xfId="0" applyNumberFormat="1" applyFont="1" applyFill="1" applyBorder="1" applyAlignment="1">
      <alignment horizontal="right" vertical="center" wrapText="1"/>
    </xf>
    <xf numFmtId="0" fontId="5" fillId="0" borderId="19" xfId="0" applyFont="1" applyBorder="1" applyAlignment="1">
      <alignment horizontal="right" vertical="center" wrapText="1"/>
    </xf>
    <xf numFmtId="0" fontId="5" fillId="4" borderId="37" xfId="0" applyFont="1" applyFill="1" applyBorder="1" applyAlignment="1">
      <alignment horizontal="right" vertical="center" wrapText="1"/>
    </xf>
    <xf numFmtId="0" fontId="5" fillId="0" borderId="36" xfId="0" applyFont="1" applyBorder="1" applyAlignment="1">
      <alignment horizontal="right" vertical="center" wrapText="1"/>
    </xf>
    <xf numFmtId="2" fontId="5" fillId="0" borderId="19" xfId="0" applyNumberFormat="1" applyFont="1" applyFill="1" applyBorder="1" applyAlignment="1">
      <alignment horizontal="right" vertical="center" wrapText="1"/>
    </xf>
    <xf numFmtId="2" fontId="0" fillId="0" borderId="19" xfId="0" applyNumberFormat="1" applyFont="1" applyBorder="1" applyAlignment="1">
      <alignment horizontal="right" vertical="center"/>
    </xf>
    <xf numFmtId="0" fontId="5" fillId="4" borderId="33" xfId="0" applyFont="1" applyFill="1" applyBorder="1" applyAlignment="1">
      <alignment horizontal="right" vertical="center" wrapText="1"/>
    </xf>
    <xf numFmtId="0" fontId="5" fillId="0" borderId="70" xfId="0" applyFont="1" applyBorder="1" applyAlignment="1">
      <alignment wrapText="1"/>
    </xf>
    <xf numFmtId="0" fontId="5" fillId="0" borderId="65" xfId="0" applyFont="1" applyBorder="1" applyAlignment="1">
      <alignment wrapText="1"/>
    </xf>
    <xf numFmtId="0" fontId="5" fillId="0" borderId="68" xfId="0" applyFont="1" applyBorder="1" applyAlignment="1">
      <alignment wrapText="1"/>
    </xf>
    <xf numFmtId="0" fontId="5" fillId="0" borderId="5" xfId="0" applyFont="1" applyBorder="1" applyAlignment="1">
      <alignment wrapText="1"/>
    </xf>
    <xf numFmtId="0" fontId="5" fillId="0" borderId="69" xfId="0" applyFont="1" applyBorder="1" applyAlignment="1">
      <alignment wrapText="1"/>
    </xf>
    <xf numFmtId="0" fontId="5" fillId="0" borderId="7" xfId="0" applyFont="1" applyBorder="1" applyAlignment="1">
      <alignment wrapText="1"/>
    </xf>
    <xf numFmtId="0" fontId="16" fillId="0" borderId="72" xfId="0" applyFont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wrapText="1"/>
    </xf>
    <xf numFmtId="0" fontId="5" fillId="2" borderId="67" xfId="0" applyFont="1" applyFill="1" applyBorder="1" applyAlignment="1">
      <alignment horizontal="center" wrapText="1"/>
    </xf>
    <xf numFmtId="0" fontId="5" fillId="2" borderId="12" xfId="0" applyFont="1" applyFill="1" applyBorder="1" applyAlignment="1">
      <alignment horizontal="center" wrapText="1"/>
    </xf>
    <xf numFmtId="0" fontId="5" fillId="2" borderId="18" xfId="0" applyFont="1" applyFill="1" applyBorder="1" applyAlignment="1">
      <alignment horizontal="center" wrapText="1"/>
    </xf>
    <xf numFmtId="0" fontId="5" fillId="2" borderId="66" xfId="0" applyFont="1" applyFill="1" applyBorder="1" applyAlignment="1">
      <alignment horizontal="center" wrapText="1"/>
    </xf>
    <xf numFmtId="0" fontId="5" fillId="4" borderId="12" xfId="0" applyFont="1" applyFill="1" applyBorder="1" applyAlignment="1">
      <alignment wrapText="1"/>
    </xf>
    <xf numFmtId="0" fontId="5" fillId="4" borderId="47" xfId="0" applyFont="1" applyFill="1" applyBorder="1" applyAlignment="1">
      <alignment wrapText="1"/>
    </xf>
    <xf numFmtId="0" fontId="5" fillId="5" borderId="19" xfId="0" applyFont="1" applyFill="1" applyBorder="1" applyAlignment="1">
      <alignment wrapText="1"/>
    </xf>
    <xf numFmtId="0" fontId="5" fillId="5" borderId="9" xfId="0" applyFont="1" applyFill="1" applyBorder="1" applyAlignment="1">
      <alignment wrapText="1"/>
    </xf>
    <xf numFmtId="0" fontId="0" fillId="0" borderId="3" xfId="6" applyFont="1" applyBorder="1" applyAlignment="1">
      <alignment horizontal="center"/>
    </xf>
    <xf numFmtId="0" fontId="5" fillId="4" borderId="70" xfId="0" applyFont="1" applyFill="1" applyBorder="1" applyAlignment="1">
      <alignment vertical="center" wrapText="1"/>
    </xf>
    <xf numFmtId="0" fontId="5" fillId="4" borderId="44" xfId="0" applyFont="1" applyFill="1" applyBorder="1" applyAlignment="1">
      <alignment wrapText="1"/>
    </xf>
    <xf numFmtId="0" fontId="5" fillId="2" borderId="14" xfId="0" applyFont="1" applyFill="1" applyBorder="1" applyAlignment="1">
      <alignment horizontal="right" wrapText="1"/>
    </xf>
    <xf numFmtId="0" fontId="5" fillId="2" borderId="76" xfId="0" applyFont="1" applyFill="1" applyBorder="1" applyAlignment="1">
      <alignment horizontal="right" wrapText="1"/>
    </xf>
    <xf numFmtId="0" fontId="5" fillId="0" borderId="0" xfId="0" applyFont="1" applyBorder="1" applyAlignment="1">
      <alignment horizontal="center" wrapText="1"/>
    </xf>
    <xf numFmtId="0" fontId="5" fillId="0" borderId="66" xfId="0" applyFont="1" applyBorder="1" applyAlignment="1">
      <alignment wrapText="1"/>
    </xf>
    <xf numFmtId="2" fontId="5" fillId="2" borderId="53" xfId="0" applyNumberFormat="1" applyFont="1" applyFill="1" applyBorder="1" applyAlignment="1">
      <alignment horizontal="center" wrapText="1"/>
    </xf>
    <xf numFmtId="2" fontId="5" fillId="0" borderId="8" xfId="0" applyNumberFormat="1" applyFont="1" applyFill="1" applyBorder="1" applyAlignment="1">
      <alignment horizontal="center" wrapText="1"/>
    </xf>
    <xf numFmtId="2" fontId="0" fillId="0" borderId="51" xfId="0" applyNumberFormat="1" applyFont="1" applyBorder="1" applyAlignment="1">
      <alignment horizontal="center"/>
    </xf>
    <xf numFmtId="0" fontId="5" fillId="0" borderId="5" xfId="0" applyFont="1" applyBorder="1" applyAlignment="1">
      <alignment horizontal="center" wrapText="1"/>
    </xf>
    <xf numFmtId="0" fontId="5" fillId="0" borderId="70" xfId="0" applyFont="1" applyBorder="1" applyAlignment="1">
      <alignment horizontal="center" wrapText="1"/>
    </xf>
    <xf numFmtId="0" fontId="5" fillId="0" borderId="65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5" fillId="4" borderId="31" xfId="0" applyFont="1" applyFill="1" applyBorder="1" applyAlignment="1">
      <alignment wrapText="1"/>
    </xf>
    <xf numFmtId="0" fontId="5" fillId="4" borderId="33" xfId="0" applyFont="1" applyFill="1" applyBorder="1" applyAlignment="1">
      <alignment wrapText="1"/>
    </xf>
    <xf numFmtId="0" fontId="5" fillId="0" borderId="68" xfId="0" applyFont="1" applyBorder="1" applyAlignment="1">
      <alignment horizontal="center" wrapText="1"/>
    </xf>
    <xf numFmtId="0" fontId="5" fillId="2" borderId="23" xfId="0" applyFont="1" applyFill="1" applyBorder="1" applyAlignment="1">
      <alignment wrapText="1"/>
    </xf>
    <xf numFmtId="0" fontId="5" fillId="2" borderId="31" xfId="0" applyFont="1" applyFill="1" applyBorder="1" applyAlignment="1">
      <alignment wrapText="1"/>
    </xf>
    <xf numFmtId="0" fontId="5" fillId="2" borderId="33" xfId="0" applyFont="1" applyFill="1" applyBorder="1" applyAlignment="1">
      <alignment wrapText="1"/>
    </xf>
    <xf numFmtId="0" fontId="5" fillId="4" borderId="66" xfId="0" applyFont="1" applyFill="1" applyBorder="1" applyAlignment="1">
      <alignment wrapText="1"/>
    </xf>
    <xf numFmtId="1" fontId="0" fillId="0" borderId="38" xfId="0" applyNumberFormat="1" applyFont="1" applyBorder="1" applyAlignment="1"/>
    <xf numFmtId="0" fontId="5" fillId="0" borderId="35" xfId="0" applyFont="1" applyFill="1" applyBorder="1" applyAlignment="1">
      <alignment wrapText="1"/>
    </xf>
    <xf numFmtId="2" fontId="5" fillId="2" borderId="22" xfId="0" applyNumberFormat="1" applyFont="1" applyFill="1" applyBorder="1" applyAlignment="1">
      <alignment horizontal="center" vertical="center" wrapText="1"/>
    </xf>
    <xf numFmtId="0" fontId="5" fillId="4" borderId="47" xfId="0" applyFont="1" applyFill="1" applyBorder="1" applyAlignment="1">
      <alignment horizontal="center" wrapText="1"/>
    </xf>
    <xf numFmtId="2" fontId="5" fillId="2" borderId="20" xfId="0" applyNumberFormat="1" applyFont="1" applyFill="1" applyBorder="1" applyAlignment="1">
      <alignment horizontal="center" wrapText="1"/>
    </xf>
    <xf numFmtId="2" fontId="5" fillId="2" borderId="10" xfId="0" applyNumberFormat="1" applyFont="1" applyFill="1" applyBorder="1" applyAlignment="1">
      <alignment horizontal="center" wrapText="1"/>
    </xf>
    <xf numFmtId="0" fontId="5" fillId="4" borderId="37" xfId="0" applyFont="1" applyFill="1" applyBorder="1" applyAlignment="1">
      <alignment horizontal="center" wrapText="1"/>
    </xf>
    <xf numFmtId="0" fontId="5" fillId="0" borderId="55" xfId="0" applyFont="1" applyFill="1" applyBorder="1" applyAlignment="1">
      <alignment horizontal="center" wrapText="1"/>
    </xf>
    <xf numFmtId="0" fontId="5" fillId="4" borderId="50" xfId="0" applyFont="1" applyFill="1" applyBorder="1" applyAlignment="1">
      <alignment horizontal="center" wrapText="1"/>
    </xf>
    <xf numFmtId="2" fontId="5" fillId="4" borderId="9" xfId="0" applyNumberFormat="1" applyFont="1" applyFill="1" applyBorder="1" applyAlignment="1">
      <alignment horizontal="center" wrapText="1"/>
    </xf>
    <xf numFmtId="2" fontId="5" fillId="4" borderId="15" xfId="0" applyNumberFormat="1" applyFont="1" applyFill="1" applyBorder="1" applyAlignment="1">
      <alignment horizontal="center" wrapText="1"/>
    </xf>
    <xf numFmtId="0" fontId="5" fillId="4" borderId="46" xfId="0" applyFont="1" applyFill="1" applyBorder="1" applyAlignment="1">
      <alignment horizontal="center" wrapText="1"/>
    </xf>
    <xf numFmtId="2" fontId="5" fillId="4" borderId="19" xfId="0" applyNumberFormat="1" applyFont="1" applyFill="1" applyBorder="1" applyAlignment="1">
      <alignment horizontal="center" wrapText="1"/>
    </xf>
    <xf numFmtId="1" fontId="0" fillId="0" borderId="31" xfId="0" applyNumberFormat="1" applyFont="1" applyBorder="1" applyAlignment="1">
      <alignment horizontal="right"/>
    </xf>
    <xf numFmtId="1" fontId="0" fillId="0" borderId="25" xfId="0" applyNumberFormat="1" applyFont="1" applyBorder="1" applyAlignment="1">
      <alignment horizontal="right"/>
    </xf>
    <xf numFmtId="1" fontId="0" fillId="0" borderId="36" xfId="0" applyNumberFormat="1" applyFont="1" applyBorder="1" applyAlignment="1">
      <alignment horizontal="right"/>
    </xf>
    <xf numFmtId="0" fontId="5" fillId="4" borderId="49" xfId="0" applyFont="1" applyFill="1" applyBorder="1" applyAlignment="1">
      <alignment horizontal="center" wrapText="1"/>
    </xf>
    <xf numFmtId="0" fontId="5" fillId="0" borderId="50" xfId="0" applyFont="1" applyFill="1" applyBorder="1" applyAlignment="1">
      <alignment horizontal="center" wrapText="1"/>
    </xf>
    <xf numFmtId="2" fontId="5" fillId="4" borderId="3" xfId="0" applyNumberFormat="1" applyFont="1" applyFill="1" applyBorder="1" applyAlignment="1">
      <alignment horizontal="center" wrapText="1"/>
    </xf>
    <xf numFmtId="1" fontId="0" fillId="0" borderId="23" xfId="0" applyNumberFormat="1" applyFont="1" applyBorder="1" applyAlignment="1">
      <alignment horizontal="right"/>
    </xf>
    <xf numFmtId="1" fontId="0" fillId="0" borderId="33" xfId="0" applyNumberFormat="1" applyFont="1" applyBorder="1" applyAlignment="1">
      <alignment horizontal="right"/>
    </xf>
    <xf numFmtId="0" fontId="5" fillId="4" borderId="48" xfId="0" applyFont="1" applyFill="1" applyBorder="1" applyAlignment="1">
      <alignment horizontal="center" wrapText="1"/>
    </xf>
    <xf numFmtId="2" fontId="5" fillId="4" borderId="22" xfId="0" applyNumberFormat="1" applyFont="1" applyFill="1" applyBorder="1" applyAlignment="1">
      <alignment horizontal="center" wrapText="1"/>
    </xf>
    <xf numFmtId="0" fontId="5" fillId="4" borderId="12" xfId="0" applyFont="1" applyFill="1" applyBorder="1" applyAlignment="1">
      <alignment horizontal="center" wrapText="1"/>
    </xf>
    <xf numFmtId="0" fontId="5" fillId="4" borderId="18" xfId="0" applyFont="1" applyFill="1" applyBorder="1" applyAlignment="1">
      <alignment horizontal="center" wrapText="1"/>
    </xf>
    <xf numFmtId="0" fontId="5" fillId="4" borderId="10" xfId="0" applyFont="1" applyFill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5" fillId="0" borderId="66" xfId="0" applyFont="1" applyBorder="1" applyAlignment="1">
      <alignment horizontal="center" wrapText="1"/>
    </xf>
    <xf numFmtId="0" fontId="5" fillId="0" borderId="18" xfId="0" applyFont="1" applyBorder="1" applyAlignment="1">
      <alignment horizontal="center" wrapText="1"/>
    </xf>
    <xf numFmtId="0" fontId="5" fillId="4" borderId="16" xfId="0" applyFont="1" applyFill="1" applyBorder="1" applyAlignment="1">
      <alignment horizontal="center" wrapText="1"/>
    </xf>
    <xf numFmtId="0" fontId="5" fillId="2" borderId="46" xfId="0" applyFont="1" applyFill="1" applyBorder="1" applyAlignment="1">
      <alignment horizontal="center" wrapText="1"/>
    </xf>
    <xf numFmtId="1" fontId="0" fillId="0" borderId="13" xfId="0" applyNumberFormat="1" applyFont="1" applyBorder="1" applyAlignment="1">
      <alignment horizontal="right"/>
    </xf>
    <xf numFmtId="0" fontId="5" fillId="0" borderId="14" xfId="0" applyFont="1" applyBorder="1" applyAlignment="1">
      <alignment wrapText="1"/>
    </xf>
    <xf numFmtId="0" fontId="5" fillId="4" borderId="14" xfId="0" applyFont="1" applyFill="1" applyBorder="1" applyAlignment="1">
      <alignment wrapText="1"/>
    </xf>
    <xf numFmtId="2" fontId="5" fillId="2" borderId="14" xfId="0" applyNumberFormat="1" applyFont="1" applyFill="1" applyBorder="1" applyAlignment="1">
      <alignment horizontal="center" wrapText="1"/>
    </xf>
    <xf numFmtId="0" fontId="5" fillId="0" borderId="44" xfId="0" applyFont="1" applyBorder="1" applyAlignment="1">
      <alignment horizontal="center" wrapText="1"/>
    </xf>
    <xf numFmtId="0" fontId="5" fillId="0" borderId="24" xfId="0" applyFont="1" applyBorder="1" applyAlignment="1">
      <alignment wrapText="1"/>
    </xf>
    <xf numFmtId="0" fontId="5" fillId="0" borderId="28" xfId="0" applyFont="1" applyBorder="1" applyAlignment="1">
      <alignment wrapText="1"/>
    </xf>
    <xf numFmtId="0" fontId="5" fillId="0" borderId="29" xfId="0" applyFont="1" applyBorder="1" applyAlignment="1">
      <alignment horizontal="center" wrapText="1"/>
    </xf>
    <xf numFmtId="2" fontId="5" fillId="0" borderId="19" xfId="0" applyNumberFormat="1" applyFont="1" applyBorder="1" applyAlignment="1">
      <alignment horizontal="center" wrapText="1"/>
    </xf>
    <xf numFmtId="2" fontId="5" fillId="0" borderId="9" xfId="0" applyNumberFormat="1" applyFont="1" applyBorder="1" applyAlignment="1">
      <alignment horizontal="center" wrapText="1"/>
    </xf>
    <xf numFmtId="2" fontId="5" fillId="0" borderId="22" xfId="0" applyNumberFormat="1" applyFont="1" applyBorder="1" applyAlignment="1">
      <alignment horizontal="center" wrapText="1"/>
    </xf>
    <xf numFmtId="2" fontId="5" fillId="0" borderId="3" xfId="0" applyNumberFormat="1" applyFont="1" applyBorder="1" applyAlignment="1">
      <alignment horizontal="center" wrapText="1"/>
    </xf>
    <xf numFmtId="2" fontId="5" fillId="0" borderId="15" xfId="0" applyNumberFormat="1" applyFont="1" applyBorder="1" applyAlignment="1">
      <alignment horizontal="center" wrapText="1"/>
    </xf>
    <xf numFmtId="1" fontId="1" fillId="2" borderId="54" xfId="5" applyNumberFormat="1" applyFont="1" applyFill="1" applyBorder="1" applyAlignment="1">
      <alignment horizontal="right" vertical="center"/>
    </xf>
    <xf numFmtId="2" fontId="5" fillId="4" borderId="9" xfId="0" applyNumberFormat="1" applyFont="1" applyFill="1" applyBorder="1" applyAlignment="1">
      <alignment vertical="center" wrapText="1"/>
    </xf>
    <xf numFmtId="1" fontId="1" fillId="2" borderId="81" xfId="5" applyNumberFormat="1" applyFont="1" applyFill="1" applyBorder="1" applyAlignment="1">
      <alignment horizontal="right" vertical="center"/>
    </xf>
    <xf numFmtId="2" fontId="5" fillId="0" borderId="9" xfId="0" applyNumberFormat="1" applyFont="1" applyFill="1" applyBorder="1" applyAlignment="1">
      <alignment vertical="center" wrapText="1"/>
    </xf>
    <xf numFmtId="2" fontId="5" fillId="4" borderId="19" xfId="0" applyNumberFormat="1" applyFont="1" applyFill="1" applyBorder="1" applyAlignment="1">
      <alignment vertical="center" wrapText="1"/>
    </xf>
    <xf numFmtId="2" fontId="5" fillId="4" borderId="3" xfId="0" applyNumberFormat="1" applyFont="1" applyFill="1" applyBorder="1" applyAlignment="1">
      <alignment vertical="center" wrapText="1"/>
    </xf>
    <xf numFmtId="2" fontId="5" fillId="4" borderId="22" xfId="0" applyNumberFormat="1" applyFont="1" applyFill="1" applyBorder="1" applyAlignment="1">
      <alignment vertical="center" wrapText="1"/>
    </xf>
    <xf numFmtId="2" fontId="5" fillId="4" borderId="15" xfId="0" applyNumberFormat="1" applyFont="1" applyFill="1" applyBorder="1" applyAlignment="1">
      <alignment vertical="center" wrapText="1"/>
    </xf>
    <xf numFmtId="2" fontId="5" fillId="4" borderId="8" xfId="0" applyNumberFormat="1" applyFont="1" applyFill="1" applyBorder="1" applyAlignment="1">
      <alignment vertical="center" wrapText="1"/>
    </xf>
    <xf numFmtId="2" fontId="5" fillId="4" borderId="14" xfId="0" applyNumberFormat="1" applyFont="1" applyFill="1" applyBorder="1" applyAlignment="1">
      <alignment vertical="center" wrapText="1"/>
    </xf>
    <xf numFmtId="0" fontId="0" fillId="0" borderId="82" xfId="0" applyBorder="1"/>
    <xf numFmtId="0" fontId="0" fillId="0" borderId="83" xfId="0" applyBorder="1"/>
    <xf numFmtId="2" fontId="5" fillId="4" borderId="9" xfId="0" applyNumberFormat="1" applyFont="1" applyFill="1" applyBorder="1" applyAlignment="1">
      <alignment horizontal="right" vertical="center" wrapText="1"/>
    </xf>
    <xf numFmtId="0" fontId="2" fillId="0" borderId="0" xfId="0" applyFont="1" applyBorder="1" applyAlignment="1">
      <alignment horizontal="center"/>
    </xf>
    <xf numFmtId="0" fontId="5" fillId="4" borderId="47" xfId="0" applyFont="1" applyFill="1" applyBorder="1" applyAlignment="1">
      <alignment horizontal="right" vertical="center" wrapText="1"/>
    </xf>
    <xf numFmtId="0" fontId="5" fillId="4" borderId="12" xfId="0" applyFont="1" applyFill="1" applyBorder="1" applyAlignment="1">
      <alignment horizontal="right" vertical="center" wrapText="1"/>
    </xf>
    <xf numFmtId="0" fontId="5" fillId="4" borderId="38" xfId="0" applyFont="1" applyFill="1" applyBorder="1" applyAlignment="1">
      <alignment horizontal="right" vertical="center" wrapText="1"/>
    </xf>
    <xf numFmtId="0" fontId="5" fillId="0" borderId="47" xfId="0" applyFont="1" applyFill="1" applyBorder="1" applyAlignment="1">
      <alignment horizontal="right" vertical="center" wrapText="1"/>
    </xf>
    <xf numFmtId="0" fontId="5" fillId="0" borderId="12" xfId="0" applyFont="1" applyFill="1" applyBorder="1" applyAlignment="1">
      <alignment horizontal="right" vertical="center" wrapText="1"/>
    </xf>
    <xf numFmtId="0" fontId="5" fillId="0" borderId="38" xfId="0" applyFont="1" applyFill="1" applyBorder="1" applyAlignment="1">
      <alignment horizontal="right" vertical="center" wrapText="1"/>
    </xf>
    <xf numFmtId="0" fontId="5" fillId="4" borderId="46" xfId="0" applyFont="1" applyFill="1" applyBorder="1" applyAlignment="1">
      <alignment horizontal="right" vertical="center" wrapText="1"/>
    </xf>
    <xf numFmtId="0" fontId="5" fillId="4" borderId="67" xfId="0" applyFont="1" applyFill="1" applyBorder="1" applyAlignment="1">
      <alignment horizontal="right" vertical="center" wrapText="1"/>
    </xf>
    <xf numFmtId="0" fontId="5" fillId="4" borderId="54" xfId="0" applyFont="1" applyFill="1" applyBorder="1" applyAlignment="1">
      <alignment horizontal="right" vertical="center" wrapText="1"/>
    </xf>
    <xf numFmtId="0" fontId="5" fillId="4" borderId="49" xfId="0" applyFont="1" applyFill="1" applyBorder="1" applyAlignment="1">
      <alignment horizontal="right" vertical="center" wrapText="1"/>
    </xf>
    <xf numFmtId="0" fontId="5" fillId="4" borderId="24" xfId="0" applyFont="1" applyFill="1" applyBorder="1" applyAlignment="1">
      <alignment horizontal="right" vertical="center" wrapText="1"/>
    </xf>
    <xf numFmtId="0" fontId="5" fillId="4" borderId="57" xfId="0" applyFont="1" applyFill="1" applyBorder="1" applyAlignment="1">
      <alignment horizontal="right" vertical="center" wrapText="1"/>
    </xf>
    <xf numFmtId="0" fontId="5" fillId="4" borderId="48" xfId="0" applyFont="1" applyFill="1" applyBorder="1" applyAlignment="1">
      <alignment horizontal="right" vertical="center" wrapText="1"/>
    </xf>
    <xf numFmtId="0" fontId="5" fillId="4" borderId="66" xfId="0" applyFont="1" applyFill="1" applyBorder="1" applyAlignment="1">
      <alignment horizontal="right" vertical="center" wrapText="1"/>
    </xf>
    <xf numFmtId="0" fontId="5" fillId="4" borderId="56" xfId="0" applyFont="1" applyFill="1" applyBorder="1" applyAlignment="1">
      <alignment horizontal="right" vertical="center" wrapText="1"/>
    </xf>
    <xf numFmtId="0" fontId="5" fillId="4" borderId="50" xfId="0" applyFont="1" applyFill="1" applyBorder="1" applyAlignment="1">
      <alignment horizontal="right" vertical="center" wrapText="1"/>
    </xf>
    <xf numFmtId="0" fontId="5" fillId="4" borderId="18" xfId="0" applyFont="1" applyFill="1" applyBorder="1" applyAlignment="1">
      <alignment horizontal="right" vertical="center" wrapText="1"/>
    </xf>
    <xf numFmtId="0" fontId="5" fillId="4" borderId="55" xfId="0" applyFont="1" applyFill="1" applyBorder="1" applyAlignment="1">
      <alignment horizontal="right" vertical="center" wrapText="1"/>
    </xf>
    <xf numFmtId="0" fontId="15" fillId="0" borderId="71" xfId="5" applyFont="1" applyBorder="1" applyAlignment="1">
      <alignment horizontal="center" vertical="center" wrapText="1"/>
    </xf>
    <xf numFmtId="0" fontId="15" fillId="0" borderId="45" xfId="5" applyFont="1" applyBorder="1" applyAlignment="1">
      <alignment horizontal="center" vertical="center" wrapText="1"/>
    </xf>
    <xf numFmtId="0" fontId="15" fillId="0" borderId="63" xfId="5" applyFont="1" applyBorder="1" applyAlignment="1">
      <alignment horizontal="center" vertical="center" wrapText="1"/>
    </xf>
    <xf numFmtId="0" fontId="15" fillId="0" borderId="61" xfId="5" applyFont="1" applyBorder="1" applyAlignment="1">
      <alignment horizontal="center" vertical="center" wrapText="1"/>
    </xf>
    <xf numFmtId="0" fontId="15" fillId="0" borderId="60" xfId="5" applyFont="1" applyBorder="1" applyAlignment="1">
      <alignment horizontal="center" vertical="center" wrapText="1"/>
    </xf>
    <xf numFmtId="0" fontId="5" fillId="4" borderId="64" xfId="0" applyFont="1" applyFill="1" applyBorder="1" applyAlignment="1">
      <alignment horizontal="right" vertical="center" wrapText="1"/>
    </xf>
    <xf numFmtId="0" fontId="5" fillId="4" borderId="53" xfId="0" applyFont="1" applyFill="1" applyBorder="1" applyAlignment="1">
      <alignment horizontal="right" vertical="center" wrapText="1"/>
    </xf>
    <xf numFmtId="0" fontId="5" fillId="4" borderId="52" xfId="0" applyFont="1" applyFill="1" applyBorder="1" applyAlignment="1">
      <alignment horizontal="right" vertical="center" wrapText="1"/>
    </xf>
    <xf numFmtId="0" fontId="5" fillId="4" borderId="71" xfId="0" applyFont="1" applyFill="1" applyBorder="1" applyAlignment="1">
      <alignment horizontal="right" vertical="center" wrapText="1"/>
    </xf>
    <xf numFmtId="0" fontId="5" fillId="4" borderId="28" xfId="0" applyFont="1" applyFill="1" applyBorder="1" applyAlignment="1">
      <alignment horizontal="right" vertical="center" wrapText="1"/>
    </xf>
    <xf numFmtId="0" fontId="5" fillId="4" borderId="45" xfId="0" applyFont="1" applyFill="1" applyBorder="1" applyAlignment="1">
      <alignment horizontal="right" vertical="center" wrapText="1"/>
    </xf>
    <xf numFmtId="0" fontId="5" fillId="0" borderId="48" xfId="0" applyFont="1" applyBorder="1" applyAlignment="1">
      <alignment wrapText="1"/>
    </xf>
    <xf numFmtId="0" fontId="5" fillId="0" borderId="49" xfId="0" applyFont="1" applyBorder="1" applyAlignment="1">
      <alignment wrapText="1"/>
    </xf>
    <xf numFmtId="0" fontId="5" fillId="0" borderId="64" xfId="0" applyFont="1" applyBorder="1" applyAlignment="1">
      <alignment wrapText="1"/>
    </xf>
    <xf numFmtId="0" fontId="5" fillId="0" borderId="71" xfId="0" applyFont="1" applyBorder="1" applyAlignment="1">
      <alignment wrapText="1"/>
    </xf>
    <xf numFmtId="0" fontId="4" fillId="0" borderId="44" xfId="0" applyFont="1" applyBorder="1" applyAlignment="1">
      <alignment horizontal="center" vertical="center"/>
    </xf>
    <xf numFmtId="0" fontId="5" fillId="0" borderId="21" xfId="0" applyFont="1" applyBorder="1" applyAlignment="1">
      <alignment wrapText="1"/>
    </xf>
    <xf numFmtId="0" fontId="5" fillId="0" borderId="4" xfId="0" applyFont="1" applyBorder="1" applyAlignment="1">
      <alignment wrapText="1"/>
    </xf>
    <xf numFmtId="0" fontId="5" fillId="0" borderId="58" xfId="0" applyFont="1" applyBorder="1" applyAlignment="1">
      <alignment wrapText="1"/>
    </xf>
    <xf numFmtId="0" fontId="4" fillId="0" borderId="45" xfId="0" applyFont="1" applyBorder="1" applyAlignment="1">
      <alignment horizontal="center" vertical="center" wrapText="1"/>
    </xf>
    <xf numFmtId="0" fontId="5" fillId="0" borderId="44" xfId="0" applyFont="1" applyBorder="1" applyAlignment="1">
      <alignment wrapText="1"/>
    </xf>
    <xf numFmtId="0" fontId="4" fillId="0" borderId="60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 wrapText="1"/>
    </xf>
    <xf numFmtId="0" fontId="0" fillId="0" borderId="84" xfId="0" applyBorder="1" applyAlignment="1">
      <alignment horizontal="center"/>
    </xf>
    <xf numFmtId="0" fontId="5" fillId="0" borderId="69" xfId="0" applyFont="1" applyFill="1" applyBorder="1" applyAlignment="1">
      <alignment horizontal="center" wrapText="1"/>
    </xf>
    <xf numFmtId="0" fontId="15" fillId="0" borderId="71" xfId="0" applyFont="1" applyBorder="1" applyAlignment="1">
      <alignment horizontal="center" vertical="center" wrapText="1"/>
    </xf>
    <xf numFmtId="0" fontId="15" fillId="0" borderId="45" xfId="0" applyFont="1" applyBorder="1" applyAlignment="1">
      <alignment horizontal="center" vertical="center" wrapText="1"/>
    </xf>
    <xf numFmtId="0" fontId="0" fillId="0" borderId="67" xfId="5" applyFont="1" applyBorder="1"/>
    <xf numFmtId="0" fontId="0" fillId="0" borderId="12" xfId="5" applyFont="1" applyBorder="1"/>
    <xf numFmtId="0" fontId="0" fillId="0" borderId="24" xfId="5" applyFont="1" applyBorder="1"/>
    <xf numFmtId="0" fontId="0" fillId="0" borderId="18" xfId="5" applyFont="1" applyBorder="1"/>
    <xf numFmtId="1" fontId="0" fillId="0" borderId="28" xfId="0" applyNumberFormat="1" applyFont="1" applyBorder="1" applyAlignment="1">
      <alignment horizontal="right"/>
    </xf>
    <xf numFmtId="2" fontId="5" fillId="2" borderId="37" xfId="0" applyNumberFormat="1" applyFont="1" applyFill="1" applyBorder="1" applyAlignment="1">
      <alignment horizontal="right" vertical="center" wrapText="1"/>
    </xf>
    <xf numFmtId="0" fontId="0" fillId="2" borderId="3" xfId="0" applyFont="1" applyFill="1" applyBorder="1" applyAlignment="1"/>
    <xf numFmtId="0" fontId="5" fillId="0" borderId="16" xfId="0" applyFont="1" applyFill="1" applyBorder="1" applyAlignment="1">
      <alignment wrapText="1"/>
    </xf>
    <xf numFmtId="0" fontId="17" fillId="0" borderId="73" xfId="14" applyFont="1" applyBorder="1"/>
    <xf numFmtId="2" fontId="17" fillId="0" borderId="73" xfId="14" applyNumberFormat="1" applyFont="1" applyBorder="1"/>
    <xf numFmtId="2" fontId="14" fillId="0" borderId="77" xfId="0" applyNumberFormat="1" applyFont="1" applyBorder="1" applyAlignment="1">
      <alignment horizontal="center"/>
    </xf>
    <xf numFmtId="0" fontId="9" fillId="0" borderId="73" xfId="14" applyBorder="1"/>
    <xf numFmtId="2" fontId="9" fillId="0" borderId="73" xfId="14" applyNumberFormat="1" applyBorder="1"/>
    <xf numFmtId="0" fontId="9" fillId="0" borderId="73" xfId="14" applyBorder="1"/>
    <xf numFmtId="2" fontId="9" fillId="0" borderId="73" xfId="14" applyNumberFormat="1" applyBorder="1"/>
    <xf numFmtId="0" fontId="9" fillId="0" borderId="73" xfId="14" applyBorder="1"/>
    <xf numFmtId="2" fontId="9" fillId="0" borderId="73" xfId="14" applyNumberFormat="1" applyBorder="1"/>
    <xf numFmtId="0" fontId="9" fillId="0" borderId="73" xfId="14" applyBorder="1"/>
    <xf numFmtId="2" fontId="9" fillId="0" borderId="73" xfId="14" applyNumberFormat="1" applyBorder="1"/>
    <xf numFmtId="0" fontId="9" fillId="0" borderId="73" xfId="14" applyBorder="1"/>
    <xf numFmtId="2" fontId="9" fillId="0" borderId="73" xfId="14" applyNumberFormat="1" applyBorder="1"/>
    <xf numFmtId="0" fontId="9" fillId="0" borderId="73" xfId="14" applyBorder="1"/>
    <xf numFmtId="2" fontId="9" fillId="0" borderId="73" xfId="14" applyNumberFormat="1" applyBorder="1"/>
    <xf numFmtId="0" fontId="9" fillId="0" borderId="73" xfId="14" applyBorder="1"/>
    <xf numFmtId="2" fontId="9" fillId="0" borderId="73" xfId="14" applyNumberFormat="1" applyBorder="1"/>
    <xf numFmtId="0" fontId="9" fillId="0" borderId="73" xfId="14" applyBorder="1"/>
    <xf numFmtId="2" fontId="9" fillId="0" borderId="73" xfId="14" applyNumberFormat="1" applyBorder="1"/>
    <xf numFmtId="0" fontId="9" fillId="0" borderId="73" xfId="14" applyBorder="1"/>
    <xf numFmtId="2" fontId="9" fillId="0" borderId="73" xfId="14" applyNumberFormat="1" applyBorder="1"/>
    <xf numFmtId="0" fontId="9" fillId="0" borderId="73" xfId="14" applyBorder="1"/>
    <xf numFmtId="2" fontId="9" fillId="0" borderId="73" xfId="14" applyNumberFormat="1" applyBorder="1"/>
    <xf numFmtId="0" fontId="9" fillId="0" borderId="73" xfId="14" applyBorder="1"/>
    <xf numFmtId="2" fontId="9" fillId="0" borderId="73" xfId="14" applyNumberFormat="1" applyBorder="1"/>
    <xf numFmtId="0" fontId="9" fillId="0" borderId="73" xfId="14" applyBorder="1"/>
    <xf numFmtId="2" fontId="9" fillId="0" borderId="73" xfId="14" applyNumberFormat="1" applyBorder="1"/>
    <xf numFmtId="0" fontId="9" fillId="0" borderId="73" xfId="14" applyBorder="1"/>
    <xf numFmtId="2" fontId="9" fillId="0" borderId="73" xfId="14" applyNumberFormat="1" applyBorder="1"/>
    <xf numFmtId="0" fontId="9" fillId="0" borderId="73" xfId="14" applyBorder="1"/>
    <xf numFmtId="2" fontId="9" fillId="0" borderId="73" xfId="14" applyNumberFormat="1" applyBorder="1"/>
    <xf numFmtId="0" fontId="9" fillId="0" borderId="73" xfId="14" applyBorder="1"/>
    <xf numFmtId="2" fontId="9" fillId="0" borderId="73" xfId="14" applyNumberFormat="1" applyBorder="1"/>
    <xf numFmtId="0" fontId="9" fillId="0" borderId="73" xfId="14" applyBorder="1"/>
    <xf numFmtId="2" fontId="9" fillId="0" borderId="73" xfId="14" applyNumberFormat="1" applyBorder="1"/>
    <xf numFmtId="0" fontId="9" fillId="0" borderId="73" xfId="14" applyBorder="1"/>
    <xf numFmtId="2" fontId="9" fillId="0" borderId="73" xfId="14" applyNumberFormat="1" applyBorder="1"/>
    <xf numFmtId="0" fontId="9" fillId="0" borderId="73" xfId="14" applyBorder="1"/>
    <xf numFmtId="2" fontId="9" fillId="0" borderId="73" xfId="14" applyNumberFormat="1" applyBorder="1"/>
    <xf numFmtId="0" fontId="9" fillId="0" borderId="73" xfId="14" applyBorder="1"/>
    <xf numFmtId="2" fontId="9" fillId="0" borderId="73" xfId="14" applyNumberFormat="1" applyBorder="1"/>
    <xf numFmtId="0" fontId="9" fillId="0" borderId="73" xfId="14" applyBorder="1"/>
    <xf numFmtId="2" fontId="9" fillId="0" borderId="73" xfId="14" applyNumberFormat="1" applyBorder="1"/>
    <xf numFmtId="0" fontId="9" fillId="0" borderId="73" xfId="14" applyBorder="1"/>
    <xf numFmtId="2" fontId="9" fillId="0" borderId="73" xfId="14" applyNumberFormat="1" applyBorder="1"/>
    <xf numFmtId="0" fontId="9" fillId="0" borderId="73" xfId="14" applyBorder="1"/>
    <xf numFmtId="2" fontId="9" fillId="0" borderId="73" xfId="14" applyNumberFormat="1" applyBorder="1"/>
    <xf numFmtId="0" fontId="9" fillId="0" borderId="73" xfId="14" applyBorder="1"/>
    <xf numFmtId="2" fontId="9" fillId="0" borderId="73" xfId="14" applyNumberFormat="1" applyBorder="1"/>
    <xf numFmtId="0" fontId="9" fillId="0" borderId="73" xfId="14" applyBorder="1"/>
    <xf numFmtId="2" fontId="9" fillId="0" borderId="73" xfId="14" applyNumberFormat="1" applyBorder="1"/>
    <xf numFmtId="0" fontId="9" fillId="0" borderId="73" xfId="14" applyBorder="1"/>
    <xf numFmtId="2" fontId="9" fillId="0" borderId="73" xfId="14" applyNumberFormat="1" applyBorder="1"/>
    <xf numFmtId="0" fontId="9" fillId="0" borderId="73" xfId="14" applyBorder="1"/>
    <xf numFmtId="2" fontId="9" fillId="0" borderId="73" xfId="14" applyNumberFormat="1" applyBorder="1"/>
    <xf numFmtId="0" fontId="9" fillId="0" borderId="73" xfId="14" applyBorder="1"/>
    <xf numFmtId="2" fontId="9" fillId="0" borderId="73" xfId="14" applyNumberFormat="1" applyBorder="1"/>
    <xf numFmtId="0" fontId="9" fillId="0" borderId="73" xfId="14" applyBorder="1"/>
    <xf numFmtId="2" fontId="9" fillId="0" borderId="73" xfId="14" applyNumberFormat="1" applyBorder="1"/>
    <xf numFmtId="0" fontId="9" fillId="0" borderId="73" xfId="14" applyBorder="1"/>
    <xf numFmtId="2" fontId="9" fillId="0" borderId="73" xfId="14" applyNumberFormat="1" applyBorder="1"/>
    <xf numFmtId="0" fontId="9" fillId="0" borderId="73" xfId="14" applyBorder="1"/>
    <xf numFmtId="2" fontId="9" fillId="0" borderId="73" xfId="14" applyNumberFormat="1" applyBorder="1"/>
    <xf numFmtId="0" fontId="9" fillId="0" borderId="73" xfId="14" applyBorder="1"/>
    <xf numFmtId="2" fontId="9" fillId="0" borderId="73" xfId="14" applyNumberFormat="1" applyBorder="1"/>
    <xf numFmtId="0" fontId="9" fillId="0" borderId="73" xfId="14" applyBorder="1"/>
    <xf numFmtId="2" fontId="9" fillId="0" borderId="73" xfId="14" applyNumberFormat="1" applyBorder="1"/>
    <xf numFmtId="0" fontId="9" fillId="0" borderId="73" xfId="14" applyBorder="1"/>
    <xf numFmtId="2" fontId="9" fillId="0" borderId="73" xfId="14" applyNumberFormat="1" applyBorder="1"/>
    <xf numFmtId="0" fontId="9" fillId="0" borderId="73" xfId="14" applyBorder="1"/>
    <xf numFmtId="2" fontId="9" fillId="0" borderId="73" xfId="14" applyNumberFormat="1" applyBorder="1"/>
    <xf numFmtId="0" fontId="9" fillId="0" borderId="73" xfId="14" applyBorder="1"/>
    <xf numFmtId="2" fontId="9" fillId="0" borderId="73" xfId="14" applyNumberFormat="1" applyBorder="1"/>
    <xf numFmtId="0" fontId="9" fillId="0" borderId="73" xfId="14" applyBorder="1"/>
    <xf numFmtId="2" fontId="9" fillId="0" borderId="73" xfId="14" applyNumberFormat="1" applyBorder="1"/>
    <xf numFmtId="0" fontId="9" fillId="0" borderId="73" xfId="14" applyBorder="1"/>
    <xf numFmtId="2" fontId="9" fillId="0" borderId="73" xfId="14" applyNumberFormat="1" applyBorder="1"/>
    <xf numFmtId="0" fontId="9" fillId="0" borderId="73" xfId="14" applyBorder="1"/>
    <xf numFmtId="2" fontId="9" fillId="0" borderId="73" xfId="14" applyNumberFormat="1" applyBorder="1"/>
    <xf numFmtId="0" fontId="9" fillId="0" borderId="73" xfId="14" applyBorder="1"/>
    <xf numFmtId="2" fontId="9" fillId="0" borderId="73" xfId="14" applyNumberFormat="1" applyBorder="1"/>
    <xf numFmtId="0" fontId="9" fillId="0" borderId="73" xfId="14" applyBorder="1"/>
    <xf numFmtId="2" fontId="9" fillId="0" borderId="73" xfId="14" applyNumberFormat="1" applyBorder="1"/>
    <xf numFmtId="0" fontId="9" fillId="0" borderId="73" xfId="14" applyBorder="1"/>
    <xf numFmtId="2" fontId="9" fillId="0" borderId="73" xfId="14" applyNumberFormat="1" applyBorder="1"/>
    <xf numFmtId="0" fontId="9" fillId="0" borderId="73" xfId="14" applyBorder="1"/>
    <xf numFmtId="2" fontId="9" fillId="0" borderId="73" xfId="14" applyNumberFormat="1" applyBorder="1"/>
    <xf numFmtId="0" fontId="9" fillId="0" borderId="73" xfId="14" applyBorder="1"/>
    <xf numFmtId="2" fontId="9" fillId="0" borderId="73" xfId="14" applyNumberFormat="1" applyBorder="1"/>
    <xf numFmtId="0" fontId="9" fillId="0" borderId="73" xfId="14" applyBorder="1"/>
    <xf numFmtId="2" fontId="9" fillId="0" borderId="73" xfId="14" applyNumberFormat="1" applyBorder="1"/>
    <xf numFmtId="0" fontId="9" fillId="0" borderId="73" xfId="14" applyBorder="1"/>
    <xf numFmtId="2" fontId="9" fillId="0" borderId="73" xfId="14" applyNumberFormat="1" applyBorder="1"/>
    <xf numFmtId="0" fontId="9" fillId="0" borderId="73" xfId="14" applyBorder="1"/>
    <xf numFmtId="2" fontId="9" fillId="0" borderId="73" xfId="14" applyNumberFormat="1" applyBorder="1"/>
    <xf numFmtId="0" fontId="9" fillId="0" borderId="73" xfId="14" applyBorder="1"/>
    <xf numFmtId="2" fontId="9" fillId="0" borderId="73" xfId="14" applyNumberFormat="1" applyBorder="1"/>
    <xf numFmtId="0" fontId="9" fillId="0" borderId="73" xfId="14" applyBorder="1"/>
    <xf numFmtId="2" fontId="9" fillId="0" borderId="73" xfId="14" applyNumberFormat="1" applyBorder="1"/>
    <xf numFmtId="0" fontId="9" fillId="0" borderId="73" xfId="14" applyBorder="1"/>
    <xf numFmtId="2" fontId="9" fillId="0" borderId="73" xfId="14" applyNumberFormat="1" applyBorder="1"/>
    <xf numFmtId="0" fontId="9" fillId="0" borderId="73" xfId="14" applyBorder="1"/>
    <xf numFmtId="2" fontId="9" fillId="0" borderId="73" xfId="14" applyNumberFormat="1" applyBorder="1"/>
    <xf numFmtId="0" fontId="9" fillId="0" borderId="73" xfId="14" applyBorder="1"/>
    <xf numFmtId="2" fontId="9" fillId="0" borderId="73" xfId="14" applyNumberFormat="1" applyBorder="1"/>
    <xf numFmtId="0" fontId="9" fillId="0" borderId="73" xfId="14" applyBorder="1"/>
    <xf numFmtId="2" fontId="9" fillId="0" borderId="73" xfId="14" applyNumberFormat="1" applyBorder="1"/>
    <xf numFmtId="0" fontId="9" fillId="0" borderId="73" xfId="14" applyBorder="1"/>
    <xf numFmtId="2" fontId="9" fillId="0" borderId="73" xfId="14" applyNumberFormat="1" applyBorder="1"/>
    <xf numFmtId="0" fontId="9" fillId="0" borderId="73" xfId="14" applyBorder="1"/>
    <xf numFmtId="2" fontId="9" fillId="0" borderId="73" xfId="14" applyNumberFormat="1" applyBorder="1"/>
    <xf numFmtId="0" fontId="9" fillId="0" borderId="73" xfId="14" applyBorder="1"/>
    <xf numFmtId="2" fontId="9" fillId="0" borderId="73" xfId="14" applyNumberFormat="1" applyBorder="1"/>
    <xf numFmtId="0" fontId="9" fillId="0" borderId="73" xfId="14" applyBorder="1"/>
    <xf numFmtId="2" fontId="9" fillId="0" borderId="73" xfId="14" applyNumberFormat="1" applyBorder="1"/>
    <xf numFmtId="0" fontId="9" fillId="0" borderId="73" xfId="14" applyBorder="1"/>
    <xf numFmtId="2" fontId="9" fillId="0" borderId="73" xfId="14" applyNumberFormat="1" applyBorder="1"/>
    <xf numFmtId="0" fontId="9" fillId="0" borderId="73" xfId="14" applyBorder="1"/>
    <xf numFmtId="2" fontId="9" fillId="0" borderId="73" xfId="14" applyNumberFormat="1" applyBorder="1"/>
    <xf numFmtId="0" fontId="9" fillId="0" borderId="73" xfId="14" applyBorder="1"/>
    <xf numFmtId="2" fontId="9" fillId="0" borderId="73" xfId="14" applyNumberFormat="1" applyBorder="1"/>
    <xf numFmtId="0" fontId="9" fillId="0" borderId="73" xfId="14" applyBorder="1"/>
    <xf numFmtId="2" fontId="9" fillId="0" borderId="73" xfId="14" applyNumberFormat="1" applyBorder="1"/>
    <xf numFmtId="0" fontId="9" fillId="0" borderId="73" xfId="14" applyBorder="1"/>
    <xf numFmtId="2" fontId="9" fillId="0" borderId="73" xfId="14" applyNumberFormat="1" applyBorder="1"/>
    <xf numFmtId="0" fontId="9" fillId="0" borderId="73" xfId="14" applyBorder="1"/>
    <xf numFmtId="2" fontId="9" fillId="0" borderId="73" xfId="14" applyNumberFormat="1" applyBorder="1"/>
    <xf numFmtId="0" fontId="9" fillId="0" borderId="73" xfId="14" applyBorder="1"/>
    <xf numFmtId="2" fontId="9" fillId="0" borderId="73" xfId="14" applyNumberFormat="1" applyBorder="1"/>
    <xf numFmtId="0" fontId="9" fillId="0" borderId="73" xfId="14" applyBorder="1"/>
    <xf numFmtId="2" fontId="9" fillId="0" borderId="73" xfId="14" applyNumberFormat="1" applyBorder="1"/>
    <xf numFmtId="0" fontId="9" fillId="0" borderId="73" xfId="14" applyBorder="1"/>
    <xf numFmtId="2" fontId="9" fillId="0" borderId="73" xfId="14" applyNumberFormat="1" applyBorder="1"/>
    <xf numFmtId="0" fontId="9" fillId="0" borderId="73" xfId="14" applyBorder="1"/>
    <xf numFmtId="2" fontId="9" fillId="0" borderId="73" xfId="14" applyNumberFormat="1" applyBorder="1"/>
    <xf numFmtId="0" fontId="9" fillId="0" borderId="73" xfId="14" applyBorder="1"/>
    <xf numFmtId="2" fontId="9" fillId="0" borderId="73" xfId="14" applyNumberFormat="1" applyBorder="1"/>
    <xf numFmtId="0" fontId="9" fillId="0" borderId="73" xfId="14" applyBorder="1"/>
    <xf numFmtId="0" fontId="9" fillId="0" borderId="74" xfId="14" applyBorder="1"/>
    <xf numFmtId="2" fontId="9" fillId="0" borderId="73" xfId="14" applyNumberFormat="1" applyBorder="1"/>
    <xf numFmtId="0" fontId="9" fillId="0" borderId="75" xfId="14" applyBorder="1"/>
    <xf numFmtId="2" fontId="9" fillId="0" borderId="75" xfId="14" applyNumberFormat="1" applyBorder="1"/>
    <xf numFmtId="2" fontId="9" fillId="0" borderId="74" xfId="14" applyNumberFormat="1" applyBorder="1"/>
    <xf numFmtId="2" fontId="14" fillId="0" borderId="78" xfId="0" applyNumberFormat="1" applyFont="1" applyBorder="1" applyAlignment="1">
      <alignment horizontal="center"/>
    </xf>
    <xf numFmtId="0" fontId="9" fillId="0" borderId="73" xfId="14" applyBorder="1"/>
    <xf numFmtId="2" fontId="9" fillId="0" borderId="73" xfId="14" applyNumberFormat="1" applyBorder="1"/>
    <xf numFmtId="0" fontId="9" fillId="0" borderId="73" xfId="14" applyBorder="1"/>
    <xf numFmtId="2" fontId="9" fillId="0" borderId="73" xfId="14" applyNumberFormat="1" applyBorder="1"/>
    <xf numFmtId="0" fontId="9" fillId="0" borderId="73" xfId="14" applyBorder="1"/>
    <xf numFmtId="2" fontId="9" fillId="0" borderId="73" xfId="14" applyNumberFormat="1" applyBorder="1"/>
    <xf numFmtId="0" fontId="9" fillId="0" borderId="73" xfId="14" applyBorder="1"/>
    <xf numFmtId="2" fontId="9" fillId="0" borderId="73" xfId="14" applyNumberFormat="1" applyBorder="1"/>
    <xf numFmtId="0" fontId="9" fillId="0" borderId="73" xfId="14" applyBorder="1"/>
    <xf numFmtId="2" fontId="9" fillId="0" borderId="73" xfId="14" applyNumberFormat="1" applyBorder="1"/>
    <xf numFmtId="0" fontId="9" fillId="0" borderId="73" xfId="14" applyBorder="1"/>
    <xf numFmtId="2" fontId="9" fillId="0" borderId="73" xfId="14" applyNumberFormat="1" applyBorder="1"/>
    <xf numFmtId="0" fontId="9" fillId="0" borderId="73" xfId="14" applyBorder="1"/>
    <xf numFmtId="2" fontId="9" fillId="0" borderId="73" xfId="14" applyNumberFormat="1" applyBorder="1"/>
    <xf numFmtId="0" fontId="9" fillId="0" borderId="73" xfId="14" applyBorder="1"/>
    <xf numFmtId="2" fontId="9" fillId="0" borderId="73" xfId="14" applyNumberFormat="1" applyBorder="1"/>
    <xf numFmtId="0" fontId="9" fillId="0" borderId="73" xfId="14" applyBorder="1"/>
    <xf numFmtId="2" fontId="9" fillId="0" borderId="73" xfId="14" applyNumberFormat="1" applyBorder="1"/>
    <xf numFmtId="0" fontId="9" fillId="0" borderId="73" xfId="14" applyBorder="1"/>
    <xf numFmtId="2" fontId="9" fillId="0" borderId="73" xfId="14" applyNumberFormat="1" applyBorder="1"/>
    <xf numFmtId="0" fontId="9" fillId="0" borderId="73" xfId="14" applyBorder="1"/>
    <xf numFmtId="2" fontId="9" fillId="0" borderId="73" xfId="14" applyNumberFormat="1" applyBorder="1"/>
    <xf numFmtId="0" fontId="9" fillId="0" borderId="73" xfId="14" applyBorder="1"/>
    <xf numFmtId="2" fontId="9" fillId="0" borderId="73" xfId="14" applyNumberFormat="1" applyBorder="1"/>
    <xf numFmtId="0" fontId="9" fillId="0" borderId="73" xfId="14" applyBorder="1"/>
    <xf numFmtId="2" fontId="9" fillId="0" borderId="73" xfId="14" applyNumberFormat="1" applyBorder="1"/>
    <xf numFmtId="0" fontId="9" fillId="0" borderId="73" xfId="14" applyBorder="1"/>
    <xf numFmtId="2" fontId="9" fillId="0" borderId="73" xfId="14" applyNumberFormat="1" applyBorder="1"/>
    <xf numFmtId="0" fontId="9" fillId="0" borderId="73" xfId="14" applyBorder="1"/>
    <xf numFmtId="2" fontId="9" fillId="0" borderId="73" xfId="14" applyNumberFormat="1" applyBorder="1"/>
    <xf numFmtId="0" fontId="9" fillId="0" borderId="73" xfId="14" applyBorder="1"/>
    <xf numFmtId="2" fontId="9" fillId="0" borderId="73" xfId="14" applyNumberFormat="1" applyBorder="1"/>
    <xf numFmtId="0" fontId="9" fillId="0" borderId="73" xfId="14" applyBorder="1"/>
    <xf numFmtId="2" fontId="9" fillId="0" borderId="73" xfId="14" applyNumberFormat="1" applyBorder="1"/>
    <xf numFmtId="0" fontId="9" fillId="0" borderId="73" xfId="14" applyBorder="1"/>
    <xf numFmtId="2" fontId="9" fillId="0" borderId="73" xfId="14" applyNumberFormat="1" applyBorder="1"/>
    <xf numFmtId="0" fontId="9" fillId="0" borderId="73" xfId="14" applyBorder="1"/>
    <xf numFmtId="2" fontId="9" fillId="0" borderId="73" xfId="14" applyNumberFormat="1" applyBorder="1"/>
    <xf numFmtId="0" fontId="9" fillId="0" borderId="73" xfId="14" applyBorder="1"/>
    <xf numFmtId="2" fontId="9" fillId="0" borderId="73" xfId="14" applyNumberFormat="1" applyBorder="1"/>
    <xf numFmtId="0" fontId="9" fillId="0" borderId="73" xfId="14" applyBorder="1"/>
    <xf numFmtId="2" fontId="9" fillId="0" borderId="73" xfId="14" applyNumberFormat="1" applyBorder="1"/>
    <xf numFmtId="0" fontId="9" fillId="0" borderId="73" xfId="14" applyBorder="1"/>
    <xf numFmtId="2" fontId="9" fillId="0" borderId="73" xfId="14" applyNumberFormat="1" applyBorder="1"/>
    <xf numFmtId="0" fontId="9" fillId="0" borderId="73" xfId="14" applyBorder="1"/>
    <xf numFmtId="2" fontId="9" fillId="0" borderId="73" xfId="14" applyNumberFormat="1" applyBorder="1"/>
    <xf numFmtId="0" fontId="9" fillId="0" borderId="73" xfId="14" applyBorder="1"/>
    <xf numFmtId="2" fontId="9" fillId="0" borderId="73" xfId="14" applyNumberFormat="1" applyBorder="1"/>
    <xf numFmtId="2" fontId="14" fillId="0" borderId="79" xfId="0" applyNumberFormat="1" applyFont="1" applyBorder="1" applyAlignment="1">
      <alignment horizontal="center"/>
    </xf>
    <xf numFmtId="0" fontId="0" fillId="0" borderId="76" xfId="0" applyBorder="1" applyAlignment="1">
      <alignment horizontal="right"/>
    </xf>
    <xf numFmtId="0" fontId="5" fillId="4" borderId="31" xfId="0" applyFont="1" applyFill="1" applyBorder="1" applyAlignment="1">
      <alignment horizontal="center" wrapText="1"/>
    </xf>
    <xf numFmtId="0" fontId="5" fillId="4" borderId="52" xfId="0" applyFont="1" applyFill="1" applyBorder="1" applyAlignment="1">
      <alignment horizontal="center" wrapText="1"/>
    </xf>
    <xf numFmtId="0" fontId="0" fillId="0" borderId="87" xfId="0" applyBorder="1" applyAlignment="1">
      <alignment horizontal="center"/>
    </xf>
    <xf numFmtId="0" fontId="5" fillId="0" borderId="56" xfId="0" applyFont="1" applyFill="1" applyBorder="1" applyAlignment="1">
      <alignment horizontal="center" wrapText="1"/>
    </xf>
    <xf numFmtId="0" fontId="5" fillId="4" borderId="70" xfId="0" applyFont="1" applyFill="1" applyBorder="1" applyAlignment="1">
      <alignment horizontal="center" vertical="center" wrapText="1"/>
    </xf>
    <xf numFmtId="2" fontId="5" fillId="4" borderId="8" xfId="0" applyNumberFormat="1" applyFont="1" applyFill="1" applyBorder="1" applyAlignment="1">
      <alignment horizontal="center" wrapText="1"/>
    </xf>
    <xf numFmtId="0" fontId="5" fillId="4" borderId="20" xfId="0" applyFont="1" applyFill="1" applyBorder="1" applyAlignment="1">
      <alignment horizontal="center" wrapText="1"/>
    </xf>
    <xf numFmtId="0" fontId="5" fillId="0" borderId="37" xfId="0" applyFont="1" applyBorder="1" applyAlignment="1">
      <alignment horizontal="center" wrapText="1"/>
    </xf>
    <xf numFmtId="0" fontId="5" fillId="0" borderId="67" xfId="0" applyFont="1" applyBorder="1" applyAlignment="1">
      <alignment horizontal="center" wrapText="1"/>
    </xf>
    <xf numFmtId="2" fontId="5" fillId="0" borderId="8" xfId="0" applyNumberFormat="1" applyFont="1" applyBorder="1" applyAlignment="1">
      <alignment horizontal="center" wrapText="1"/>
    </xf>
    <xf numFmtId="0" fontId="5" fillId="4" borderId="45" xfId="0" applyFont="1" applyFill="1" applyBorder="1" applyAlignment="1">
      <alignment horizontal="center" wrapText="1"/>
    </xf>
    <xf numFmtId="0" fontId="5" fillId="4" borderId="71" xfId="0" applyFont="1" applyFill="1" applyBorder="1" applyAlignment="1">
      <alignment horizontal="center" wrapText="1"/>
    </xf>
    <xf numFmtId="0" fontId="5" fillId="0" borderId="47" xfId="0" applyFont="1" applyFill="1" applyBorder="1" applyAlignment="1">
      <alignment horizontal="center" wrapText="1"/>
    </xf>
    <xf numFmtId="0" fontId="5" fillId="4" borderId="64" xfId="0" applyFont="1" applyFill="1" applyBorder="1" applyAlignment="1">
      <alignment horizontal="center" wrapText="1"/>
    </xf>
    <xf numFmtId="0" fontId="5" fillId="4" borderId="46" xfId="0" applyFont="1" applyFill="1" applyBorder="1" applyAlignment="1">
      <alignment horizontal="center" vertical="center" wrapText="1"/>
    </xf>
    <xf numFmtId="0" fontId="5" fillId="4" borderId="54" xfId="0" applyFont="1" applyFill="1" applyBorder="1" applyAlignment="1">
      <alignment horizontal="center" vertical="center" wrapText="1"/>
    </xf>
    <xf numFmtId="2" fontId="5" fillId="4" borderId="19" xfId="0" applyNumberFormat="1" applyFont="1" applyFill="1" applyBorder="1" applyAlignment="1">
      <alignment horizontal="center" vertical="center" wrapText="1"/>
    </xf>
    <xf numFmtId="2" fontId="5" fillId="4" borderId="14" xfId="0" applyNumberFormat="1" applyFont="1" applyFill="1" applyBorder="1" applyAlignment="1">
      <alignment horizontal="center" wrapText="1"/>
    </xf>
    <xf numFmtId="0" fontId="5" fillId="4" borderId="66" xfId="0" applyFont="1" applyFill="1" applyBorder="1" applyAlignment="1">
      <alignment horizontal="center" wrapText="1"/>
    </xf>
    <xf numFmtId="0" fontId="5" fillId="4" borderId="21" xfId="0" applyFont="1" applyFill="1" applyBorder="1" applyAlignment="1">
      <alignment horizontal="center" wrapText="1"/>
    </xf>
    <xf numFmtId="0" fontId="5" fillId="4" borderId="34" xfId="0" applyFont="1" applyFill="1" applyBorder="1" applyAlignment="1">
      <alignment horizontal="center" wrapText="1"/>
    </xf>
    <xf numFmtId="0" fontId="5" fillId="4" borderId="50" xfId="0" applyFont="1" applyFill="1" applyBorder="1" applyAlignment="1">
      <alignment horizontal="center" vertical="center" wrapText="1"/>
    </xf>
    <xf numFmtId="2" fontId="5" fillId="4" borderId="15" xfId="0" applyNumberFormat="1" applyFont="1" applyFill="1" applyBorder="1" applyAlignment="1">
      <alignment horizontal="center" vertical="center" wrapText="1"/>
    </xf>
    <xf numFmtId="0" fontId="5" fillId="4" borderId="55" xfId="0" applyFont="1" applyFill="1" applyBorder="1" applyAlignment="1">
      <alignment horizontal="center" vertical="center" wrapText="1"/>
    </xf>
    <xf numFmtId="0" fontId="5" fillId="4" borderId="24" xfId="0" applyFont="1" applyFill="1" applyBorder="1" applyAlignment="1">
      <alignment horizontal="center" wrapText="1"/>
    </xf>
    <xf numFmtId="0" fontId="5" fillId="4" borderId="84" xfId="0" applyFont="1" applyFill="1" applyBorder="1" applyAlignment="1">
      <alignment horizontal="center" wrapText="1"/>
    </xf>
    <xf numFmtId="0" fontId="0" fillId="0" borderId="65" xfId="0" applyBorder="1" applyAlignment="1">
      <alignment horizontal="center"/>
    </xf>
    <xf numFmtId="0" fontId="5" fillId="2" borderId="84" xfId="0" applyFont="1" applyFill="1" applyBorder="1" applyAlignment="1">
      <alignment horizontal="center" wrapText="1"/>
    </xf>
    <xf numFmtId="0" fontId="5" fillId="4" borderId="28" xfId="0" applyFont="1" applyFill="1" applyBorder="1" applyAlignment="1">
      <alignment horizontal="center" wrapText="1"/>
    </xf>
    <xf numFmtId="0" fontId="5" fillId="4" borderId="85" xfId="0" applyFont="1" applyFill="1" applyBorder="1" applyAlignment="1">
      <alignment horizontal="center" wrapText="1"/>
    </xf>
    <xf numFmtId="0" fontId="5" fillId="2" borderId="86" xfId="0" applyFont="1" applyFill="1" applyBorder="1" applyAlignment="1">
      <alignment horizontal="center" wrapText="1"/>
    </xf>
    <xf numFmtId="0" fontId="5" fillId="4" borderId="69" xfId="0" applyFont="1" applyFill="1" applyBorder="1" applyAlignment="1">
      <alignment horizontal="center" vertical="center" wrapText="1"/>
    </xf>
    <xf numFmtId="0" fontId="5" fillId="2" borderId="70" xfId="0" applyFont="1" applyFill="1" applyBorder="1" applyAlignment="1">
      <alignment horizontal="center" wrapText="1"/>
    </xf>
    <xf numFmtId="2" fontId="5" fillId="4" borderId="4" xfId="0" applyNumberFormat="1" applyFont="1" applyFill="1" applyBorder="1" applyAlignment="1">
      <alignment horizontal="center" wrapText="1"/>
    </xf>
    <xf numFmtId="2" fontId="5" fillId="4" borderId="10" xfId="0" applyNumberFormat="1" applyFont="1" applyFill="1" applyBorder="1" applyAlignment="1">
      <alignment horizontal="center" wrapText="1"/>
    </xf>
    <xf numFmtId="2" fontId="5" fillId="4" borderId="16" xfId="0" applyNumberFormat="1" applyFont="1" applyFill="1" applyBorder="1" applyAlignment="1">
      <alignment horizontal="center" wrapText="1"/>
    </xf>
    <xf numFmtId="0" fontId="5" fillId="2" borderId="5" xfId="0" applyFont="1" applyFill="1" applyBorder="1" applyAlignment="1">
      <alignment horizontal="center" wrapText="1"/>
    </xf>
    <xf numFmtId="0" fontId="5" fillId="2" borderId="47" xfId="0" applyFont="1" applyFill="1" applyBorder="1" applyAlignment="1">
      <alignment horizontal="center" wrapText="1"/>
    </xf>
    <xf numFmtId="0" fontId="5" fillId="2" borderId="26" xfId="0" applyFont="1" applyFill="1" applyBorder="1" applyAlignment="1">
      <alignment horizontal="center" wrapText="1"/>
    </xf>
    <xf numFmtId="2" fontId="5" fillId="2" borderId="2" xfId="0" applyNumberFormat="1" applyFont="1" applyFill="1" applyBorder="1" applyAlignment="1">
      <alignment horizontal="center" wrapText="1"/>
    </xf>
    <xf numFmtId="0" fontId="0" fillId="0" borderId="30" xfId="0" applyFont="1" applyBorder="1" applyAlignment="1"/>
    <xf numFmtId="0" fontId="5" fillId="2" borderId="15" xfId="0" applyFont="1" applyFill="1" applyBorder="1" applyAlignment="1">
      <alignment vertical="center" wrapText="1"/>
    </xf>
    <xf numFmtId="0" fontId="0" fillId="2" borderId="19" xfId="0" applyFont="1" applyFill="1" applyBorder="1" applyAlignment="1"/>
    <xf numFmtId="0" fontId="0" fillId="0" borderId="15" xfId="0" applyBorder="1" applyAlignment="1">
      <alignment horizontal="right"/>
    </xf>
    <xf numFmtId="0" fontId="5" fillId="2" borderId="80" xfId="0" applyFont="1" applyFill="1" applyBorder="1" applyAlignment="1">
      <alignment horizontal="right" wrapText="1"/>
    </xf>
    <xf numFmtId="0" fontId="0" fillId="0" borderId="9" xfId="0" applyBorder="1" applyAlignment="1">
      <alignment horizontal="right"/>
    </xf>
    <xf numFmtId="0" fontId="5" fillId="2" borderId="19" xfId="0" applyFont="1" applyFill="1" applyBorder="1" applyAlignment="1">
      <alignment horizontal="right" vertical="center" wrapText="1"/>
    </xf>
    <xf numFmtId="0" fontId="0" fillId="0" borderId="19" xfId="0" applyBorder="1" applyAlignment="1">
      <alignment horizontal="right"/>
    </xf>
    <xf numFmtId="0" fontId="5" fillId="4" borderId="30" xfId="0" applyFont="1" applyFill="1" applyBorder="1" applyAlignment="1">
      <alignment vertical="center" wrapText="1"/>
    </xf>
    <xf numFmtId="0" fontId="5" fillId="4" borderId="35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horizontal="center" wrapText="1"/>
    </xf>
    <xf numFmtId="0" fontId="0" fillId="0" borderId="70" xfId="0" applyBorder="1" applyAlignment="1">
      <alignment horizontal="center"/>
    </xf>
    <xf numFmtId="0" fontId="5" fillId="2" borderId="67" xfId="0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 wrapText="1"/>
    </xf>
    <xf numFmtId="2" fontId="5" fillId="0" borderId="15" xfId="0" applyNumberFormat="1" applyFont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wrapText="1"/>
    </xf>
    <xf numFmtId="0" fontId="0" fillId="2" borderId="36" xfId="0" applyFont="1" applyFill="1" applyBorder="1" applyAlignment="1">
      <alignment horizontal="center"/>
    </xf>
    <xf numFmtId="0" fontId="0" fillId="0" borderId="12" xfId="0" applyFont="1" applyBorder="1" applyAlignment="1"/>
    <xf numFmtId="0" fontId="0" fillId="0" borderId="37" xfId="0" applyFont="1" applyBorder="1" applyAlignment="1"/>
    <xf numFmtId="1" fontId="0" fillId="0" borderId="57" xfId="0" applyNumberFormat="1" applyFont="1" applyBorder="1" applyAlignment="1"/>
    <xf numFmtId="1" fontId="0" fillId="0" borderId="56" xfId="0" applyNumberFormat="1" applyFont="1" applyBorder="1" applyAlignment="1"/>
    <xf numFmtId="0" fontId="2" fillId="0" borderId="6" xfId="5" applyFont="1" applyBorder="1" applyAlignment="1">
      <alignment horizontal="center" vertical="center" wrapText="1"/>
    </xf>
    <xf numFmtId="0" fontId="2" fillId="0" borderId="45" xfId="5" applyFont="1" applyBorder="1" applyAlignment="1">
      <alignment horizontal="center" vertical="center" wrapText="1"/>
    </xf>
    <xf numFmtId="0" fontId="2" fillId="0" borderId="1" xfId="5" applyFont="1" applyBorder="1" applyAlignment="1">
      <alignment horizontal="center" vertical="center"/>
    </xf>
    <xf numFmtId="0" fontId="2" fillId="0" borderId="13" xfId="5" applyFont="1" applyBorder="1" applyAlignment="1">
      <alignment horizontal="center" vertical="center"/>
    </xf>
    <xf numFmtId="0" fontId="4" fillId="0" borderId="39" xfId="5" applyFont="1" applyBorder="1" applyAlignment="1">
      <alignment horizontal="center" vertical="center" wrapText="1"/>
    </xf>
    <xf numFmtId="0" fontId="4" fillId="0" borderId="44" xfId="5" applyFont="1" applyBorder="1" applyAlignment="1">
      <alignment horizontal="center" vertical="center" wrapText="1"/>
    </xf>
    <xf numFmtId="0" fontId="2" fillId="0" borderId="26" xfId="5" applyFont="1" applyBorder="1" applyAlignment="1">
      <alignment horizontal="center" vertical="center" wrapText="1"/>
    </xf>
    <xf numFmtId="0" fontId="2" fillId="0" borderId="40" xfId="5" applyFont="1" applyBorder="1" applyAlignment="1">
      <alignment horizontal="center" vertical="center" wrapText="1"/>
    </xf>
    <xf numFmtId="0" fontId="2" fillId="0" borderId="26" xfId="5" applyFont="1" applyBorder="1" applyAlignment="1">
      <alignment horizontal="center" vertical="center"/>
    </xf>
    <xf numFmtId="0" fontId="2" fillId="0" borderId="40" xfId="5" applyFont="1" applyBorder="1" applyAlignment="1">
      <alignment horizontal="center" vertical="center"/>
    </xf>
    <xf numFmtId="0" fontId="2" fillId="0" borderId="6" xfId="5" applyFont="1" applyBorder="1" applyAlignment="1">
      <alignment horizontal="center" vertical="center"/>
    </xf>
    <xf numFmtId="0" fontId="4" fillId="0" borderId="41" xfId="5" applyFont="1" applyBorder="1" applyAlignment="1">
      <alignment horizontal="center" vertical="center" wrapText="1"/>
    </xf>
    <xf numFmtId="0" fontId="4" fillId="0" borderId="42" xfId="5" applyFont="1" applyBorder="1" applyAlignment="1">
      <alignment horizontal="center" vertical="center" wrapText="1"/>
    </xf>
    <xf numFmtId="0" fontId="4" fillId="0" borderId="43" xfId="5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4" fillId="0" borderId="26" xfId="0" applyFont="1" applyBorder="1" applyAlignment="1">
      <alignment horizontal="center" vertical="center"/>
    </xf>
    <xf numFmtId="0" fontId="4" fillId="0" borderId="71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0" borderId="63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6" fillId="0" borderId="0" xfId="0" applyFont="1" applyAlignment="1">
      <alignment horizontal="right" vertical="top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2" fontId="5" fillId="4" borderId="19" xfId="0" applyNumberFormat="1" applyFont="1" applyFill="1" applyBorder="1" applyAlignment="1">
      <alignment horizontal="right" vertical="center" wrapText="1"/>
    </xf>
    <xf numFmtId="2" fontId="5" fillId="4" borderId="3" xfId="0" applyNumberFormat="1" applyFont="1" applyFill="1" applyBorder="1" applyAlignment="1">
      <alignment horizontal="right" vertical="center" wrapText="1"/>
    </xf>
    <xf numFmtId="2" fontId="5" fillId="4" borderId="22" xfId="0" applyNumberFormat="1" applyFont="1" applyFill="1" applyBorder="1" applyAlignment="1">
      <alignment horizontal="right" vertical="center" wrapText="1"/>
    </xf>
    <xf numFmtId="2" fontId="5" fillId="4" borderId="15" xfId="0" applyNumberFormat="1" applyFont="1" applyFill="1" applyBorder="1" applyAlignment="1">
      <alignment horizontal="right" vertical="center" wrapText="1"/>
    </xf>
    <xf numFmtId="2" fontId="5" fillId="4" borderId="8" xfId="0" applyNumberFormat="1" applyFont="1" applyFill="1" applyBorder="1" applyAlignment="1">
      <alignment horizontal="right" vertical="center" wrapText="1"/>
    </xf>
    <xf numFmtId="2" fontId="5" fillId="4" borderId="14" xfId="0" applyNumberFormat="1" applyFont="1" applyFill="1" applyBorder="1" applyAlignment="1">
      <alignment horizontal="right" vertical="center" wrapText="1"/>
    </xf>
    <xf numFmtId="2" fontId="7" fillId="0" borderId="63" xfId="5" applyNumberFormat="1" applyFont="1" applyBorder="1" applyAlignment="1">
      <alignment horizontal="center" vertical="center" wrapText="1"/>
    </xf>
  </cellXfs>
  <cellStyles count="15">
    <cellStyle name="Excel Built-in Normal" xfId="1"/>
    <cellStyle name="Excel Built-in Normal 1" xfId="2"/>
    <cellStyle name="Excel Built-in Normal 2" xfId="3"/>
    <cellStyle name="TableStyleLight1" xfId="4"/>
    <cellStyle name="Денежный 2" xfId="9"/>
    <cellStyle name="Обычный" xfId="0" builtinId="0"/>
    <cellStyle name="Обычный 2" xfId="5"/>
    <cellStyle name="Обычный 2 2" xfId="6"/>
    <cellStyle name="Обычный 2 3" xfId="7"/>
    <cellStyle name="Обычный 3" xfId="8"/>
    <cellStyle name="Обычный 3 2" xfId="10"/>
    <cellStyle name="Обычный 4" xfId="11"/>
    <cellStyle name="Обычный 4 2" xfId="12"/>
    <cellStyle name="Обычный 5" xfId="13"/>
    <cellStyle name="Обычный 6" xfId="14"/>
  </cellStyles>
  <dxfs count="152"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solid"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solid"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solid"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solid"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solid"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solid"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solid"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solid"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solid"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solid"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</dxfs>
  <tableStyles count="0" defaultTableStyle="TableStyleMedium2" defaultPivotStyle="PivotStyleLight16"/>
  <colors>
    <mruColors>
      <color rgb="FFCCFF99"/>
      <color rgb="FFFFCCCC"/>
      <color rgb="FFFFFF66"/>
      <color rgb="FFA0A0A0"/>
      <color rgb="FFAB0101"/>
      <color rgb="FFFF960D"/>
      <color rgb="FFEB4FF7"/>
      <color rgb="FFEE6CF8"/>
      <color rgb="FF960BAD"/>
      <color rgb="FFF0AC02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b="1"/>
              <a:t> Окружающий мир 4 класс </a:t>
            </a:r>
            <a:r>
              <a:rPr lang="en-US" b="1"/>
              <a:t>20</a:t>
            </a:r>
            <a:r>
              <a:rPr lang="ru-RU" b="1" baseline="0"/>
              <a:t>21 - 2016</a:t>
            </a:r>
            <a:endParaRPr lang="ru-RU" b="1"/>
          </a:p>
        </c:rich>
      </c:tx>
      <c:layout>
        <c:manualLayout>
          <c:xMode val="edge"/>
          <c:yMode val="edge"/>
          <c:x val="2.7694747802492821E-2"/>
          <c:y val="9.467056317133838E-3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1.5166522415261107E-2"/>
          <c:y val="7.4447292080834795E-2"/>
          <c:w val="0.98454390520219826"/>
          <c:h val="0.56194781761132084"/>
        </c:manualLayout>
      </c:layout>
      <c:lineChart>
        <c:grouping val="standard"/>
        <c:varyColors val="0"/>
        <c:ser>
          <c:idx val="11"/>
          <c:order val="0"/>
          <c:tx>
            <c:v>2021 ср. балл по городу</c:v>
          </c:tx>
          <c:spPr>
            <a:ln w="25400">
              <a:solidFill>
                <a:schemeClr val="tx1">
                  <a:lumMod val="65000"/>
                  <a:lumOff val="35000"/>
                </a:schemeClr>
              </a:solidFill>
            </a:ln>
          </c:spPr>
          <c:marker>
            <c:symbol val="none"/>
          </c:marker>
          <c:cat>
            <c:strRef>
              <c:f>'Окр. мир-4 диаграмма по районам'!$B$5:$B$133</c:f>
              <c:strCache>
                <c:ptCount val="129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МБОУ Прогимназия  № 131</c:v>
                </c:pt>
                <c:pt idx="3">
                  <c:v>МБОУ Гимназия № 8</c:v>
                </c:pt>
                <c:pt idx="4">
                  <c:v>МАОУ Гимназия №  9</c:v>
                </c:pt>
                <c:pt idx="5">
                  <c:v>МАОУ Лицей № 7</c:v>
                </c:pt>
                <c:pt idx="6">
                  <c:v>МБОУ Лицей № 28</c:v>
                </c:pt>
                <c:pt idx="7">
                  <c:v>МБОУ СШ  № 12</c:v>
                </c:pt>
                <c:pt idx="8">
                  <c:v>МБОУ СШ № 19</c:v>
                </c:pt>
                <c:pt idx="9">
                  <c:v>МАОУ СШ № 32</c:v>
                </c:pt>
                <c:pt idx="10">
                  <c:v>МБОУ СШ № 86</c:v>
                </c:pt>
                <c:pt idx="11">
                  <c:v>КИРОВСКИЙ РАЙОН</c:v>
                </c:pt>
                <c:pt idx="12">
                  <c:v>МАОУ Гимназия № 4</c:v>
                </c:pt>
                <c:pt idx="13">
                  <c:v>МАОУ Гимназия № 6</c:v>
                </c:pt>
                <c:pt idx="14">
                  <c:v>МАОУ Гимназия № 10</c:v>
                </c:pt>
                <c:pt idx="15">
                  <c:v>МАОУ Лицей № 6 "Перспектива"</c:v>
                </c:pt>
                <c:pt idx="16">
                  <c:v>МАОУ Лицей № 11</c:v>
                </c:pt>
                <c:pt idx="17">
                  <c:v>МБОУ СШ № 8 "Созидание"</c:v>
                </c:pt>
                <c:pt idx="18">
                  <c:v>МБОУ СШ № 46</c:v>
                </c:pt>
                <c:pt idx="19">
                  <c:v>МБОУ СШ № 49</c:v>
                </c:pt>
                <c:pt idx="20">
                  <c:v>МАОУ СШ № 55</c:v>
                </c:pt>
                <c:pt idx="21">
                  <c:v>МБОУ СШ № 63</c:v>
                </c:pt>
                <c:pt idx="22">
                  <c:v>МБОУ СШ № 80</c:v>
                </c:pt>
                <c:pt idx="23">
                  <c:v>МБОУ СШ № 81</c:v>
                </c:pt>
                <c:pt idx="24">
                  <c:v>МБОУ СШ № 90</c:v>
                </c:pt>
                <c:pt idx="25">
                  <c:v>МБОУ СШ № 135</c:v>
                </c:pt>
                <c:pt idx="26">
                  <c:v>ЛЕНИНСКИЙ РАЙОН</c:v>
                </c:pt>
                <c:pt idx="27">
                  <c:v>МБОУ Гимназия № 7</c:v>
                </c:pt>
                <c:pt idx="28">
                  <c:v>МАОУ Гимназия № 11</c:v>
                </c:pt>
                <c:pt idx="29">
                  <c:v>МАОУ Гимназия № 15</c:v>
                </c:pt>
                <c:pt idx="30">
                  <c:v>                                                                                                                                                                                                                                                               </c:v>
                </c:pt>
                <c:pt idx="31">
                  <c:v>МАОУ Лицей № 12</c:v>
                </c:pt>
                <c:pt idx="32">
                  <c:v>МБОУ СШ № 13</c:v>
                </c:pt>
                <c:pt idx="33">
                  <c:v>МБОУ СШ № 16</c:v>
                </c:pt>
                <c:pt idx="34">
                  <c:v>МБОУ СШ № 31</c:v>
                </c:pt>
                <c:pt idx="35">
                  <c:v>МБОУ СШ № 44</c:v>
                </c:pt>
                <c:pt idx="36">
                  <c:v>МБОУ СШ № 47</c:v>
                </c:pt>
                <c:pt idx="37">
                  <c:v>МБОУ СШ № 50</c:v>
                </c:pt>
                <c:pt idx="38">
                  <c:v>МБОУ СШ № 53</c:v>
                </c:pt>
                <c:pt idx="39">
                  <c:v>МБОУ СШ № 64</c:v>
                </c:pt>
                <c:pt idx="40">
                  <c:v>МБОУ СШ № 65</c:v>
                </c:pt>
                <c:pt idx="41">
                  <c:v>МБОУ СШ № 79</c:v>
                </c:pt>
                <c:pt idx="42">
                  <c:v>МБОУ СШ № 88</c:v>
                </c:pt>
                <c:pt idx="43">
                  <c:v>МБОУ СШ № 89</c:v>
                </c:pt>
                <c:pt idx="44">
                  <c:v>МБОУ СШ № 94</c:v>
                </c:pt>
                <c:pt idx="45">
                  <c:v>МАОУ СШ № 148</c:v>
                </c:pt>
                <c:pt idx="46">
                  <c:v>ОКТЯБРЬСКИЙ РАЙОН</c:v>
                </c:pt>
                <c:pt idx="47">
                  <c:v>МАОУ "КУГ № 1 – Универс"</c:v>
                </c:pt>
                <c:pt idx="48">
                  <c:v>МАОУ Гимназия № 3</c:v>
                </c:pt>
                <c:pt idx="49">
                  <c:v>МАОУ Гимназия № 13 "Академ"</c:v>
                </c:pt>
                <c:pt idx="50">
                  <c:v>МАОУ Лицей № 1</c:v>
                </c:pt>
                <c:pt idx="51">
                  <c:v>МБОУ Лицей № 8</c:v>
                </c:pt>
                <c:pt idx="52">
                  <c:v>МБОУ Лицей № 10</c:v>
                </c:pt>
                <c:pt idx="53">
                  <c:v>МБОУ Школа-интернат № 1</c:v>
                </c:pt>
                <c:pt idx="54">
                  <c:v>МБОУ СШ № 3</c:v>
                </c:pt>
                <c:pt idx="55">
                  <c:v>МБОУ СШ № 21</c:v>
                </c:pt>
                <c:pt idx="56">
                  <c:v>МБОУ СШ № 30</c:v>
                </c:pt>
                <c:pt idx="57">
                  <c:v>МБОУ СШ № 36</c:v>
                </c:pt>
                <c:pt idx="58">
                  <c:v>МБОУ СШ № 39</c:v>
                </c:pt>
                <c:pt idx="59">
                  <c:v>МБОУ СШ № 72</c:v>
                </c:pt>
                <c:pt idx="60">
                  <c:v>МБОУ СШ № 73</c:v>
                </c:pt>
                <c:pt idx="61">
                  <c:v>МБОУ СШ № 82</c:v>
                </c:pt>
                <c:pt idx="62">
                  <c:v>МБОУ СШ № 84</c:v>
                </c:pt>
                <c:pt idx="63">
                  <c:v>МБОУ СШ № 95</c:v>
                </c:pt>
                <c:pt idx="64">
                  <c:v>МБОУ СШ № 99</c:v>
                </c:pt>
                <c:pt idx="65">
                  <c:v>МБОУ СШ № 133</c:v>
                </c:pt>
                <c:pt idx="66">
                  <c:v>СВЕРДЛОВСКИЙ РАЙОН</c:v>
                </c:pt>
                <c:pt idx="67">
                  <c:v>МАОУ Гимназия № 14</c:v>
                </c:pt>
                <c:pt idx="68">
                  <c:v>МАОУ Лицей № 9 "Лидер"</c:v>
                </c:pt>
                <c:pt idx="69">
                  <c:v>МБОУ СШ № 6</c:v>
                </c:pt>
                <c:pt idx="70">
                  <c:v>МБОУ СШ № 17</c:v>
                </c:pt>
                <c:pt idx="71">
                  <c:v>МАОУ СШ № 23</c:v>
                </c:pt>
                <c:pt idx="72">
                  <c:v>МБОУ ОШ № 25</c:v>
                </c:pt>
                <c:pt idx="73">
                  <c:v>МБОУ СШ № 34</c:v>
                </c:pt>
                <c:pt idx="74">
                  <c:v>МБОУ СШ № 42</c:v>
                </c:pt>
                <c:pt idx="75">
                  <c:v>МБОУ СШ № 45</c:v>
                </c:pt>
                <c:pt idx="76">
                  <c:v>МБОУ СШ № 62</c:v>
                </c:pt>
                <c:pt idx="77">
                  <c:v>МБОУ СШ № 76</c:v>
                </c:pt>
                <c:pt idx="78">
                  <c:v>МБОУ СШ № 78</c:v>
                </c:pt>
                <c:pt idx="79">
                  <c:v>МБОУ СШ № 92</c:v>
                </c:pt>
                <c:pt idx="80">
                  <c:v>МБОУ СШ № 93</c:v>
                </c:pt>
                <c:pt idx="81">
                  <c:v>МБОУ СШ № 97</c:v>
                </c:pt>
                <c:pt idx="82">
                  <c:v>МАОУ СШ № 137</c:v>
                </c:pt>
                <c:pt idx="83">
                  <c:v>МАОУ СШ № 158</c:v>
                </c:pt>
                <c:pt idx="84">
                  <c:v>СОВЕТСКИЙ РАЙОН</c:v>
                </c:pt>
                <c:pt idx="85">
                  <c:v>МБОУ СШ № 1</c:v>
                </c:pt>
                <c:pt idx="86">
                  <c:v>МБОУ СШ № 2</c:v>
                </c:pt>
                <c:pt idx="87">
                  <c:v>МБОУ СШ № 5</c:v>
                </c:pt>
                <c:pt idx="88">
                  <c:v>МБОУ СШ № 7</c:v>
                </c:pt>
                <c:pt idx="89">
                  <c:v>МБОУ СШ № 18</c:v>
                </c:pt>
                <c:pt idx="90">
                  <c:v>МБОУ СШ № 22</c:v>
                </c:pt>
                <c:pt idx="91">
                  <c:v>МБОУ СШ № 24</c:v>
                </c:pt>
                <c:pt idx="92">
                  <c:v>МБОУ СШ № 56</c:v>
                </c:pt>
                <c:pt idx="93">
                  <c:v>МБОУ СШ № 66</c:v>
                </c:pt>
                <c:pt idx="94">
                  <c:v>МБОУ СШ № 69</c:v>
                </c:pt>
                <c:pt idx="95">
                  <c:v>МБОУ СШ № 70</c:v>
                </c:pt>
                <c:pt idx="96">
                  <c:v>МБОУ СШ № 85</c:v>
                </c:pt>
                <c:pt idx="97">
                  <c:v>МБОУ СШ № 91</c:v>
                </c:pt>
                <c:pt idx="98">
                  <c:v>МБОУ СШ № 98</c:v>
                </c:pt>
                <c:pt idx="99">
                  <c:v>МБОУ СШ № 108</c:v>
                </c:pt>
                <c:pt idx="100">
                  <c:v>МБОУ СШ № 115</c:v>
                </c:pt>
                <c:pt idx="101">
                  <c:v>МБОУ СШ № 121</c:v>
                </c:pt>
                <c:pt idx="102">
                  <c:v>МБОУ СШ № 129</c:v>
                </c:pt>
                <c:pt idx="103">
                  <c:v>МБОУ СШ № 134</c:v>
                </c:pt>
                <c:pt idx="104">
                  <c:v>МБОУ СШ № 139</c:v>
                </c:pt>
                <c:pt idx="105">
                  <c:v>МБОУ СШ № 141</c:v>
                </c:pt>
                <c:pt idx="106">
                  <c:v>МАОУ СШ № 143</c:v>
                </c:pt>
                <c:pt idx="107">
                  <c:v>МБОУ СШ № 144</c:v>
                </c:pt>
                <c:pt idx="108">
                  <c:v>МАОУ СШ № 145</c:v>
                </c:pt>
                <c:pt idx="109">
                  <c:v>МБОУ СШ № 147</c:v>
                </c:pt>
                <c:pt idx="110">
                  <c:v>МАОУ СШ № 149</c:v>
                </c:pt>
                <c:pt idx="111">
                  <c:v>МАОУ СШ № 150</c:v>
                </c:pt>
                <c:pt idx="112">
                  <c:v>МАОУ СШ № 151</c:v>
                </c:pt>
                <c:pt idx="113">
                  <c:v>МАОУ СШ № 152</c:v>
                </c:pt>
                <c:pt idx="114">
                  <c:v>МБОУ СШ № 154</c:v>
                </c:pt>
                <c:pt idx="115">
                  <c:v>МБОУ СШ № 156</c:v>
                </c:pt>
                <c:pt idx="116">
                  <c:v>МБОУ СШ № 157</c:v>
                </c:pt>
                <c:pt idx="117">
                  <c:v>ЦЕНТРАЛЬНЫЙ РАЙОН</c:v>
                </c:pt>
                <c:pt idx="118">
                  <c:v>МАОУ Гимназия № 2</c:v>
                </c:pt>
                <c:pt idx="119">
                  <c:v>МБОУ Гимназия № 12 "М и Т"</c:v>
                </c:pt>
                <c:pt idx="120">
                  <c:v>МБОУ  Гимназия № 16</c:v>
                </c:pt>
                <c:pt idx="121">
                  <c:v>МБОУ Лицей № 2</c:v>
                </c:pt>
                <c:pt idx="122">
                  <c:v>МБОУ СШ № 4</c:v>
                </c:pt>
                <c:pt idx="123">
                  <c:v>МБОУ СШ № 10</c:v>
                </c:pt>
                <c:pt idx="124">
                  <c:v>МБОУ СШ № 14</c:v>
                </c:pt>
                <c:pt idx="125">
                  <c:v>МБОУ СШ № 27</c:v>
                </c:pt>
                <c:pt idx="126">
                  <c:v>МБОУ СШ № 51</c:v>
                </c:pt>
                <c:pt idx="127">
                  <c:v>МАОУ СШ "Комплекс Покровский"</c:v>
                </c:pt>
                <c:pt idx="128">
                  <c:v>МАОУ СШ № 155</c:v>
                </c:pt>
              </c:strCache>
            </c:strRef>
          </c:cat>
          <c:val>
            <c:numRef>
              <c:f>'Окр. мир-4 диаграмма по районам'!$E$5:$E$133</c:f>
              <c:numCache>
                <c:formatCode>Основной</c:formatCode>
                <c:ptCount val="129"/>
                <c:pt idx="0">
                  <c:v>4.1399999999999997</c:v>
                </c:pt>
                <c:pt idx="1">
                  <c:v>4.1399999999999997</c:v>
                </c:pt>
                <c:pt idx="2">
                  <c:v>4.1399999999999997</c:v>
                </c:pt>
                <c:pt idx="3">
                  <c:v>4.1399999999999997</c:v>
                </c:pt>
                <c:pt idx="4">
                  <c:v>4.1399999999999997</c:v>
                </c:pt>
                <c:pt idx="5">
                  <c:v>4.1399999999999997</c:v>
                </c:pt>
                <c:pt idx="6">
                  <c:v>4.1399999999999997</c:v>
                </c:pt>
                <c:pt idx="7">
                  <c:v>4.1399999999999997</c:v>
                </c:pt>
                <c:pt idx="8">
                  <c:v>4.1399999999999997</c:v>
                </c:pt>
                <c:pt idx="9">
                  <c:v>4.1399999999999997</c:v>
                </c:pt>
                <c:pt idx="10">
                  <c:v>4.1399999999999997</c:v>
                </c:pt>
                <c:pt idx="11">
                  <c:v>4.1399999999999997</c:v>
                </c:pt>
                <c:pt idx="12">
                  <c:v>4.1399999999999997</c:v>
                </c:pt>
                <c:pt idx="13">
                  <c:v>4.1399999999999997</c:v>
                </c:pt>
                <c:pt idx="14">
                  <c:v>4.1399999999999997</c:v>
                </c:pt>
                <c:pt idx="15">
                  <c:v>4.1399999999999997</c:v>
                </c:pt>
                <c:pt idx="16">
                  <c:v>4.1399999999999997</c:v>
                </c:pt>
                <c:pt idx="17">
                  <c:v>4.1399999999999997</c:v>
                </c:pt>
                <c:pt idx="18">
                  <c:v>4.1399999999999997</c:v>
                </c:pt>
                <c:pt idx="19">
                  <c:v>4.1399999999999997</c:v>
                </c:pt>
                <c:pt idx="20">
                  <c:v>4.1399999999999997</c:v>
                </c:pt>
                <c:pt idx="21">
                  <c:v>4.1399999999999997</c:v>
                </c:pt>
                <c:pt idx="22">
                  <c:v>4.1399999999999997</c:v>
                </c:pt>
                <c:pt idx="23">
                  <c:v>4.1399999999999997</c:v>
                </c:pt>
                <c:pt idx="24">
                  <c:v>4.1399999999999997</c:v>
                </c:pt>
                <c:pt idx="25">
                  <c:v>4.1399999999999997</c:v>
                </c:pt>
                <c:pt idx="26">
                  <c:v>4.1399999999999997</c:v>
                </c:pt>
                <c:pt idx="27">
                  <c:v>4.1399999999999997</c:v>
                </c:pt>
                <c:pt idx="28">
                  <c:v>4.1399999999999997</c:v>
                </c:pt>
                <c:pt idx="29">
                  <c:v>4.1399999999999997</c:v>
                </c:pt>
                <c:pt idx="30">
                  <c:v>4.1399999999999997</c:v>
                </c:pt>
                <c:pt idx="31">
                  <c:v>4.1399999999999997</c:v>
                </c:pt>
                <c:pt idx="32">
                  <c:v>4.1399999999999997</c:v>
                </c:pt>
                <c:pt idx="33">
                  <c:v>4.1399999999999997</c:v>
                </c:pt>
                <c:pt idx="34">
                  <c:v>4.1399999999999997</c:v>
                </c:pt>
                <c:pt idx="35">
                  <c:v>4.1399999999999997</c:v>
                </c:pt>
                <c:pt idx="36">
                  <c:v>4.1399999999999997</c:v>
                </c:pt>
                <c:pt idx="37">
                  <c:v>4.1399999999999997</c:v>
                </c:pt>
                <c:pt idx="38">
                  <c:v>4.1399999999999997</c:v>
                </c:pt>
                <c:pt idx="39">
                  <c:v>4.1399999999999997</c:v>
                </c:pt>
                <c:pt idx="40">
                  <c:v>4.1399999999999997</c:v>
                </c:pt>
                <c:pt idx="41">
                  <c:v>4.1399999999999997</c:v>
                </c:pt>
                <c:pt idx="42">
                  <c:v>4.1399999999999997</c:v>
                </c:pt>
                <c:pt idx="43">
                  <c:v>4.1399999999999997</c:v>
                </c:pt>
                <c:pt idx="44">
                  <c:v>4.1399999999999997</c:v>
                </c:pt>
                <c:pt idx="45">
                  <c:v>4.1399999999999997</c:v>
                </c:pt>
                <c:pt idx="46">
                  <c:v>4.1399999999999997</c:v>
                </c:pt>
                <c:pt idx="47">
                  <c:v>4.1399999999999997</c:v>
                </c:pt>
                <c:pt idx="48">
                  <c:v>4.1399999999999997</c:v>
                </c:pt>
                <c:pt idx="49">
                  <c:v>4.1399999999999997</c:v>
                </c:pt>
                <c:pt idx="50">
                  <c:v>4.1399999999999997</c:v>
                </c:pt>
                <c:pt idx="51">
                  <c:v>4.1399999999999997</c:v>
                </c:pt>
                <c:pt idx="52">
                  <c:v>4.1399999999999997</c:v>
                </c:pt>
                <c:pt idx="53">
                  <c:v>4.1399999999999997</c:v>
                </c:pt>
                <c:pt idx="54">
                  <c:v>4.1399999999999997</c:v>
                </c:pt>
                <c:pt idx="55">
                  <c:v>4.1399999999999997</c:v>
                </c:pt>
                <c:pt idx="56">
                  <c:v>4.1399999999999997</c:v>
                </c:pt>
                <c:pt idx="57">
                  <c:v>4.1399999999999997</c:v>
                </c:pt>
                <c:pt idx="58">
                  <c:v>4.1399999999999997</c:v>
                </c:pt>
                <c:pt idx="59">
                  <c:v>4.1399999999999997</c:v>
                </c:pt>
                <c:pt idx="60">
                  <c:v>4.1399999999999997</c:v>
                </c:pt>
                <c:pt idx="61">
                  <c:v>4.1399999999999997</c:v>
                </c:pt>
                <c:pt idx="62">
                  <c:v>4.1399999999999997</c:v>
                </c:pt>
                <c:pt idx="63">
                  <c:v>4.1399999999999997</c:v>
                </c:pt>
                <c:pt idx="64">
                  <c:v>4.1399999999999997</c:v>
                </c:pt>
                <c:pt idx="65">
                  <c:v>4.1399999999999997</c:v>
                </c:pt>
                <c:pt idx="66">
                  <c:v>4.1399999999999997</c:v>
                </c:pt>
                <c:pt idx="67">
                  <c:v>4.1399999999999997</c:v>
                </c:pt>
                <c:pt idx="68">
                  <c:v>4.1399999999999997</c:v>
                </c:pt>
                <c:pt idx="69">
                  <c:v>4.1399999999999997</c:v>
                </c:pt>
                <c:pt idx="70">
                  <c:v>4.1399999999999997</c:v>
                </c:pt>
                <c:pt idx="71">
                  <c:v>4.1399999999999997</c:v>
                </c:pt>
                <c:pt idx="72">
                  <c:v>4.1399999999999997</c:v>
                </c:pt>
                <c:pt idx="73">
                  <c:v>4.1399999999999997</c:v>
                </c:pt>
                <c:pt idx="74">
                  <c:v>4.1399999999999997</c:v>
                </c:pt>
                <c:pt idx="75">
                  <c:v>4.1399999999999997</c:v>
                </c:pt>
                <c:pt idx="76">
                  <c:v>4.1399999999999997</c:v>
                </c:pt>
                <c:pt idx="77">
                  <c:v>4.1399999999999997</c:v>
                </c:pt>
                <c:pt idx="78">
                  <c:v>4.1399999999999997</c:v>
                </c:pt>
                <c:pt idx="79">
                  <c:v>4.1399999999999997</c:v>
                </c:pt>
                <c:pt idx="80">
                  <c:v>4.1399999999999997</c:v>
                </c:pt>
                <c:pt idx="81">
                  <c:v>4.1399999999999997</c:v>
                </c:pt>
                <c:pt idx="82">
                  <c:v>4.1399999999999997</c:v>
                </c:pt>
                <c:pt idx="83">
                  <c:v>4.1399999999999997</c:v>
                </c:pt>
                <c:pt idx="84">
                  <c:v>4.1399999999999997</c:v>
                </c:pt>
                <c:pt idx="85">
                  <c:v>4.1399999999999997</c:v>
                </c:pt>
                <c:pt idx="86">
                  <c:v>4.1399999999999997</c:v>
                </c:pt>
                <c:pt idx="87">
                  <c:v>4.1399999999999997</c:v>
                </c:pt>
                <c:pt idx="88">
                  <c:v>4.1399999999999997</c:v>
                </c:pt>
                <c:pt idx="89">
                  <c:v>4.1399999999999997</c:v>
                </c:pt>
                <c:pt idx="90">
                  <c:v>4.1399999999999997</c:v>
                </c:pt>
                <c:pt idx="91">
                  <c:v>4.1399999999999997</c:v>
                </c:pt>
                <c:pt idx="92">
                  <c:v>4.1399999999999997</c:v>
                </c:pt>
                <c:pt idx="93">
                  <c:v>4.1399999999999997</c:v>
                </c:pt>
                <c:pt idx="94">
                  <c:v>4.1399999999999997</c:v>
                </c:pt>
                <c:pt idx="95">
                  <c:v>4.1399999999999997</c:v>
                </c:pt>
                <c:pt idx="96">
                  <c:v>4.1399999999999997</c:v>
                </c:pt>
                <c:pt idx="97">
                  <c:v>4.1399999999999997</c:v>
                </c:pt>
                <c:pt idx="98">
                  <c:v>4.1399999999999997</c:v>
                </c:pt>
                <c:pt idx="99">
                  <c:v>4.1399999999999997</c:v>
                </c:pt>
                <c:pt idx="100">
                  <c:v>4.1399999999999997</c:v>
                </c:pt>
                <c:pt idx="101">
                  <c:v>4.1399999999999997</c:v>
                </c:pt>
                <c:pt idx="102">
                  <c:v>4.1399999999999997</c:v>
                </c:pt>
                <c:pt idx="103">
                  <c:v>4.1399999999999997</c:v>
                </c:pt>
                <c:pt idx="104">
                  <c:v>4.1399999999999997</c:v>
                </c:pt>
                <c:pt idx="105">
                  <c:v>4.1399999999999997</c:v>
                </c:pt>
                <c:pt idx="106">
                  <c:v>4.1399999999999997</c:v>
                </c:pt>
                <c:pt idx="107">
                  <c:v>4.1399999999999997</c:v>
                </c:pt>
                <c:pt idx="108">
                  <c:v>4.1399999999999997</c:v>
                </c:pt>
                <c:pt idx="109">
                  <c:v>4.1399999999999997</c:v>
                </c:pt>
                <c:pt idx="110">
                  <c:v>4.1399999999999997</c:v>
                </c:pt>
                <c:pt idx="111">
                  <c:v>4.1399999999999997</c:v>
                </c:pt>
                <c:pt idx="112">
                  <c:v>4.1399999999999997</c:v>
                </c:pt>
                <c:pt idx="113">
                  <c:v>4.1399999999999997</c:v>
                </c:pt>
                <c:pt idx="114">
                  <c:v>4.1399999999999997</c:v>
                </c:pt>
                <c:pt idx="115">
                  <c:v>4.1399999999999997</c:v>
                </c:pt>
                <c:pt idx="116">
                  <c:v>4.1399999999999997</c:v>
                </c:pt>
                <c:pt idx="117">
                  <c:v>4.1399999999999997</c:v>
                </c:pt>
                <c:pt idx="118">
                  <c:v>4.1399999999999997</c:v>
                </c:pt>
                <c:pt idx="119">
                  <c:v>4.1399999999999997</c:v>
                </c:pt>
                <c:pt idx="120">
                  <c:v>4.1399999999999997</c:v>
                </c:pt>
                <c:pt idx="121">
                  <c:v>4.1399999999999997</c:v>
                </c:pt>
                <c:pt idx="122">
                  <c:v>4.1399999999999997</c:v>
                </c:pt>
                <c:pt idx="123">
                  <c:v>4.1399999999999997</c:v>
                </c:pt>
                <c:pt idx="124">
                  <c:v>4.1399999999999997</c:v>
                </c:pt>
                <c:pt idx="125">
                  <c:v>4.1399999999999997</c:v>
                </c:pt>
                <c:pt idx="126">
                  <c:v>4.1399999999999997</c:v>
                </c:pt>
                <c:pt idx="127">
                  <c:v>4.1399999999999997</c:v>
                </c:pt>
                <c:pt idx="128">
                  <c:v>4.1399999999999997</c:v>
                </c:pt>
              </c:numCache>
            </c:numRef>
          </c:val>
          <c:smooth val="0"/>
        </c:ser>
        <c:ser>
          <c:idx val="10"/>
          <c:order val="1"/>
          <c:tx>
            <c:v>2021 ср. балл ОУ</c:v>
          </c:tx>
          <c:spPr>
            <a:ln w="25400">
              <a:solidFill>
                <a:srgbClr val="A0A0A0"/>
              </a:solidFill>
            </a:ln>
          </c:spPr>
          <c:marker>
            <c:symbol val="none"/>
          </c:marker>
          <c:cat>
            <c:strRef>
              <c:f>'Окр. мир-4 диаграмма по районам'!$B$5:$B$133</c:f>
              <c:strCache>
                <c:ptCount val="129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МБОУ Прогимназия  № 131</c:v>
                </c:pt>
                <c:pt idx="3">
                  <c:v>МБОУ Гимназия № 8</c:v>
                </c:pt>
                <c:pt idx="4">
                  <c:v>МАОУ Гимназия №  9</c:v>
                </c:pt>
                <c:pt idx="5">
                  <c:v>МАОУ Лицей № 7</c:v>
                </c:pt>
                <c:pt idx="6">
                  <c:v>МБОУ Лицей № 28</c:v>
                </c:pt>
                <c:pt idx="7">
                  <c:v>МБОУ СШ  № 12</c:v>
                </c:pt>
                <c:pt idx="8">
                  <c:v>МБОУ СШ № 19</c:v>
                </c:pt>
                <c:pt idx="9">
                  <c:v>МАОУ СШ № 32</c:v>
                </c:pt>
                <c:pt idx="10">
                  <c:v>МБОУ СШ № 86</c:v>
                </c:pt>
                <c:pt idx="11">
                  <c:v>КИРОВСКИЙ РАЙОН</c:v>
                </c:pt>
                <c:pt idx="12">
                  <c:v>МАОУ Гимназия № 4</c:v>
                </c:pt>
                <c:pt idx="13">
                  <c:v>МАОУ Гимназия № 6</c:v>
                </c:pt>
                <c:pt idx="14">
                  <c:v>МАОУ Гимназия № 10</c:v>
                </c:pt>
                <c:pt idx="15">
                  <c:v>МАОУ Лицей № 6 "Перспектива"</c:v>
                </c:pt>
                <c:pt idx="16">
                  <c:v>МАОУ Лицей № 11</c:v>
                </c:pt>
                <c:pt idx="17">
                  <c:v>МБОУ СШ № 8 "Созидание"</c:v>
                </c:pt>
                <c:pt idx="18">
                  <c:v>МБОУ СШ № 46</c:v>
                </c:pt>
                <c:pt idx="19">
                  <c:v>МБОУ СШ № 49</c:v>
                </c:pt>
                <c:pt idx="20">
                  <c:v>МАОУ СШ № 55</c:v>
                </c:pt>
                <c:pt idx="21">
                  <c:v>МБОУ СШ № 63</c:v>
                </c:pt>
                <c:pt idx="22">
                  <c:v>МБОУ СШ № 80</c:v>
                </c:pt>
                <c:pt idx="23">
                  <c:v>МБОУ СШ № 81</c:v>
                </c:pt>
                <c:pt idx="24">
                  <c:v>МБОУ СШ № 90</c:v>
                </c:pt>
                <c:pt idx="25">
                  <c:v>МБОУ СШ № 135</c:v>
                </c:pt>
                <c:pt idx="26">
                  <c:v>ЛЕНИНСКИЙ РАЙОН</c:v>
                </c:pt>
                <c:pt idx="27">
                  <c:v>МБОУ Гимназия № 7</c:v>
                </c:pt>
                <c:pt idx="28">
                  <c:v>МАОУ Гимназия № 11</c:v>
                </c:pt>
                <c:pt idx="29">
                  <c:v>МАОУ Гимназия № 15</c:v>
                </c:pt>
                <c:pt idx="30">
                  <c:v>                                                                                                                                                                                                                                                               </c:v>
                </c:pt>
                <c:pt idx="31">
                  <c:v>МАОУ Лицей № 12</c:v>
                </c:pt>
                <c:pt idx="32">
                  <c:v>МБОУ СШ № 13</c:v>
                </c:pt>
                <c:pt idx="33">
                  <c:v>МБОУ СШ № 16</c:v>
                </c:pt>
                <c:pt idx="34">
                  <c:v>МБОУ СШ № 31</c:v>
                </c:pt>
                <c:pt idx="35">
                  <c:v>МБОУ СШ № 44</c:v>
                </c:pt>
                <c:pt idx="36">
                  <c:v>МБОУ СШ № 47</c:v>
                </c:pt>
                <c:pt idx="37">
                  <c:v>МБОУ СШ № 50</c:v>
                </c:pt>
                <c:pt idx="38">
                  <c:v>МБОУ СШ № 53</c:v>
                </c:pt>
                <c:pt idx="39">
                  <c:v>МБОУ СШ № 64</c:v>
                </c:pt>
                <c:pt idx="40">
                  <c:v>МБОУ СШ № 65</c:v>
                </c:pt>
                <c:pt idx="41">
                  <c:v>МБОУ СШ № 79</c:v>
                </c:pt>
                <c:pt idx="42">
                  <c:v>МБОУ СШ № 88</c:v>
                </c:pt>
                <c:pt idx="43">
                  <c:v>МБОУ СШ № 89</c:v>
                </c:pt>
                <c:pt idx="44">
                  <c:v>МБОУ СШ № 94</c:v>
                </c:pt>
                <c:pt idx="45">
                  <c:v>МАОУ СШ № 148</c:v>
                </c:pt>
                <c:pt idx="46">
                  <c:v>ОКТЯБРЬСКИЙ РАЙОН</c:v>
                </c:pt>
                <c:pt idx="47">
                  <c:v>МАОУ "КУГ № 1 – Универс"</c:v>
                </c:pt>
                <c:pt idx="48">
                  <c:v>МАОУ Гимназия № 3</c:v>
                </c:pt>
                <c:pt idx="49">
                  <c:v>МАОУ Гимназия № 13 "Академ"</c:v>
                </c:pt>
                <c:pt idx="50">
                  <c:v>МАОУ Лицей № 1</c:v>
                </c:pt>
                <c:pt idx="51">
                  <c:v>МБОУ Лицей № 8</c:v>
                </c:pt>
                <c:pt idx="52">
                  <c:v>МБОУ Лицей № 10</c:v>
                </c:pt>
                <c:pt idx="53">
                  <c:v>МБОУ Школа-интернат № 1</c:v>
                </c:pt>
                <c:pt idx="54">
                  <c:v>МБОУ СШ № 3</c:v>
                </c:pt>
                <c:pt idx="55">
                  <c:v>МБОУ СШ № 21</c:v>
                </c:pt>
                <c:pt idx="56">
                  <c:v>МБОУ СШ № 30</c:v>
                </c:pt>
                <c:pt idx="57">
                  <c:v>МБОУ СШ № 36</c:v>
                </c:pt>
                <c:pt idx="58">
                  <c:v>МБОУ СШ № 39</c:v>
                </c:pt>
                <c:pt idx="59">
                  <c:v>МБОУ СШ № 72</c:v>
                </c:pt>
                <c:pt idx="60">
                  <c:v>МБОУ СШ № 73</c:v>
                </c:pt>
                <c:pt idx="61">
                  <c:v>МБОУ СШ № 82</c:v>
                </c:pt>
                <c:pt idx="62">
                  <c:v>МБОУ СШ № 84</c:v>
                </c:pt>
                <c:pt idx="63">
                  <c:v>МБОУ СШ № 95</c:v>
                </c:pt>
                <c:pt idx="64">
                  <c:v>МБОУ СШ № 99</c:v>
                </c:pt>
                <c:pt idx="65">
                  <c:v>МБОУ СШ № 133</c:v>
                </c:pt>
                <c:pt idx="66">
                  <c:v>СВЕРДЛОВСКИЙ РАЙОН</c:v>
                </c:pt>
                <c:pt idx="67">
                  <c:v>МАОУ Гимназия № 14</c:v>
                </c:pt>
                <c:pt idx="68">
                  <c:v>МАОУ Лицей № 9 "Лидер"</c:v>
                </c:pt>
                <c:pt idx="69">
                  <c:v>МБОУ СШ № 6</c:v>
                </c:pt>
                <c:pt idx="70">
                  <c:v>МБОУ СШ № 17</c:v>
                </c:pt>
                <c:pt idx="71">
                  <c:v>МАОУ СШ № 23</c:v>
                </c:pt>
                <c:pt idx="72">
                  <c:v>МБОУ ОШ № 25</c:v>
                </c:pt>
                <c:pt idx="73">
                  <c:v>МБОУ СШ № 34</c:v>
                </c:pt>
                <c:pt idx="74">
                  <c:v>МБОУ СШ № 42</c:v>
                </c:pt>
                <c:pt idx="75">
                  <c:v>МБОУ СШ № 45</c:v>
                </c:pt>
                <c:pt idx="76">
                  <c:v>МБОУ СШ № 62</c:v>
                </c:pt>
                <c:pt idx="77">
                  <c:v>МБОУ СШ № 76</c:v>
                </c:pt>
                <c:pt idx="78">
                  <c:v>МБОУ СШ № 78</c:v>
                </c:pt>
                <c:pt idx="79">
                  <c:v>МБОУ СШ № 92</c:v>
                </c:pt>
                <c:pt idx="80">
                  <c:v>МБОУ СШ № 93</c:v>
                </c:pt>
                <c:pt idx="81">
                  <c:v>МБОУ СШ № 97</c:v>
                </c:pt>
                <c:pt idx="82">
                  <c:v>МАОУ СШ № 137</c:v>
                </c:pt>
                <c:pt idx="83">
                  <c:v>МАОУ СШ № 158</c:v>
                </c:pt>
                <c:pt idx="84">
                  <c:v>СОВЕТСКИЙ РАЙОН</c:v>
                </c:pt>
                <c:pt idx="85">
                  <c:v>МБОУ СШ № 1</c:v>
                </c:pt>
                <c:pt idx="86">
                  <c:v>МБОУ СШ № 2</c:v>
                </c:pt>
                <c:pt idx="87">
                  <c:v>МБОУ СШ № 5</c:v>
                </c:pt>
                <c:pt idx="88">
                  <c:v>МБОУ СШ № 7</c:v>
                </c:pt>
                <c:pt idx="89">
                  <c:v>МБОУ СШ № 18</c:v>
                </c:pt>
                <c:pt idx="90">
                  <c:v>МБОУ СШ № 22</c:v>
                </c:pt>
                <c:pt idx="91">
                  <c:v>МБОУ СШ № 24</c:v>
                </c:pt>
                <c:pt idx="92">
                  <c:v>МБОУ СШ № 56</c:v>
                </c:pt>
                <c:pt idx="93">
                  <c:v>МБОУ СШ № 66</c:v>
                </c:pt>
                <c:pt idx="94">
                  <c:v>МБОУ СШ № 69</c:v>
                </c:pt>
                <c:pt idx="95">
                  <c:v>МБОУ СШ № 70</c:v>
                </c:pt>
                <c:pt idx="96">
                  <c:v>МБОУ СШ № 85</c:v>
                </c:pt>
                <c:pt idx="97">
                  <c:v>МБОУ СШ № 91</c:v>
                </c:pt>
                <c:pt idx="98">
                  <c:v>МБОУ СШ № 98</c:v>
                </c:pt>
                <c:pt idx="99">
                  <c:v>МБОУ СШ № 108</c:v>
                </c:pt>
                <c:pt idx="100">
                  <c:v>МБОУ СШ № 115</c:v>
                </c:pt>
                <c:pt idx="101">
                  <c:v>МБОУ СШ № 121</c:v>
                </c:pt>
                <c:pt idx="102">
                  <c:v>МБОУ СШ № 129</c:v>
                </c:pt>
                <c:pt idx="103">
                  <c:v>МБОУ СШ № 134</c:v>
                </c:pt>
                <c:pt idx="104">
                  <c:v>МБОУ СШ № 139</c:v>
                </c:pt>
                <c:pt idx="105">
                  <c:v>МБОУ СШ № 141</c:v>
                </c:pt>
                <c:pt idx="106">
                  <c:v>МАОУ СШ № 143</c:v>
                </c:pt>
                <c:pt idx="107">
                  <c:v>МБОУ СШ № 144</c:v>
                </c:pt>
                <c:pt idx="108">
                  <c:v>МАОУ СШ № 145</c:v>
                </c:pt>
                <c:pt idx="109">
                  <c:v>МБОУ СШ № 147</c:v>
                </c:pt>
                <c:pt idx="110">
                  <c:v>МАОУ СШ № 149</c:v>
                </c:pt>
                <c:pt idx="111">
                  <c:v>МАОУ СШ № 150</c:v>
                </c:pt>
                <c:pt idx="112">
                  <c:v>МАОУ СШ № 151</c:v>
                </c:pt>
                <c:pt idx="113">
                  <c:v>МАОУ СШ № 152</c:v>
                </c:pt>
                <c:pt idx="114">
                  <c:v>МБОУ СШ № 154</c:v>
                </c:pt>
                <c:pt idx="115">
                  <c:v>МБОУ СШ № 156</c:v>
                </c:pt>
                <c:pt idx="116">
                  <c:v>МБОУ СШ № 157</c:v>
                </c:pt>
                <c:pt idx="117">
                  <c:v>ЦЕНТРАЛЬНЫЙ РАЙОН</c:v>
                </c:pt>
                <c:pt idx="118">
                  <c:v>МАОУ Гимназия № 2</c:v>
                </c:pt>
                <c:pt idx="119">
                  <c:v>МБОУ Гимназия № 12 "М и Т"</c:v>
                </c:pt>
                <c:pt idx="120">
                  <c:v>МБОУ  Гимназия № 16</c:v>
                </c:pt>
                <c:pt idx="121">
                  <c:v>МБОУ Лицей № 2</c:v>
                </c:pt>
                <c:pt idx="122">
                  <c:v>МБОУ СШ № 4</c:v>
                </c:pt>
                <c:pt idx="123">
                  <c:v>МБОУ СШ № 10</c:v>
                </c:pt>
                <c:pt idx="124">
                  <c:v>МБОУ СШ № 14</c:v>
                </c:pt>
                <c:pt idx="125">
                  <c:v>МБОУ СШ № 27</c:v>
                </c:pt>
                <c:pt idx="126">
                  <c:v>МБОУ СШ № 51</c:v>
                </c:pt>
                <c:pt idx="127">
                  <c:v>МАОУ СШ "Комплекс Покровский"</c:v>
                </c:pt>
                <c:pt idx="128">
                  <c:v>МАОУ СШ № 155</c:v>
                </c:pt>
              </c:strCache>
            </c:strRef>
          </c:cat>
          <c:val>
            <c:numRef>
              <c:f>'Окр. мир-4 диаграмма по районам'!$D$5:$D$133</c:f>
              <c:numCache>
                <c:formatCode>0,00</c:formatCode>
                <c:ptCount val="129"/>
                <c:pt idx="0">
                  <c:v>4.05</c:v>
                </c:pt>
                <c:pt idx="1">
                  <c:v>4.2110222222222227</c:v>
                </c:pt>
                <c:pt idx="2">
                  <c:v>4.42</c:v>
                </c:pt>
                <c:pt idx="3">
                  <c:v>4.0904999999999996</c:v>
                </c:pt>
                <c:pt idx="4">
                  <c:v>4.3841999999999999</c:v>
                </c:pt>
                <c:pt idx="5">
                  <c:v>4.5663999999999998</c:v>
                </c:pt>
                <c:pt idx="6">
                  <c:v>4.3103999999999996</c:v>
                </c:pt>
                <c:pt idx="7">
                  <c:v>3.9186000000000001</c:v>
                </c:pt>
                <c:pt idx="8">
                  <c:v>4.1464999999999996</c:v>
                </c:pt>
                <c:pt idx="9">
                  <c:v>4.1616</c:v>
                </c:pt>
                <c:pt idx="10">
                  <c:v>3.9010000000000002</c:v>
                </c:pt>
                <c:pt idx="11">
                  <c:v>4.1372333333333335</c:v>
                </c:pt>
                <c:pt idx="12">
                  <c:v>4.3614999999999995</c:v>
                </c:pt>
                <c:pt idx="13">
                  <c:v>4.1911000000000005</c:v>
                </c:pt>
                <c:pt idx="14">
                  <c:v>4.3898999999999999</c:v>
                </c:pt>
                <c:pt idx="15">
                  <c:v>4.5158000000000005</c:v>
                </c:pt>
                <c:pt idx="16">
                  <c:v>4.3675999999999995</c:v>
                </c:pt>
                <c:pt idx="17">
                  <c:v>3.9750000000000001</c:v>
                </c:pt>
                <c:pt idx="18">
                  <c:v>4.0193999999999992</c:v>
                </c:pt>
                <c:pt idx="20">
                  <c:v>4.1981999999999999</c:v>
                </c:pt>
                <c:pt idx="21">
                  <c:v>3.9908000000000006</c:v>
                </c:pt>
                <c:pt idx="23">
                  <c:v>3.5448000000000004</c:v>
                </c:pt>
                <c:pt idx="24">
                  <c:v>4.1101999999999999</c:v>
                </c:pt>
                <c:pt idx="25">
                  <c:v>3.9824999999999999</c:v>
                </c:pt>
                <c:pt idx="26">
                  <c:v>3.9048000000000012</c:v>
                </c:pt>
                <c:pt idx="27">
                  <c:v>4.0222999999999995</c:v>
                </c:pt>
                <c:pt idx="28">
                  <c:v>4.1628000000000007</c:v>
                </c:pt>
                <c:pt idx="29">
                  <c:v>4.0796999999999999</c:v>
                </c:pt>
                <c:pt idx="30">
                  <c:v>4.1484999999999994</c:v>
                </c:pt>
                <c:pt idx="31">
                  <c:v>3.8910999999999998</c:v>
                </c:pt>
                <c:pt idx="32">
                  <c:v>3.4141000000000004</c:v>
                </c:pt>
                <c:pt idx="33">
                  <c:v>3.8376999999999999</c:v>
                </c:pt>
                <c:pt idx="34">
                  <c:v>3.8489000000000004</c:v>
                </c:pt>
                <c:pt idx="35">
                  <c:v>3.5976999999999997</c:v>
                </c:pt>
                <c:pt idx="37">
                  <c:v>3.9048000000000003</c:v>
                </c:pt>
                <c:pt idx="38">
                  <c:v>3.7749000000000001</c:v>
                </c:pt>
                <c:pt idx="39">
                  <c:v>3.9091000000000005</c:v>
                </c:pt>
                <c:pt idx="40">
                  <c:v>3.9424999999999999</c:v>
                </c:pt>
                <c:pt idx="41">
                  <c:v>3.8867000000000003</c:v>
                </c:pt>
                <c:pt idx="43">
                  <c:v>3.6949999999999998</c:v>
                </c:pt>
                <c:pt idx="44">
                  <c:v>4.0281000000000002</c:v>
                </c:pt>
                <c:pt idx="45">
                  <c:v>4.2377000000000002</c:v>
                </c:pt>
                <c:pt idx="46">
                  <c:v>4.0413947368421059</c:v>
                </c:pt>
                <c:pt idx="47">
                  <c:v>4.3633000000000006</c:v>
                </c:pt>
                <c:pt idx="48">
                  <c:v>4.1187000000000005</c:v>
                </c:pt>
                <c:pt idx="49">
                  <c:v>4.2726999999999995</c:v>
                </c:pt>
                <c:pt idx="50">
                  <c:v>4.0653999999999995</c:v>
                </c:pt>
                <c:pt idx="51">
                  <c:v>4.2957000000000001</c:v>
                </c:pt>
                <c:pt idx="52">
                  <c:v>4.1835000000000004</c:v>
                </c:pt>
                <c:pt idx="53">
                  <c:v>3.8928000000000003</c:v>
                </c:pt>
                <c:pt idx="54">
                  <c:v>4.2451999999999996</c:v>
                </c:pt>
                <c:pt idx="55">
                  <c:v>3.2044000000000001</c:v>
                </c:pt>
                <c:pt idx="56">
                  <c:v>3.9487000000000001</c:v>
                </c:pt>
                <c:pt idx="57">
                  <c:v>3.8525</c:v>
                </c:pt>
                <c:pt idx="58">
                  <c:v>3.9709999999999996</c:v>
                </c:pt>
                <c:pt idx="59">
                  <c:v>4.0541</c:v>
                </c:pt>
                <c:pt idx="60">
                  <c:v>4</c:v>
                </c:pt>
                <c:pt idx="61">
                  <c:v>3.8313999999999999</c:v>
                </c:pt>
                <c:pt idx="62">
                  <c:v>3.9768000000000008</c:v>
                </c:pt>
                <c:pt idx="63">
                  <c:v>3.9649999999999999</c:v>
                </c:pt>
                <c:pt idx="64">
                  <c:v>4.2861000000000002</c:v>
                </c:pt>
                <c:pt idx="65">
                  <c:v>4.2591999999999999</c:v>
                </c:pt>
                <c:pt idx="66">
                  <c:v>4.0848071428571426</c:v>
                </c:pt>
                <c:pt idx="67">
                  <c:v>4.7474999999999996</c:v>
                </c:pt>
                <c:pt idx="68">
                  <c:v>4.2324000000000002</c:v>
                </c:pt>
                <c:pt idx="69">
                  <c:v>4.2055999999999996</c:v>
                </c:pt>
                <c:pt idx="70">
                  <c:v>3.7467999999999995</c:v>
                </c:pt>
                <c:pt idx="71">
                  <c:v>3.9135000000000004</c:v>
                </c:pt>
                <c:pt idx="73">
                  <c:v>4.1547000000000001</c:v>
                </c:pt>
                <c:pt idx="74">
                  <c:v>4.1793000000000005</c:v>
                </c:pt>
                <c:pt idx="75">
                  <c:v>4.1067</c:v>
                </c:pt>
                <c:pt idx="76">
                  <c:v>3.8239000000000005</c:v>
                </c:pt>
                <c:pt idx="77">
                  <c:v>4.2185000000000006</c:v>
                </c:pt>
                <c:pt idx="78">
                  <c:v>3.8144000000000005</c:v>
                </c:pt>
                <c:pt idx="80">
                  <c:v>4.1166</c:v>
                </c:pt>
                <c:pt idx="82">
                  <c:v>4.3019999999999996</c:v>
                </c:pt>
                <c:pt idx="83">
                  <c:v>3.6254000000000004</c:v>
                </c:pt>
                <c:pt idx="84">
                  <c:v>4.0871129032258073</c:v>
                </c:pt>
                <c:pt idx="85">
                  <c:v>4.1333000000000002</c:v>
                </c:pt>
                <c:pt idx="86">
                  <c:v>3.8394999999999997</c:v>
                </c:pt>
                <c:pt idx="87">
                  <c:v>4.3809000000000005</c:v>
                </c:pt>
                <c:pt idx="88">
                  <c:v>4.1467999999999998</c:v>
                </c:pt>
                <c:pt idx="89">
                  <c:v>3.9854000000000003</c:v>
                </c:pt>
                <c:pt idx="91">
                  <c:v>3.9567999999999994</c:v>
                </c:pt>
                <c:pt idx="92">
                  <c:v>4.0999999999999996</c:v>
                </c:pt>
                <c:pt idx="93">
                  <c:v>3.6968999999999999</c:v>
                </c:pt>
                <c:pt idx="94">
                  <c:v>3.9043000000000001</c:v>
                </c:pt>
                <c:pt idx="95">
                  <c:v>4.0625</c:v>
                </c:pt>
                <c:pt idx="96">
                  <c:v>3.9826999999999999</c:v>
                </c:pt>
                <c:pt idx="97">
                  <c:v>4.0804999999999998</c:v>
                </c:pt>
                <c:pt idx="98">
                  <c:v>4.2143000000000006</c:v>
                </c:pt>
                <c:pt idx="99">
                  <c:v>4.3580000000000005</c:v>
                </c:pt>
                <c:pt idx="100">
                  <c:v>4.0129999999999999</c:v>
                </c:pt>
                <c:pt idx="101">
                  <c:v>4.0689000000000002</c:v>
                </c:pt>
                <c:pt idx="102">
                  <c:v>4.1097000000000001</c:v>
                </c:pt>
                <c:pt idx="103">
                  <c:v>4.0211000000000006</c:v>
                </c:pt>
                <c:pt idx="104">
                  <c:v>4.0091000000000001</c:v>
                </c:pt>
                <c:pt idx="105">
                  <c:v>4.2104999999999997</c:v>
                </c:pt>
                <c:pt idx="106">
                  <c:v>4.3635999999999999</c:v>
                </c:pt>
                <c:pt idx="107">
                  <c:v>3.8211999999999993</c:v>
                </c:pt>
                <c:pt idx="108">
                  <c:v>4.3461999999999996</c:v>
                </c:pt>
                <c:pt idx="109">
                  <c:v>3.9808999999999997</c:v>
                </c:pt>
                <c:pt idx="110">
                  <c:v>4.4127000000000001</c:v>
                </c:pt>
                <c:pt idx="111">
                  <c:v>4.3868999999999998</c:v>
                </c:pt>
                <c:pt idx="112">
                  <c:v>4.0252999999999997</c:v>
                </c:pt>
                <c:pt idx="113">
                  <c:v>4.2325999999999997</c:v>
                </c:pt>
                <c:pt idx="114">
                  <c:v>3.9767999999999999</c:v>
                </c:pt>
                <c:pt idx="115">
                  <c:v>3.8465999999999996</c:v>
                </c:pt>
                <c:pt idx="116">
                  <c:v>4.0335000000000001</c:v>
                </c:pt>
                <c:pt idx="117">
                  <c:v>4.227322222222222</c:v>
                </c:pt>
                <c:pt idx="118">
                  <c:v>4.7292000000000005</c:v>
                </c:pt>
                <c:pt idx="120">
                  <c:v>4.3767999999999994</c:v>
                </c:pt>
                <c:pt idx="121">
                  <c:v>4.3377999999999997</c:v>
                </c:pt>
                <c:pt idx="122">
                  <c:v>4.1298000000000004</c:v>
                </c:pt>
                <c:pt idx="123">
                  <c:v>4.3948</c:v>
                </c:pt>
                <c:pt idx="125">
                  <c:v>4.125</c:v>
                </c:pt>
                <c:pt idx="126">
                  <c:v>4.1347000000000005</c:v>
                </c:pt>
                <c:pt idx="127">
                  <c:v>4.0026000000000002</c:v>
                </c:pt>
                <c:pt idx="128">
                  <c:v>3.8151999999999999</c:v>
                </c:pt>
              </c:numCache>
            </c:numRef>
          </c:val>
          <c:smooth val="0"/>
        </c:ser>
        <c:ser>
          <c:idx val="8"/>
          <c:order val="2"/>
          <c:tx>
            <c:v>2020 ср. балл по городу</c:v>
          </c:tx>
          <c:spPr>
            <a:ln w="25400">
              <a:solidFill>
                <a:srgbClr val="EB4FF7">
                  <a:alpha val="90000"/>
                </a:srgbClr>
              </a:solidFill>
            </a:ln>
          </c:spPr>
          <c:marker>
            <c:symbol val="none"/>
          </c:marker>
          <c:cat>
            <c:strRef>
              <c:f>'Окр. мир-4 диаграмма по районам'!$B$5:$B$133</c:f>
              <c:strCache>
                <c:ptCount val="129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МБОУ Прогимназия  № 131</c:v>
                </c:pt>
                <c:pt idx="3">
                  <c:v>МБОУ Гимназия № 8</c:v>
                </c:pt>
                <c:pt idx="4">
                  <c:v>МАОУ Гимназия №  9</c:v>
                </c:pt>
                <c:pt idx="5">
                  <c:v>МАОУ Лицей № 7</c:v>
                </c:pt>
                <c:pt idx="6">
                  <c:v>МБОУ Лицей № 28</c:v>
                </c:pt>
                <c:pt idx="7">
                  <c:v>МБОУ СШ  № 12</c:v>
                </c:pt>
                <c:pt idx="8">
                  <c:v>МБОУ СШ № 19</c:v>
                </c:pt>
                <c:pt idx="9">
                  <c:v>МАОУ СШ № 32</c:v>
                </c:pt>
                <c:pt idx="10">
                  <c:v>МБОУ СШ № 86</c:v>
                </c:pt>
                <c:pt idx="11">
                  <c:v>КИРОВСКИЙ РАЙОН</c:v>
                </c:pt>
                <c:pt idx="12">
                  <c:v>МАОУ Гимназия № 4</c:v>
                </c:pt>
                <c:pt idx="13">
                  <c:v>МАОУ Гимназия № 6</c:v>
                </c:pt>
                <c:pt idx="14">
                  <c:v>МАОУ Гимназия № 10</c:v>
                </c:pt>
                <c:pt idx="15">
                  <c:v>МАОУ Лицей № 6 "Перспектива"</c:v>
                </c:pt>
                <c:pt idx="16">
                  <c:v>МАОУ Лицей № 11</c:v>
                </c:pt>
                <c:pt idx="17">
                  <c:v>МБОУ СШ № 8 "Созидание"</c:v>
                </c:pt>
                <c:pt idx="18">
                  <c:v>МБОУ СШ № 46</c:v>
                </c:pt>
                <c:pt idx="19">
                  <c:v>МБОУ СШ № 49</c:v>
                </c:pt>
                <c:pt idx="20">
                  <c:v>МАОУ СШ № 55</c:v>
                </c:pt>
                <c:pt idx="21">
                  <c:v>МБОУ СШ № 63</c:v>
                </c:pt>
                <c:pt idx="22">
                  <c:v>МБОУ СШ № 80</c:v>
                </c:pt>
                <c:pt idx="23">
                  <c:v>МБОУ СШ № 81</c:v>
                </c:pt>
                <c:pt idx="24">
                  <c:v>МБОУ СШ № 90</c:v>
                </c:pt>
                <c:pt idx="25">
                  <c:v>МБОУ СШ № 135</c:v>
                </c:pt>
                <c:pt idx="26">
                  <c:v>ЛЕНИНСКИЙ РАЙОН</c:v>
                </c:pt>
                <c:pt idx="27">
                  <c:v>МБОУ Гимназия № 7</c:v>
                </c:pt>
                <c:pt idx="28">
                  <c:v>МАОУ Гимназия № 11</c:v>
                </c:pt>
                <c:pt idx="29">
                  <c:v>МАОУ Гимназия № 15</c:v>
                </c:pt>
                <c:pt idx="30">
                  <c:v>                                                                                                                                                                                                                                                               </c:v>
                </c:pt>
                <c:pt idx="31">
                  <c:v>МАОУ Лицей № 12</c:v>
                </c:pt>
                <c:pt idx="32">
                  <c:v>МБОУ СШ № 13</c:v>
                </c:pt>
                <c:pt idx="33">
                  <c:v>МБОУ СШ № 16</c:v>
                </c:pt>
                <c:pt idx="34">
                  <c:v>МБОУ СШ № 31</c:v>
                </c:pt>
                <c:pt idx="35">
                  <c:v>МБОУ СШ № 44</c:v>
                </c:pt>
                <c:pt idx="36">
                  <c:v>МБОУ СШ № 47</c:v>
                </c:pt>
                <c:pt idx="37">
                  <c:v>МБОУ СШ № 50</c:v>
                </c:pt>
                <c:pt idx="38">
                  <c:v>МБОУ СШ № 53</c:v>
                </c:pt>
                <c:pt idx="39">
                  <c:v>МБОУ СШ № 64</c:v>
                </c:pt>
                <c:pt idx="40">
                  <c:v>МБОУ СШ № 65</c:v>
                </c:pt>
                <c:pt idx="41">
                  <c:v>МБОУ СШ № 79</c:v>
                </c:pt>
                <c:pt idx="42">
                  <c:v>МБОУ СШ № 88</c:v>
                </c:pt>
                <c:pt idx="43">
                  <c:v>МБОУ СШ № 89</c:v>
                </c:pt>
                <c:pt idx="44">
                  <c:v>МБОУ СШ № 94</c:v>
                </c:pt>
                <c:pt idx="45">
                  <c:v>МАОУ СШ № 148</c:v>
                </c:pt>
                <c:pt idx="46">
                  <c:v>ОКТЯБРЬСКИЙ РАЙОН</c:v>
                </c:pt>
                <c:pt idx="47">
                  <c:v>МАОУ "КУГ № 1 – Универс"</c:v>
                </c:pt>
                <c:pt idx="48">
                  <c:v>МАОУ Гимназия № 3</c:v>
                </c:pt>
                <c:pt idx="49">
                  <c:v>МАОУ Гимназия № 13 "Академ"</c:v>
                </c:pt>
                <c:pt idx="50">
                  <c:v>МАОУ Лицей № 1</c:v>
                </c:pt>
                <c:pt idx="51">
                  <c:v>МБОУ Лицей № 8</c:v>
                </c:pt>
                <c:pt idx="52">
                  <c:v>МБОУ Лицей № 10</c:v>
                </c:pt>
                <c:pt idx="53">
                  <c:v>МБОУ Школа-интернат № 1</c:v>
                </c:pt>
                <c:pt idx="54">
                  <c:v>МБОУ СШ № 3</c:v>
                </c:pt>
                <c:pt idx="55">
                  <c:v>МБОУ СШ № 21</c:v>
                </c:pt>
                <c:pt idx="56">
                  <c:v>МБОУ СШ № 30</c:v>
                </c:pt>
                <c:pt idx="57">
                  <c:v>МБОУ СШ № 36</c:v>
                </c:pt>
                <c:pt idx="58">
                  <c:v>МБОУ СШ № 39</c:v>
                </c:pt>
                <c:pt idx="59">
                  <c:v>МБОУ СШ № 72</c:v>
                </c:pt>
                <c:pt idx="60">
                  <c:v>МБОУ СШ № 73</c:v>
                </c:pt>
                <c:pt idx="61">
                  <c:v>МБОУ СШ № 82</c:v>
                </c:pt>
                <c:pt idx="62">
                  <c:v>МБОУ СШ № 84</c:v>
                </c:pt>
                <c:pt idx="63">
                  <c:v>МБОУ СШ № 95</c:v>
                </c:pt>
                <c:pt idx="64">
                  <c:v>МБОУ СШ № 99</c:v>
                </c:pt>
                <c:pt idx="65">
                  <c:v>МБОУ СШ № 133</c:v>
                </c:pt>
                <c:pt idx="66">
                  <c:v>СВЕРДЛОВСКИЙ РАЙОН</c:v>
                </c:pt>
                <c:pt idx="67">
                  <c:v>МАОУ Гимназия № 14</c:v>
                </c:pt>
                <c:pt idx="68">
                  <c:v>МАОУ Лицей № 9 "Лидер"</c:v>
                </c:pt>
                <c:pt idx="69">
                  <c:v>МБОУ СШ № 6</c:v>
                </c:pt>
                <c:pt idx="70">
                  <c:v>МБОУ СШ № 17</c:v>
                </c:pt>
                <c:pt idx="71">
                  <c:v>МАОУ СШ № 23</c:v>
                </c:pt>
                <c:pt idx="72">
                  <c:v>МБОУ ОШ № 25</c:v>
                </c:pt>
                <c:pt idx="73">
                  <c:v>МБОУ СШ № 34</c:v>
                </c:pt>
                <c:pt idx="74">
                  <c:v>МБОУ СШ № 42</c:v>
                </c:pt>
                <c:pt idx="75">
                  <c:v>МБОУ СШ № 45</c:v>
                </c:pt>
                <c:pt idx="76">
                  <c:v>МБОУ СШ № 62</c:v>
                </c:pt>
                <c:pt idx="77">
                  <c:v>МБОУ СШ № 76</c:v>
                </c:pt>
                <c:pt idx="78">
                  <c:v>МБОУ СШ № 78</c:v>
                </c:pt>
                <c:pt idx="79">
                  <c:v>МБОУ СШ № 92</c:v>
                </c:pt>
                <c:pt idx="80">
                  <c:v>МБОУ СШ № 93</c:v>
                </c:pt>
                <c:pt idx="81">
                  <c:v>МБОУ СШ № 97</c:v>
                </c:pt>
                <c:pt idx="82">
                  <c:v>МАОУ СШ № 137</c:v>
                </c:pt>
                <c:pt idx="83">
                  <c:v>МАОУ СШ № 158</c:v>
                </c:pt>
                <c:pt idx="84">
                  <c:v>СОВЕТСКИЙ РАЙОН</c:v>
                </c:pt>
                <c:pt idx="85">
                  <c:v>МБОУ СШ № 1</c:v>
                </c:pt>
                <c:pt idx="86">
                  <c:v>МБОУ СШ № 2</c:v>
                </c:pt>
                <c:pt idx="87">
                  <c:v>МБОУ СШ № 5</c:v>
                </c:pt>
                <c:pt idx="88">
                  <c:v>МБОУ СШ № 7</c:v>
                </c:pt>
                <c:pt idx="89">
                  <c:v>МБОУ СШ № 18</c:v>
                </c:pt>
                <c:pt idx="90">
                  <c:v>МБОУ СШ № 22</c:v>
                </c:pt>
                <c:pt idx="91">
                  <c:v>МБОУ СШ № 24</c:v>
                </c:pt>
                <c:pt idx="92">
                  <c:v>МБОУ СШ № 56</c:v>
                </c:pt>
                <c:pt idx="93">
                  <c:v>МБОУ СШ № 66</c:v>
                </c:pt>
                <c:pt idx="94">
                  <c:v>МБОУ СШ № 69</c:v>
                </c:pt>
                <c:pt idx="95">
                  <c:v>МБОУ СШ № 70</c:v>
                </c:pt>
                <c:pt idx="96">
                  <c:v>МБОУ СШ № 85</c:v>
                </c:pt>
                <c:pt idx="97">
                  <c:v>МБОУ СШ № 91</c:v>
                </c:pt>
                <c:pt idx="98">
                  <c:v>МБОУ СШ № 98</c:v>
                </c:pt>
                <c:pt idx="99">
                  <c:v>МБОУ СШ № 108</c:v>
                </c:pt>
                <c:pt idx="100">
                  <c:v>МБОУ СШ № 115</c:v>
                </c:pt>
                <c:pt idx="101">
                  <c:v>МБОУ СШ № 121</c:v>
                </c:pt>
                <c:pt idx="102">
                  <c:v>МБОУ СШ № 129</c:v>
                </c:pt>
                <c:pt idx="103">
                  <c:v>МБОУ СШ № 134</c:v>
                </c:pt>
                <c:pt idx="104">
                  <c:v>МБОУ СШ № 139</c:v>
                </c:pt>
                <c:pt idx="105">
                  <c:v>МБОУ СШ № 141</c:v>
                </c:pt>
                <c:pt idx="106">
                  <c:v>МАОУ СШ № 143</c:v>
                </c:pt>
                <c:pt idx="107">
                  <c:v>МБОУ СШ № 144</c:v>
                </c:pt>
                <c:pt idx="108">
                  <c:v>МАОУ СШ № 145</c:v>
                </c:pt>
                <c:pt idx="109">
                  <c:v>МБОУ СШ № 147</c:v>
                </c:pt>
                <c:pt idx="110">
                  <c:v>МАОУ СШ № 149</c:v>
                </c:pt>
                <c:pt idx="111">
                  <c:v>МАОУ СШ № 150</c:v>
                </c:pt>
                <c:pt idx="112">
                  <c:v>МАОУ СШ № 151</c:v>
                </c:pt>
                <c:pt idx="113">
                  <c:v>МАОУ СШ № 152</c:v>
                </c:pt>
                <c:pt idx="114">
                  <c:v>МБОУ СШ № 154</c:v>
                </c:pt>
                <c:pt idx="115">
                  <c:v>МБОУ СШ № 156</c:v>
                </c:pt>
                <c:pt idx="116">
                  <c:v>МБОУ СШ № 157</c:v>
                </c:pt>
                <c:pt idx="117">
                  <c:v>ЦЕНТРАЛЬНЫЙ РАЙОН</c:v>
                </c:pt>
                <c:pt idx="118">
                  <c:v>МАОУ Гимназия № 2</c:v>
                </c:pt>
                <c:pt idx="119">
                  <c:v>МБОУ Гимназия № 12 "М и Т"</c:v>
                </c:pt>
                <c:pt idx="120">
                  <c:v>МБОУ  Гимназия № 16</c:v>
                </c:pt>
                <c:pt idx="121">
                  <c:v>МБОУ Лицей № 2</c:v>
                </c:pt>
                <c:pt idx="122">
                  <c:v>МБОУ СШ № 4</c:v>
                </c:pt>
                <c:pt idx="123">
                  <c:v>МБОУ СШ № 10</c:v>
                </c:pt>
                <c:pt idx="124">
                  <c:v>МБОУ СШ № 14</c:v>
                </c:pt>
                <c:pt idx="125">
                  <c:v>МБОУ СШ № 27</c:v>
                </c:pt>
                <c:pt idx="126">
                  <c:v>МБОУ СШ № 51</c:v>
                </c:pt>
                <c:pt idx="127">
                  <c:v>МАОУ СШ "Комплекс Покровский"</c:v>
                </c:pt>
                <c:pt idx="128">
                  <c:v>МАОУ СШ № 155</c:v>
                </c:pt>
              </c:strCache>
            </c:strRef>
          </c:cat>
          <c:val>
            <c:numRef>
              <c:f>'Окр. мир-4 диаграмма по районам'!$I$5:$I$133</c:f>
              <c:numCache>
                <c:formatCode>Основной</c:formatCode>
                <c:ptCount val="129"/>
                <c:pt idx="0">
                  <c:v>3.72</c:v>
                </c:pt>
                <c:pt idx="1">
                  <c:v>3.72</c:v>
                </c:pt>
                <c:pt idx="2">
                  <c:v>3.72</c:v>
                </c:pt>
                <c:pt idx="3">
                  <c:v>3.72</c:v>
                </c:pt>
                <c:pt idx="4">
                  <c:v>3.72</c:v>
                </c:pt>
                <c:pt idx="5">
                  <c:v>3.72</c:v>
                </c:pt>
                <c:pt idx="6">
                  <c:v>3.72</c:v>
                </c:pt>
                <c:pt idx="7">
                  <c:v>3.72</c:v>
                </c:pt>
                <c:pt idx="8">
                  <c:v>3.72</c:v>
                </c:pt>
                <c:pt idx="9">
                  <c:v>3.72</c:v>
                </c:pt>
                <c:pt idx="10">
                  <c:v>3.72</c:v>
                </c:pt>
                <c:pt idx="11">
                  <c:v>3.72</c:v>
                </c:pt>
                <c:pt idx="12">
                  <c:v>3.72</c:v>
                </c:pt>
                <c:pt idx="13">
                  <c:v>3.72</c:v>
                </c:pt>
                <c:pt idx="14">
                  <c:v>3.72</c:v>
                </c:pt>
                <c:pt idx="15">
                  <c:v>3.72</c:v>
                </c:pt>
                <c:pt idx="16">
                  <c:v>3.72</c:v>
                </c:pt>
                <c:pt idx="17">
                  <c:v>3.72</c:v>
                </c:pt>
                <c:pt idx="18">
                  <c:v>3.72</c:v>
                </c:pt>
                <c:pt idx="19">
                  <c:v>3.72</c:v>
                </c:pt>
                <c:pt idx="20">
                  <c:v>3.72</c:v>
                </c:pt>
                <c:pt idx="21">
                  <c:v>3.72</c:v>
                </c:pt>
                <c:pt idx="22">
                  <c:v>3.72</c:v>
                </c:pt>
                <c:pt idx="23">
                  <c:v>3.72</c:v>
                </c:pt>
                <c:pt idx="24">
                  <c:v>3.72</c:v>
                </c:pt>
                <c:pt idx="25">
                  <c:v>3.72</c:v>
                </c:pt>
                <c:pt idx="26">
                  <c:v>3.72</c:v>
                </c:pt>
                <c:pt idx="27">
                  <c:v>3.72</c:v>
                </c:pt>
                <c:pt idx="28">
                  <c:v>3.72</c:v>
                </c:pt>
                <c:pt idx="29">
                  <c:v>3.72</c:v>
                </c:pt>
                <c:pt idx="30">
                  <c:v>3.72</c:v>
                </c:pt>
                <c:pt idx="31">
                  <c:v>3.72</c:v>
                </c:pt>
                <c:pt idx="32">
                  <c:v>3.72</c:v>
                </c:pt>
                <c:pt idx="33">
                  <c:v>3.72</c:v>
                </c:pt>
                <c:pt idx="34">
                  <c:v>3.72</c:v>
                </c:pt>
                <c:pt idx="35">
                  <c:v>3.72</c:v>
                </c:pt>
                <c:pt idx="36">
                  <c:v>3.72</c:v>
                </c:pt>
                <c:pt idx="37">
                  <c:v>3.72</c:v>
                </c:pt>
                <c:pt idx="38">
                  <c:v>3.72</c:v>
                </c:pt>
                <c:pt idx="39">
                  <c:v>3.72</c:v>
                </c:pt>
                <c:pt idx="40">
                  <c:v>3.72</c:v>
                </c:pt>
                <c:pt idx="41">
                  <c:v>3.72</c:v>
                </c:pt>
                <c:pt idx="42">
                  <c:v>3.72</c:v>
                </c:pt>
                <c:pt idx="43">
                  <c:v>3.72</c:v>
                </c:pt>
                <c:pt idx="44">
                  <c:v>3.72</c:v>
                </c:pt>
                <c:pt idx="45">
                  <c:v>3.72</c:v>
                </c:pt>
                <c:pt idx="46">
                  <c:v>3.72</c:v>
                </c:pt>
                <c:pt idx="47">
                  <c:v>3.72</c:v>
                </c:pt>
                <c:pt idx="48">
                  <c:v>3.72</c:v>
                </c:pt>
                <c:pt idx="49">
                  <c:v>3.72</c:v>
                </c:pt>
                <c:pt idx="50">
                  <c:v>3.72</c:v>
                </c:pt>
                <c:pt idx="51">
                  <c:v>3.72</c:v>
                </c:pt>
                <c:pt idx="52">
                  <c:v>3.72</c:v>
                </c:pt>
                <c:pt idx="53">
                  <c:v>3.72</c:v>
                </c:pt>
                <c:pt idx="54">
                  <c:v>3.72</c:v>
                </c:pt>
                <c:pt idx="55">
                  <c:v>3.72</c:v>
                </c:pt>
                <c:pt idx="56">
                  <c:v>3.72</c:v>
                </c:pt>
                <c:pt idx="57">
                  <c:v>3.72</c:v>
                </c:pt>
                <c:pt idx="58">
                  <c:v>3.72</c:v>
                </c:pt>
                <c:pt idx="59">
                  <c:v>3.72</c:v>
                </c:pt>
                <c:pt idx="60">
                  <c:v>3.72</c:v>
                </c:pt>
                <c:pt idx="61">
                  <c:v>3.72</c:v>
                </c:pt>
                <c:pt idx="62">
                  <c:v>3.72</c:v>
                </c:pt>
                <c:pt idx="63">
                  <c:v>3.72</c:v>
                </c:pt>
                <c:pt idx="64">
                  <c:v>3.72</c:v>
                </c:pt>
                <c:pt idx="65">
                  <c:v>3.72</c:v>
                </c:pt>
                <c:pt idx="66">
                  <c:v>3.72</c:v>
                </c:pt>
                <c:pt idx="67">
                  <c:v>3.72</c:v>
                </c:pt>
                <c:pt idx="68">
                  <c:v>3.72</c:v>
                </c:pt>
                <c:pt idx="69">
                  <c:v>3.72</c:v>
                </c:pt>
                <c:pt idx="70">
                  <c:v>3.72</c:v>
                </c:pt>
                <c:pt idx="71">
                  <c:v>3.72</c:v>
                </c:pt>
                <c:pt idx="72">
                  <c:v>3.72</c:v>
                </c:pt>
                <c:pt idx="73">
                  <c:v>3.72</c:v>
                </c:pt>
                <c:pt idx="74">
                  <c:v>3.72</c:v>
                </c:pt>
                <c:pt idx="75">
                  <c:v>3.72</c:v>
                </c:pt>
                <c:pt idx="76">
                  <c:v>3.72</c:v>
                </c:pt>
                <c:pt idx="77">
                  <c:v>3.72</c:v>
                </c:pt>
                <c:pt idx="78">
                  <c:v>3.72</c:v>
                </c:pt>
                <c:pt idx="79">
                  <c:v>3.72</c:v>
                </c:pt>
                <c:pt idx="80">
                  <c:v>3.72</c:v>
                </c:pt>
                <c:pt idx="81">
                  <c:v>3.72</c:v>
                </c:pt>
                <c:pt idx="82">
                  <c:v>3.72</c:v>
                </c:pt>
                <c:pt idx="83">
                  <c:v>3.72</c:v>
                </c:pt>
                <c:pt idx="84">
                  <c:v>3.72</c:v>
                </c:pt>
                <c:pt idx="85">
                  <c:v>3.72</c:v>
                </c:pt>
                <c:pt idx="86">
                  <c:v>3.72</c:v>
                </c:pt>
                <c:pt idx="87">
                  <c:v>3.72</c:v>
                </c:pt>
                <c:pt idx="88">
                  <c:v>3.72</c:v>
                </c:pt>
                <c:pt idx="89">
                  <c:v>3.72</c:v>
                </c:pt>
                <c:pt idx="90">
                  <c:v>3.72</c:v>
                </c:pt>
                <c:pt idx="91">
                  <c:v>3.72</c:v>
                </c:pt>
                <c:pt idx="92">
                  <c:v>3.72</c:v>
                </c:pt>
                <c:pt idx="93">
                  <c:v>3.72</c:v>
                </c:pt>
                <c:pt idx="94">
                  <c:v>3.72</c:v>
                </c:pt>
                <c:pt idx="95">
                  <c:v>3.72</c:v>
                </c:pt>
                <c:pt idx="96">
                  <c:v>3.72</c:v>
                </c:pt>
                <c:pt idx="97">
                  <c:v>3.72</c:v>
                </c:pt>
                <c:pt idx="98">
                  <c:v>3.72</c:v>
                </c:pt>
                <c:pt idx="99">
                  <c:v>3.72</c:v>
                </c:pt>
                <c:pt idx="100">
                  <c:v>3.72</c:v>
                </c:pt>
                <c:pt idx="101">
                  <c:v>3.72</c:v>
                </c:pt>
                <c:pt idx="102">
                  <c:v>3.72</c:v>
                </c:pt>
                <c:pt idx="103">
                  <c:v>3.72</c:v>
                </c:pt>
                <c:pt idx="104">
                  <c:v>3.72</c:v>
                </c:pt>
                <c:pt idx="105">
                  <c:v>3.72</c:v>
                </c:pt>
                <c:pt idx="106">
                  <c:v>3.72</c:v>
                </c:pt>
                <c:pt idx="107">
                  <c:v>3.72</c:v>
                </c:pt>
                <c:pt idx="108">
                  <c:v>3.72</c:v>
                </c:pt>
                <c:pt idx="109">
                  <c:v>3.72</c:v>
                </c:pt>
                <c:pt idx="110">
                  <c:v>3.72</c:v>
                </c:pt>
                <c:pt idx="111">
                  <c:v>3.72</c:v>
                </c:pt>
                <c:pt idx="112">
                  <c:v>3.72</c:v>
                </c:pt>
                <c:pt idx="113">
                  <c:v>3.72</c:v>
                </c:pt>
                <c:pt idx="114">
                  <c:v>3.72</c:v>
                </c:pt>
                <c:pt idx="115">
                  <c:v>3.72</c:v>
                </c:pt>
                <c:pt idx="116">
                  <c:v>3.72</c:v>
                </c:pt>
                <c:pt idx="117">
                  <c:v>3.72</c:v>
                </c:pt>
                <c:pt idx="118">
                  <c:v>3.72</c:v>
                </c:pt>
                <c:pt idx="119">
                  <c:v>3.72</c:v>
                </c:pt>
                <c:pt idx="120">
                  <c:v>3.72</c:v>
                </c:pt>
                <c:pt idx="121">
                  <c:v>3.72</c:v>
                </c:pt>
                <c:pt idx="122">
                  <c:v>3.72</c:v>
                </c:pt>
                <c:pt idx="123">
                  <c:v>3.72</c:v>
                </c:pt>
                <c:pt idx="124">
                  <c:v>3.72</c:v>
                </c:pt>
                <c:pt idx="125">
                  <c:v>3.72</c:v>
                </c:pt>
                <c:pt idx="126">
                  <c:v>3.72</c:v>
                </c:pt>
                <c:pt idx="127">
                  <c:v>3.72</c:v>
                </c:pt>
                <c:pt idx="128">
                  <c:v>3.72</c:v>
                </c:pt>
              </c:numCache>
            </c:numRef>
          </c:val>
          <c:smooth val="0"/>
        </c:ser>
        <c:ser>
          <c:idx val="9"/>
          <c:order val="3"/>
          <c:tx>
            <c:v>2020 ср. балл ОУ</c:v>
          </c:tx>
          <c:spPr>
            <a:ln w="25400">
              <a:solidFill>
                <a:srgbClr val="7030A0"/>
              </a:solidFill>
            </a:ln>
          </c:spPr>
          <c:marker>
            <c:symbol val="none"/>
          </c:marker>
          <c:cat>
            <c:strRef>
              <c:f>'Окр. мир-4 диаграмма по районам'!$B$5:$B$133</c:f>
              <c:strCache>
                <c:ptCount val="129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МБОУ Прогимназия  № 131</c:v>
                </c:pt>
                <c:pt idx="3">
                  <c:v>МБОУ Гимназия № 8</c:v>
                </c:pt>
                <c:pt idx="4">
                  <c:v>МАОУ Гимназия №  9</c:v>
                </c:pt>
                <c:pt idx="5">
                  <c:v>МАОУ Лицей № 7</c:v>
                </c:pt>
                <c:pt idx="6">
                  <c:v>МБОУ Лицей № 28</c:v>
                </c:pt>
                <c:pt idx="7">
                  <c:v>МБОУ СШ  № 12</c:v>
                </c:pt>
                <c:pt idx="8">
                  <c:v>МБОУ СШ № 19</c:v>
                </c:pt>
                <c:pt idx="9">
                  <c:v>МАОУ СШ № 32</c:v>
                </c:pt>
                <c:pt idx="10">
                  <c:v>МБОУ СШ № 86</c:v>
                </c:pt>
                <c:pt idx="11">
                  <c:v>КИРОВСКИЙ РАЙОН</c:v>
                </c:pt>
                <c:pt idx="12">
                  <c:v>МАОУ Гимназия № 4</c:v>
                </c:pt>
                <c:pt idx="13">
                  <c:v>МАОУ Гимназия № 6</c:v>
                </c:pt>
                <c:pt idx="14">
                  <c:v>МАОУ Гимназия № 10</c:v>
                </c:pt>
                <c:pt idx="15">
                  <c:v>МАОУ Лицей № 6 "Перспектива"</c:v>
                </c:pt>
                <c:pt idx="16">
                  <c:v>МАОУ Лицей № 11</c:v>
                </c:pt>
                <c:pt idx="17">
                  <c:v>МБОУ СШ № 8 "Созидание"</c:v>
                </c:pt>
                <c:pt idx="18">
                  <c:v>МБОУ СШ № 46</c:v>
                </c:pt>
                <c:pt idx="19">
                  <c:v>МБОУ СШ № 49</c:v>
                </c:pt>
                <c:pt idx="20">
                  <c:v>МАОУ СШ № 55</c:v>
                </c:pt>
                <c:pt idx="21">
                  <c:v>МБОУ СШ № 63</c:v>
                </c:pt>
                <c:pt idx="22">
                  <c:v>МБОУ СШ № 80</c:v>
                </c:pt>
                <c:pt idx="23">
                  <c:v>МБОУ СШ № 81</c:v>
                </c:pt>
                <c:pt idx="24">
                  <c:v>МБОУ СШ № 90</c:v>
                </c:pt>
                <c:pt idx="25">
                  <c:v>МБОУ СШ № 135</c:v>
                </c:pt>
                <c:pt idx="26">
                  <c:v>ЛЕНИНСКИЙ РАЙОН</c:v>
                </c:pt>
                <c:pt idx="27">
                  <c:v>МБОУ Гимназия № 7</c:v>
                </c:pt>
                <c:pt idx="28">
                  <c:v>МАОУ Гимназия № 11</c:v>
                </c:pt>
                <c:pt idx="29">
                  <c:v>МАОУ Гимназия № 15</c:v>
                </c:pt>
                <c:pt idx="30">
                  <c:v>                                                                                                                                                                                                                                                               </c:v>
                </c:pt>
                <c:pt idx="31">
                  <c:v>МАОУ Лицей № 12</c:v>
                </c:pt>
                <c:pt idx="32">
                  <c:v>МБОУ СШ № 13</c:v>
                </c:pt>
                <c:pt idx="33">
                  <c:v>МБОУ СШ № 16</c:v>
                </c:pt>
                <c:pt idx="34">
                  <c:v>МБОУ СШ № 31</c:v>
                </c:pt>
                <c:pt idx="35">
                  <c:v>МБОУ СШ № 44</c:v>
                </c:pt>
                <c:pt idx="36">
                  <c:v>МБОУ СШ № 47</c:v>
                </c:pt>
                <c:pt idx="37">
                  <c:v>МБОУ СШ № 50</c:v>
                </c:pt>
                <c:pt idx="38">
                  <c:v>МБОУ СШ № 53</c:v>
                </c:pt>
                <c:pt idx="39">
                  <c:v>МБОУ СШ № 64</c:v>
                </c:pt>
                <c:pt idx="40">
                  <c:v>МБОУ СШ № 65</c:v>
                </c:pt>
                <c:pt idx="41">
                  <c:v>МБОУ СШ № 79</c:v>
                </c:pt>
                <c:pt idx="42">
                  <c:v>МБОУ СШ № 88</c:v>
                </c:pt>
                <c:pt idx="43">
                  <c:v>МБОУ СШ № 89</c:v>
                </c:pt>
                <c:pt idx="44">
                  <c:v>МБОУ СШ № 94</c:v>
                </c:pt>
                <c:pt idx="45">
                  <c:v>МАОУ СШ № 148</c:v>
                </c:pt>
                <c:pt idx="46">
                  <c:v>ОКТЯБРЬСКИЙ РАЙОН</c:v>
                </c:pt>
                <c:pt idx="47">
                  <c:v>МАОУ "КУГ № 1 – Универс"</c:v>
                </c:pt>
                <c:pt idx="48">
                  <c:v>МАОУ Гимназия № 3</c:v>
                </c:pt>
                <c:pt idx="49">
                  <c:v>МАОУ Гимназия № 13 "Академ"</c:v>
                </c:pt>
                <c:pt idx="50">
                  <c:v>МАОУ Лицей № 1</c:v>
                </c:pt>
                <c:pt idx="51">
                  <c:v>МБОУ Лицей № 8</c:v>
                </c:pt>
                <c:pt idx="52">
                  <c:v>МБОУ Лицей № 10</c:v>
                </c:pt>
                <c:pt idx="53">
                  <c:v>МБОУ Школа-интернат № 1</c:v>
                </c:pt>
                <c:pt idx="54">
                  <c:v>МБОУ СШ № 3</c:v>
                </c:pt>
                <c:pt idx="55">
                  <c:v>МБОУ СШ № 21</c:v>
                </c:pt>
                <c:pt idx="56">
                  <c:v>МБОУ СШ № 30</c:v>
                </c:pt>
                <c:pt idx="57">
                  <c:v>МБОУ СШ № 36</c:v>
                </c:pt>
                <c:pt idx="58">
                  <c:v>МБОУ СШ № 39</c:v>
                </c:pt>
                <c:pt idx="59">
                  <c:v>МБОУ СШ № 72</c:v>
                </c:pt>
                <c:pt idx="60">
                  <c:v>МБОУ СШ № 73</c:v>
                </c:pt>
                <c:pt idx="61">
                  <c:v>МБОУ СШ № 82</c:v>
                </c:pt>
                <c:pt idx="62">
                  <c:v>МБОУ СШ № 84</c:v>
                </c:pt>
                <c:pt idx="63">
                  <c:v>МБОУ СШ № 95</c:v>
                </c:pt>
                <c:pt idx="64">
                  <c:v>МБОУ СШ № 99</c:v>
                </c:pt>
                <c:pt idx="65">
                  <c:v>МБОУ СШ № 133</c:v>
                </c:pt>
                <c:pt idx="66">
                  <c:v>СВЕРДЛОВСКИЙ РАЙОН</c:v>
                </c:pt>
                <c:pt idx="67">
                  <c:v>МАОУ Гимназия № 14</c:v>
                </c:pt>
                <c:pt idx="68">
                  <c:v>МАОУ Лицей № 9 "Лидер"</c:v>
                </c:pt>
                <c:pt idx="69">
                  <c:v>МБОУ СШ № 6</c:v>
                </c:pt>
                <c:pt idx="70">
                  <c:v>МБОУ СШ № 17</c:v>
                </c:pt>
                <c:pt idx="71">
                  <c:v>МАОУ СШ № 23</c:v>
                </c:pt>
                <c:pt idx="72">
                  <c:v>МБОУ ОШ № 25</c:v>
                </c:pt>
                <c:pt idx="73">
                  <c:v>МБОУ СШ № 34</c:v>
                </c:pt>
                <c:pt idx="74">
                  <c:v>МБОУ СШ № 42</c:v>
                </c:pt>
                <c:pt idx="75">
                  <c:v>МБОУ СШ № 45</c:v>
                </c:pt>
                <c:pt idx="76">
                  <c:v>МБОУ СШ № 62</c:v>
                </c:pt>
                <c:pt idx="77">
                  <c:v>МБОУ СШ № 76</c:v>
                </c:pt>
                <c:pt idx="78">
                  <c:v>МБОУ СШ № 78</c:v>
                </c:pt>
                <c:pt idx="79">
                  <c:v>МБОУ СШ № 92</c:v>
                </c:pt>
                <c:pt idx="80">
                  <c:v>МБОУ СШ № 93</c:v>
                </c:pt>
                <c:pt idx="81">
                  <c:v>МБОУ СШ № 97</c:v>
                </c:pt>
                <c:pt idx="82">
                  <c:v>МАОУ СШ № 137</c:v>
                </c:pt>
                <c:pt idx="83">
                  <c:v>МАОУ СШ № 158</c:v>
                </c:pt>
                <c:pt idx="84">
                  <c:v>СОВЕТСКИЙ РАЙОН</c:v>
                </c:pt>
                <c:pt idx="85">
                  <c:v>МБОУ СШ № 1</c:v>
                </c:pt>
                <c:pt idx="86">
                  <c:v>МБОУ СШ № 2</c:v>
                </c:pt>
                <c:pt idx="87">
                  <c:v>МБОУ СШ № 5</c:v>
                </c:pt>
                <c:pt idx="88">
                  <c:v>МБОУ СШ № 7</c:v>
                </c:pt>
                <c:pt idx="89">
                  <c:v>МБОУ СШ № 18</c:v>
                </c:pt>
                <c:pt idx="90">
                  <c:v>МБОУ СШ № 22</c:v>
                </c:pt>
                <c:pt idx="91">
                  <c:v>МБОУ СШ № 24</c:v>
                </c:pt>
                <c:pt idx="92">
                  <c:v>МБОУ СШ № 56</c:v>
                </c:pt>
                <c:pt idx="93">
                  <c:v>МБОУ СШ № 66</c:v>
                </c:pt>
                <c:pt idx="94">
                  <c:v>МБОУ СШ № 69</c:v>
                </c:pt>
                <c:pt idx="95">
                  <c:v>МБОУ СШ № 70</c:v>
                </c:pt>
                <c:pt idx="96">
                  <c:v>МБОУ СШ № 85</c:v>
                </c:pt>
                <c:pt idx="97">
                  <c:v>МБОУ СШ № 91</c:v>
                </c:pt>
                <c:pt idx="98">
                  <c:v>МБОУ СШ № 98</c:v>
                </c:pt>
                <c:pt idx="99">
                  <c:v>МБОУ СШ № 108</c:v>
                </c:pt>
                <c:pt idx="100">
                  <c:v>МБОУ СШ № 115</c:v>
                </c:pt>
                <c:pt idx="101">
                  <c:v>МБОУ СШ № 121</c:v>
                </c:pt>
                <c:pt idx="102">
                  <c:v>МБОУ СШ № 129</c:v>
                </c:pt>
                <c:pt idx="103">
                  <c:v>МБОУ СШ № 134</c:v>
                </c:pt>
                <c:pt idx="104">
                  <c:v>МБОУ СШ № 139</c:v>
                </c:pt>
                <c:pt idx="105">
                  <c:v>МБОУ СШ № 141</c:v>
                </c:pt>
                <c:pt idx="106">
                  <c:v>МАОУ СШ № 143</c:v>
                </c:pt>
                <c:pt idx="107">
                  <c:v>МБОУ СШ № 144</c:v>
                </c:pt>
                <c:pt idx="108">
                  <c:v>МАОУ СШ № 145</c:v>
                </c:pt>
                <c:pt idx="109">
                  <c:v>МБОУ СШ № 147</c:v>
                </c:pt>
                <c:pt idx="110">
                  <c:v>МАОУ СШ № 149</c:v>
                </c:pt>
                <c:pt idx="111">
                  <c:v>МАОУ СШ № 150</c:v>
                </c:pt>
                <c:pt idx="112">
                  <c:v>МАОУ СШ № 151</c:v>
                </c:pt>
                <c:pt idx="113">
                  <c:v>МАОУ СШ № 152</c:v>
                </c:pt>
                <c:pt idx="114">
                  <c:v>МБОУ СШ № 154</c:v>
                </c:pt>
                <c:pt idx="115">
                  <c:v>МБОУ СШ № 156</c:v>
                </c:pt>
                <c:pt idx="116">
                  <c:v>МБОУ СШ № 157</c:v>
                </c:pt>
                <c:pt idx="117">
                  <c:v>ЦЕНТРАЛЬНЫЙ РАЙОН</c:v>
                </c:pt>
                <c:pt idx="118">
                  <c:v>МАОУ Гимназия № 2</c:v>
                </c:pt>
                <c:pt idx="119">
                  <c:v>МБОУ Гимназия № 12 "М и Т"</c:v>
                </c:pt>
                <c:pt idx="120">
                  <c:v>МБОУ  Гимназия № 16</c:v>
                </c:pt>
                <c:pt idx="121">
                  <c:v>МБОУ Лицей № 2</c:v>
                </c:pt>
                <c:pt idx="122">
                  <c:v>МБОУ СШ № 4</c:v>
                </c:pt>
                <c:pt idx="123">
                  <c:v>МБОУ СШ № 10</c:v>
                </c:pt>
                <c:pt idx="124">
                  <c:v>МБОУ СШ № 14</c:v>
                </c:pt>
                <c:pt idx="125">
                  <c:v>МБОУ СШ № 27</c:v>
                </c:pt>
                <c:pt idx="126">
                  <c:v>МБОУ СШ № 51</c:v>
                </c:pt>
                <c:pt idx="127">
                  <c:v>МАОУ СШ "Комплекс Покровский"</c:v>
                </c:pt>
                <c:pt idx="128">
                  <c:v>МАОУ СШ № 155</c:v>
                </c:pt>
              </c:strCache>
            </c:strRef>
          </c:cat>
          <c:val>
            <c:numRef>
              <c:f>'Окр. мир-4 диаграмма по районам'!$H$5:$H$133</c:f>
              <c:numCache>
                <c:formatCode>0,00</c:formatCode>
                <c:ptCount val="129"/>
                <c:pt idx="0">
                  <c:v>4.3373999999999997</c:v>
                </c:pt>
                <c:pt idx="1">
                  <c:v>3.9942625</c:v>
                </c:pt>
                <c:pt idx="3">
                  <c:v>4.0225</c:v>
                </c:pt>
                <c:pt idx="4">
                  <c:v>3.7891000000000004</c:v>
                </c:pt>
                <c:pt idx="5">
                  <c:v>4.3913000000000002</c:v>
                </c:pt>
                <c:pt idx="6">
                  <c:v>3.9519999999999995</c:v>
                </c:pt>
                <c:pt idx="7">
                  <c:v>4.0909000000000004</c:v>
                </c:pt>
                <c:pt idx="8">
                  <c:v>3.5943000000000001</c:v>
                </c:pt>
                <c:pt idx="9">
                  <c:v>4.0883000000000003</c:v>
                </c:pt>
                <c:pt idx="10">
                  <c:v>4.0256999999999996</c:v>
                </c:pt>
                <c:pt idx="11">
                  <c:v>3.6798416666666669</c:v>
                </c:pt>
                <c:pt idx="12">
                  <c:v>3.6751999999999998</c:v>
                </c:pt>
                <c:pt idx="13">
                  <c:v>3.7790000000000004</c:v>
                </c:pt>
                <c:pt idx="14">
                  <c:v>4.0281999999999991</c:v>
                </c:pt>
                <c:pt idx="15">
                  <c:v>4.0978999999999992</c:v>
                </c:pt>
                <c:pt idx="16">
                  <c:v>3.7538</c:v>
                </c:pt>
                <c:pt idx="17">
                  <c:v>3.5731999999999999</c:v>
                </c:pt>
                <c:pt idx="18">
                  <c:v>3.7</c:v>
                </c:pt>
                <c:pt idx="20">
                  <c:v>3.8851999999999998</c:v>
                </c:pt>
                <c:pt idx="21">
                  <c:v>3.5063</c:v>
                </c:pt>
                <c:pt idx="23">
                  <c:v>3.4333</c:v>
                </c:pt>
                <c:pt idx="24">
                  <c:v>3.5904000000000003</c:v>
                </c:pt>
                <c:pt idx="25">
                  <c:v>3.1356000000000002</c:v>
                </c:pt>
                <c:pt idx="26">
                  <c:v>3.3420588235294115</c:v>
                </c:pt>
                <c:pt idx="27">
                  <c:v>3.5873000000000004</c:v>
                </c:pt>
                <c:pt idx="28">
                  <c:v>3.6190999999999995</c:v>
                </c:pt>
                <c:pt idx="29">
                  <c:v>3.6426000000000003</c:v>
                </c:pt>
                <c:pt idx="30">
                  <c:v>3.4474</c:v>
                </c:pt>
                <c:pt idx="31">
                  <c:v>4.3333000000000004</c:v>
                </c:pt>
                <c:pt idx="32">
                  <c:v>3.3262</c:v>
                </c:pt>
                <c:pt idx="33">
                  <c:v>3.3673999999999999</c:v>
                </c:pt>
                <c:pt idx="34">
                  <c:v>3.3845999999999998</c:v>
                </c:pt>
                <c:pt idx="35">
                  <c:v>3.6897000000000002</c:v>
                </c:pt>
                <c:pt idx="37">
                  <c:v>3.2431999999999999</c:v>
                </c:pt>
                <c:pt idx="38">
                  <c:v>3.4155000000000002</c:v>
                </c:pt>
                <c:pt idx="39">
                  <c:v>3.7681999999999993</c:v>
                </c:pt>
                <c:pt idx="40">
                  <c:v>3.6727000000000003</c:v>
                </c:pt>
                <c:pt idx="41">
                  <c:v>3.5482999999999998</c:v>
                </c:pt>
                <c:pt idx="43">
                  <c:v>0</c:v>
                </c:pt>
                <c:pt idx="44">
                  <c:v>3.2395</c:v>
                </c:pt>
                <c:pt idx="45">
                  <c:v>3.53</c:v>
                </c:pt>
                <c:pt idx="46">
                  <c:v>3.7779631578947361</c:v>
                </c:pt>
                <c:pt idx="47">
                  <c:v>4.032</c:v>
                </c:pt>
                <c:pt idx="48">
                  <c:v>4.0363999999999995</c:v>
                </c:pt>
                <c:pt idx="49">
                  <c:v>3.8408000000000002</c:v>
                </c:pt>
                <c:pt idx="50">
                  <c:v>3.5683999999999996</c:v>
                </c:pt>
                <c:pt idx="51">
                  <c:v>3.9912999999999998</c:v>
                </c:pt>
                <c:pt idx="52">
                  <c:v>3.8420000000000001</c:v>
                </c:pt>
                <c:pt idx="53">
                  <c:v>3.88</c:v>
                </c:pt>
                <c:pt idx="54">
                  <c:v>3.87</c:v>
                </c:pt>
                <c:pt idx="55">
                  <c:v>3.5110000000000001</c:v>
                </c:pt>
                <c:pt idx="56">
                  <c:v>3.8</c:v>
                </c:pt>
                <c:pt idx="57">
                  <c:v>3.9319000000000002</c:v>
                </c:pt>
                <c:pt idx="58">
                  <c:v>3.1793999999999998</c:v>
                </c:pt>
                <c:pt idx="59">
                  <c:v>4.0636000000000001</c:v>
                </c:pt>
                <c:pt idx="60">
                  <c:v>3.8336999999999999</c:v>
                </c:pt>
                <c:pt idx="61">
                  <c:v>4.1528</c:v>
                </c:pt>
                <c:pt idx="62">
                  <c:v>3.4440999999999997</c:v>
                </c:pt>
                <c:pt idx="63">
                  <c:v>3.1713999999999998</c:v>
                </c:pt>
                <c:pt idx="64">
                  <c:v>4.1227</c:v>
                </c:pt>
                <c:pt idx="65">
                  <c:v>3.5098000000000003</c:v>
                </c:pt>
                <c:pt idx="66">
                  <c:v>3.8201714285714283</c:v>
                </c:pt>
                <c:pt idx="67">
                  <c:v>4.2364999999999995</c:v>
                </c:pt>
                <c:pt idx="68">
                  <c:v>3.7615000000000003</c:v>
                </c:pt>
                <c:pt idx="69">
                  <c:v>4.1111000000000004</c:v>
                </c:pt>
                <c:pt idx="70">
                  <c:v>3.6666999999999996</c:v>
                </c:pt>
                <c:pt idx="71">
                  <c:v>3.5622000000000003</c:v>
                </c:pt>
                <c:pt idx="73">
                  <c:v>4.1115000000000004</c:v>
                </c:pt>
                <c:pt idx="74">
                  <c:v>4.3</c:v>
                </c:pt>
                <c:pt idx="75">
                  <c:v>3.4925000000000002</c:v>
                </c:pt>
                <c:pt idx="76">
                  <c:v>3.383</c:v>
                </c:pt>
                <c:pt idx="77">
                  <c:v>3.6724999999999999</c:v>
                </c:pt>
                <c:pt idx="78">
                  <c:v>3.4001000000000001</c:v>
                </c:pt>
                <c:pt idx="79">
                  <c:v>4.2096</c:v>
                </c:pt>
                <c:pt idx="80">
                  <c:v>3.9262999999999999</c:v>
                </c:pt>
                <c:pt idx="82">
                  <c:v>3.6488999999999998</c:v>
                </c:pt>
                <c:pt idx="84">
                  <c:v>3.7156099999999999</c:v>
                </c:pt>
                <c:pt idx="85">
                  <c:v>3.9734000000000003</c:v>
                </c:pt>
                <c:pt idx="86">
                  <c:v>3.7501000000000007</c:v>
                </c:pt>
                <c:pt idx="87">
                  <c:v>3.8061000000000003</c:v>
                </c:pt>
                <c:pt idx="88">
                  <c:v>3.9515999999999996</c:v>
                </c:pt>
                <c:pt idx="89">
                  <c:v>3.7728000000000002</c:v>
                </c:pt>
                <c:pt idx="91">
                  <c:v>3.3872000000000004</c:v>
                </c:pt>
                <c:pt idx="92">
                  <c:v>3.8719000000000001</c:v>
                </c:pt>
                <c:pt idx="93">
                  <c:v>3.7233000000000001</c:v>
                </c:pt>
                <c:pt idx="94">
                  <c:v>2.8724000000000003</c:v>
                </c:pt>
                <c:pt idx="95">
                  <c:v>3.3673999999999995</c:v>
                </c:pt>
                <c:pt idx="96">
                  <c:v>3.3751000000000007</c:v>
                </c:pt>
                <c:pt idx="97">
                  <c:v>3.7199</c:v>
                </c:pt>
                <c:pt idx="98">
                  <c:v>3.5743999999999998</c:v>
                </c:pt>
                <c:pt idx="99">
                  <c:v>3.8546999999999998</c:v>
                </c:pt>
                <c:pt idx="100">
                  <c:v>3.5686</c:v>
                </c:pt>
                <c:pt idx="101">
                  <c:v>4.1492000000000004</c:v>
                </c:pt>
                <c:pt idx="102">
                  <c:v>3.2769999999999997</c:v>
                </c:pt>
                <c:pt idx="103">
                  <c:v>3.7950999999999997</c:v>
                </c:pt>
                <c:pt idx="104">
                  <c:v>3.6</c:v>
                </c:pt>
                <c:pt idx="105">
                  <c:v>3.7662</c:v>
                </c:pt>
                <c:pt idx="106">
                  <c:v>4.0329999999999995</c:v>
                </c:pt>
                <c:pt idx="107">
                  <c:v>3.6</c:v>
                </c:pt>
                <c:pt idx="108">
                  <c:v>3.8012999999999999</c:v>
                </c:pt>
                <c:pt idx="109">
                  <c:v>3.8768000000000002</c:v>
                </c:pt>
                <c:pt idx="110">
                  <c:v>3.8382000000000005</c:v>
                </c:pt>
                <c:pt idx="112">
                  <c:v>4.04</c:v>
                </c:pt>
                <c:pt idx="113">
                  <c:v>4.1108000000000002</c:v>
                </c:pt>
                <c:pt idx="114">
                  <c:v>3.7403000000000004</c:v>
                </c:pt>
                <c:pt idx="115">
                  <c:v>3.2807999999999997</c:v>
                </c:pt>
                <c:pt idx="116">
                  <c:v>3.9906999999999995</c:v>
                </c:pt>
                <c:pt idx="117">
                  <c:v>3.9064666666666659</c:v>
                </c:pt>
                <c:pt idx="118">
                  <c:v>3.9345999999999997</c:v>
                </c:pt>
                <c:pt idx="120">
                  <c:v>3.8873000000000002</c:v>
                </c:pt>
                <c:pt idx="121">
                  <c:v>4.3292000000000002</c:v>
                </c:pt>
                <c:pt idx="122">
                  <c:v>3.9221999999999997</c:v>
                </c:pt>
                <c:pt idx="123">
                  <c:v>4.2435999999999998</c:v>
                </c:pt>
                <c:pt idx="125">
                  <c:v>3.9995999999999996</c:v>
                </c:pt>
                <c:pt idx="126">
                  <c:v>3.3665999999999996</c:v>
                </c:pt>
                <c:pt idx="127">
                  <c:v>3.6746999999999996</c:v>
                </c:pt>
                <c:pt idx="128">
                  <c:v>3.8003999999999998</c:v>
                </c:pt>
              </c:numCache>
            </c:numRef>
          </c:val>
          <c:smooth val="0"/>
        </c:ser>
        <c:ser>
          <c:idx val="0"/>
          <c:order val="4"/>
          <c:tx>
            <c:v>2019 ср. балл по городу</c:v>
          </c:tx>
          <c:spPr>
            <a:ln w="25400" cap="rnd">
              <a:solidFill>
                <a:srgbClr val="AB0101"/>
              </a:solidFill>
              <a:round/>
            </a:ln>
            <a:effectLst/>
          </c:spPr>
          <c:marker>
            <c:symbol val="none"/>
          </c:marker>
          <c:cat>
            <c:strRef>
              <c:f>'Окр. мир-4 диаграмма по районам'!$B$5:$B$133</c:f>
              <c:strCache>
                <c:ptCount val="129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МБОУ Прогимназия  № 131</c:v>
                </c:pt>
                <c:pt idx="3">
                  <c:v>МБОУ Гимназия № 8</c:v>
                </c:pt>
                <c:pt idx="4">
                  <c:v>МАОУ Гимназия №  9</c:v>
                </c:pt>
                <c:pt idx="5">
                  <c:v>МАОУ Лицей № 7</c:v>
                </c:pt>
                <c:pt idx="6">
                  <c:v>МБОУ Лицей № 28</c:v>
                </c:pt>
                <c:pt idx="7">
                  <c:v>МБОУ СШ  № 12</c:v>
                </c:pt>
                <c:pt idx="8">
                  <c:v>МБОУ СШ № 19</c:v>
                </c:pt>
                <c:pt idx="9">
                  <c:v>МАОУ СШ № 32</c:v>
                </c:pt>
                <c:pt idx="10">
                  <c:v>МБОУ СШ № 86</c:v>
                </c:pt>
                <c:pt idx="11">
                  <c:v>КИРОВСКИЙ РАЙОН</c:v>
                </c:pt>
                <c:pt idx="12">
                  <c:v>МАОУ Гимназия № 4</c:v>
                </c:pt>
                <c:pt idx="13">
                  <c:v>МАОУ Гимназия № 6</c:v>
                </c:pt>
                <c:pt idx="14">
                  <c:v>МАОУ Гимназия № 10</c:v>
                </c:pt>
                <c:pt idx="15">
                  <c:v>МАОУ Лицей № 6 "Перспектива"</c:v>
                </c:pt>
                <c:pt idx="16">
                  <c:v>МАОУ Лицей № 11</c:v>
                </c:pt>
                <c:pt idx="17">
                  <c:v>МБОУ СШ № 8 "Созидание"</c:v>
                </c:pt>
                <c:pt idx="18">
                  <c:v>МБОУ СШ № 46</c:v>
                </c:pt>
                <c:pt idx="19">
                  <c:v>МБОУ СШ № 49</c:v>
                </c:pt>
                <c:pt idx="20">
                  <c:v>МАОУ СШ № 55</c:v>
                </c:pt>
                <c:pt idx="21">
                  <c:v>МБОУ СШ № 63</c:v>
                </c:pt>
                <c:pt idx="22">
                  <c:v>МБОУ СШ № 80</c:v>
                </c:pt>
                <c:pt idx="23">
                  <c:v>МБОУ СШ № 81</c:v>
                </c:pt>
                <c:pt idx="24">
                  <c:v>МБОУ СШ № 90</c:v>
                </c:pt>
                <c:pt idx="25">
                  <c:v>МБОУ СШ № 135</c:v>
                </c:pt>
                <c:pt idx="26">
                  <c:v>ЛЕНИНСКИЙ РАЙОН</c:v>
                </c:pt>
                <c:pt idx="27">
                  <c:v>МБОУ Гимназия № 7</c:v>
                </c:pt>
                <c:pt idx="28">
                  <c:v>МАОУ Гимназия № 11</c:v>
                </c:pt>
                <c:pt idx="29">
                  <c:v>МАОУ Гимназия № 15</c:v>
                </c:pt>
                <c:pt idx="30">
                  <c:v>                                                                                                                                                                                                                                                               </c:v>
                </c:pt>
                <c:pt idx="31">
                  <c:v>МАОУ Лицей № 12</c:v>
                </c:pt>
                <c:pt idx="32">
                  <c:v>МБОУ СШ № 13</c:v>
                </c:pt>
                <c:pt idx="33">
                  <c:v>МБОУ СШ № 16</c:v>
                </c:pt>
                <c:pt idx="34">
                  <c:v>МБОУ СШ № 31</c:v>
                </c:pt>
                <c:pt idx="35">
                  <c:v>МБОУ СШ № 44</c:v>
                </c:pt>
                <c:pt idx="36">
                  <c:v>МБОУ СШ № 47</c:v>
                </c:pt>
                <c:pt idx="37">
                  <c:v>МБОУ СШ № 50</c:v>
                </c:pt>
                <c:pt idx="38">
                  <c:v>МБОУ СШ № 53</c:v>
                </c:pt>
                <c:pt idx="39">
                  <c:v>МБОУ СШ № 64</c:v>
                </c:pt>
                <c:pt idx="40">
                  <c:v>МБОУ СШ № 65</c:v>
                </c:pt>
                <c:pt idx="41">
                  <c:v>МБОУ СШ № 79</c:v>
                </c:pt>
                <c:pt idx="42">
                  <c:v>МБОУ СШ № 88</c:v>
                </c:pt>
                <c:pt idx="43">
                  <c:v>МБОУ СШ № 89</c:v>
                </c:pt>
                <c:pt idx="44">
                  <c:v>МБОУ СШ № 94</c:v>
                </c:pt>
                <c:pt idx="45">
                  <c:v>МАОУ СШ № 148</c:v>
                </c:pt>
                <c:pt idx="46">
                  <c:v>ОКТЯБРЬСКИЙ РАЙОН</c:v>
                </c:pt>
                <c:pt idx="47">
                  <c:v>МАОУ "КУГ № 1 – Универс"</c:v>
                </c:pt>
                <c:pt idx="48">
                  <c:v>МАОУ Гимназия № 3</c:v>
                </c:pt>
                <c:pt idx="49">
                  <c:v>МАОУ Гимназия № 13 "Академ"</c:v>
                </c:pt>
                <c:pt idx="50">
                  <c:v>МАОУ Лицей № 1</c:v>
                </c:pt>
                <c:pt idx="51">
                  <c:v>МБОУ Лицей № 8</c:v>
                </c:pt>
                <c:pt idx="52">
                  <c:v>МБОУ Лицей № 10</c:v>
                </c:pt>
                <c:pt idx="53">
                  <c:v>МБОУ Школа-интернат № 1</c:v>
                </c:pt>
                <c:pt idx="54">
                  <c:v>МБОУ СШ № 3</c:v>
                </c:pt>
                <c:pt idx="55">
                  <c:v>МБОУ СШ № 21</c:v>
                </c:pt>
                <c:pt idx="56">
                  <c:v>МБОУ СШ № 30</c:v>
                </c:pt>
                <c:pt idx="57">
                  <c:v>МБОУ СШ № 36</c:v>
                </c:pt>
                <c:pt idx="58">
                  <c:v>МБОУ СШ № 39</c:v>
                </c:pt>
                <c:pt idx="59">
                  <c:v>МБОУ СШ № 72</c:v>
                </c:pt>
                <c:pt idx="60">
                  <c:v>МБОУ СШ № 73</c:v>
                </c:pt>
                <c:pt idx="61">
                  <c:v>МБОУ СШ № 82</c:v>
                </c:pt>
                <c:pt idx="62">
                  <c:v>МБОУ СШ № 84</c:v>
                </c:pt>
                <c:pt idx="63">
                  <c:v>МБОУ СШ № 95</c:v>
                </c:pt>
                <c:pt idx="64">
                  <c:v>МБОУ СШ № 99</c:v>
                </c:pt>
                <c:pt idx="65">
                  <c:v>МБОУ СШ № 133</c:v>
                </c:pt>
                <c:pt idx="66">
                  <c:v>СВЕРДЛОВСКИЙ РАЙОН</c:v>
                </c:pt>
                <c:pt idx="67">
                  <c:v>МАОУ Гимназия № 14</c:v>
                </c:pt>
                <c:pt idx="68">
                  <c:v>МАОУ Лицей № 9 "Лидер"</c:v>
                </c:pt>
                <c:pt idx="69">
                  <c:v>МБОУ СШ № 6</c:v>
                </c:pt>
                <c:pt idx="70">
                  <c:v>МБОУ СШ № 17</c:v>
                </c:pt>
                <c:pt idx="71">
                  <c:v>МАОУ СШ № 23</c:v>
                </c:pt>
                <c:pt idx="72">
                  <c:v>МБОУ ОШ № 25</c:v>
                </c:pt>
                <c:pt idx="73">
                  <c:v>МБОУ СШ № 34</c:v>
                </c:pt>
                <c:pt idx="74">
                  <c:v>МБОУ СШ № 42</c:v>
                </c:pt>
                <c:pt idx="75">
                  <c:v>МБОУ СШ № 45</c:v>
                </c:pt>
                <c:pt idx="76">
                  <c:v>МБОУ СШ № 62</c:v>
                </c:pt>
                <c:pt idx="77">
                  <c:v>МБОУ СШ № 76</c:v>
                </c:pt>
                <c:pt idx="78">
                  <c:v>МБОУ СШ № 78</c:v>
                </c:pt>
                <c:pt idx="79">
                  <c:v>МБОУ СШ № 92</c:v>
                </c:pt>
                <c:pt idx="80">
                  <c:v>МБОУ СШ № 93</c:v>
                </c:pt>
                <c:pt idx="81">
                  <c:v>МБОУ СШ № 97</c:v>
                </c:pt>
                <c:pt idx="82">
                  <c:v>МАОУ СШ № 137</c:v>
                </c:pt>
                <c:pt idx="83">
                  <c:v>МАОУ СШ № 158</c:v>
                </c:pt>
                <c:pt idx="84">
                  <c:v>СОВЕТСКИЙ РАЙОН</c:v>
                </c:pt>
                <c:pt idx="85">
                  <c:v>МБОУ СШ № 1</c:v>
                </c:pt>
                <c:pt idx="86">
                  <c:v>МБОУ СШ № 2</c:v>
                </c:pt>
                <c:pt idx="87">
                  <c:v>МБОУ СШ № 5</c:v>
                </c:pt>
                <c:pt idx="88">
                  <c:v>МБОУ СШ № 7</c:v>
                </c:pt>
                <c:pt idx="89">
                  <c:v>МБОУ СШ № 18</c:v>
                </c:pt>
                <c:pt idx="90">
                  <c:v>МБОУ СШ № 22</c:v>
                </c:pt>
                <c:pt idx="91">
                  <c:v>МБОУ СШ № 24</c:v>
                </c:pt>
                <c:pt idx="92">
                  <c:v>МБОУ СШ № 56</c:v>
                </c:pt>
                <c:pt idx="93">
                  <c:v>МБОУ СШ № 66</c:v>
                </c:pt>
                <c:pt idx="94">
                  <c:v>МБОУ СШ № 69</c:v>
                </c:pt>
                <c:pt idx="95">
                  <c:v>МБОУ СШ № 70</c:v>
                </c:pt>
                <c:pt idx="96">
                  <c:v>МБОУ СШ № 85</c:v>
                </c:pt>
                <c:pt idx="97">
                  <c:v>МБОУ СШ № 91</c:v>
                </c:pt>
                <c:pt idx="98">
                  <c:v>МБОУ СШ № 98</c:v>
                </c:pt>
                <c:pt idx="99">
                  <c:v>МБОУ СШ № 108</c:v>
                </c:pt>
                <c:pt idx="100">
                  <c:v>МБОУ СШ № 115</c:v>
                </c:pt>
                <c:pt idx="101">
                  <c:v>МБОУ СШ № 121</c:v>
                </c:pt>
                <c:pt idx="102">
                  <c:v>МБОУ СШ № 129</c:v>
                </c:pt>
                <c:pt idx="103">
                  <c:v>МБОУ СШ № 134</c:v>
                </c:pt>
                <c:pt idx="104">
                  <c:v>МБОУ СШ № 139</c:v>
                </c:pt>
                <c:pt idx="105">
                  <c:v>МБОУ СШ № 141</c:v>
                </c:pt>
                <c:pt idx="106">
                  <c:v>МАОУ СШ № 143</c:v>
                </c:pt>
                <c:pt idx="107">
                  <c:v>МБОУ СШ № 144</c:v>
                </c:pt>
                <c:pt idx="108">
                  <c:v>МАОУ СШ № 145</c:v>
                </c:pt>
                <c:pt idx="109">
                  <c:v>МБОУ СШ № 147</c:v>
                </c:pt>
                <c:pt idx="110">
                  <c:v>МАОУ СШ № 149</c:v>
                </c:pt>
                <c:pt idx="111">
                  <c:v>МАОУ СШ № 150</c:v>
                </c:pt>
                <c:pt idx="112">
                  <c:v>МАОУ СШ № 151</c:v>
                </c:pt>
                <c:pt idx="113">
                  <c:v>МАОУ СШ № 152</c:v>
                </c:pt>
                <c:pt idx="114">
                  <c:v>МБОУ СШ № 154</c:v>
                </c:pt>
                <c:pt idx="115">
                  <c:v>МБОУ СШ № 156</c:v>
                </c:pt>
                <c:pt idx="116">
                  <c:v>МБОУ СШ № 157</c:v>
                </c:pt>
                <c:pt idx="117">
                  <c:v>ЦЕНТРАЛЬНЫЙ РАЙОН</c:v>
                </c:pt>
                <c:pt idx="118">
                  <c:v>МАОУ Гимназия № 2</c:v>
                </c:pt>
                <c:pt idx="119">
                  <c:v>МБОУ Гимназия № 12 "М и Т"</c:v>
                </c:pt>
                <c:pt idx="120">
                  <c:v>МБОУ  Гимназия № 16</c:v>
                </c:pt>
                <c:pt idx="121">
                  <c:v>МБОУ Лицей № 2</c:v>
                </c:pt>
                <c:pt idx="122">
                  <c:v>МБОУ СШ № 4</c:v>
                </c:pt>
                <c:pt idx="123">
                  <c:v>МБОУ СШ № 10</c:v>
                </c:pt>
                <c:pt idx="124">
                  <c:v>МБОУ СШ № 14</c:v>
                </c:pt>
                <c:pt idx="125">
                  <c:v>МБОУ СШ № 27</c:v>
                </c:pt>
                <c:pt idx="126">
                  <c:v>МБОУ СШ № 51</c:v>
                </c:pt>
                <c:pt idx="127">
                  <c:v>МАОУ СШ "Комплекс Покровский"</c:v>
                </c:pt>
                <c:pt idx="128">
                  <c:v>МАОУ СШ № 155</c:v>
                </c:pt>
              </c:strCache>
            </c:strRef>
          </c:cat>
          <c:val>
            <c:numRef>
              <c:f>'Окр. мир-4 диаграмма по районам'!$M$5:$M$133</c:f>
              <c:numCache>
                <c:formatCode>Основной</c:formatCode>
                <c:ptCount val="129"/>
                <c:pt idx="0">
                  <c:v>4.17</c:v>
                </c:pt>
                <c:pt idx="1">
                  <c:v>4.17</c:v>
                </c:pt>
                <c:pt idx="2">
                  <c:v>4.17</c:v>
                </c:pt>
                <c:pt idx="3">
                  <c:v>4.17</c:v>
                </c:pt>
                <c:pt idx="4">
                  <c:v>4.17</c:v>
                </c:pt>
                <c:pt idx="5">
                  <c:v>4.17</c:v>
                </c:pt>
                <c:pt idx="6">
                  <c:v>4.17</c:v>
                </c:pt>
                <c:pt idx="7">
                  <c:v>4.17</c:v>
                </c:pt>
                <c:pt idx="8">
                  <c:v>4.17</c:v>
                </c:pt>
                <c:pt idx="9">
                  <c:v>4.17</c:v>
                </c:pt>
                <c:pt idx="10">
                  <c:v>4.17</c:v>
                </c:pt>
                <c:pt idx="11">
                  <c:v>4.17</c:v>
                </c:pt>
                <c:pt idx="12">
                  <c:v>4.17</c:v>
                </c:pt>
                <c:pt idx="13">
                  <c:v>4.17</c:v>
                </c:pt>
                <c:pt idx="14">
                  <c:v>4.17</c:v>
                </c:pt>
                <c:pt idx="15">
                  <c:v>4.17</c:v>
                </c:pt>
                <c:pt idx="16">
                  <c:v>4.17</c:v>
                </c:pt>
                <c:pt idx="17">
                  <c:v>4.17</c:v>
                </c:pt>
                <c:pt idx="18">
                  <c:v>4.17</c:v>
                </c:pt>
                <c:pt idx="19">
                  <c:v>4.17</c:v>
                </c:pt>
                <c:pt idx="20">
                  <c:v>4.17</c:v>
                </c:pt>
                <c:pt idx="21">
                  <c:v>4.17</c:v>
                </c:pt>
                <c:pt idx="22">
                  <c:v>4.17</c:v>
                </c:pt>
                <c:pt idx="23">
                  <c:v>4.17</c:v>
                </c:pt>
                <c:pt idx="24">
                  <c:v>4.17</c:v>
                </c:pt>
                <c:pt idx="25">
                  <c:v>4.17</c:v>
                </c:pt>
                <c:pt idx="26">
                  <c:v>4.17</c:v>
                </c:pt>
                <c:pt idx="27">
                  <c:v>4.17</c:v>
                </c:pt>
                <c:pt idx="28">
                  <c:v>4.17</c:v>
                </c:pt>
                <c:pt idx="29">
                  <c:v>4.17</c:v>
                </c:pt>
                <c:pt idx="30">
                  <c:v>4.17</c:v>
                </c:pt>
                <c:pt idx="31">
                  <c:v>4.17</c:v>
                </c:pt>
                <c:pt idx="32">
                  <c:v>4.17</c:v>
                </c:pt>
                <c:pt idx="33">
                  <c:v>4.17</c:v>
                </c:pt>
                <c:pt idx="34">
                  <c:v>4.17</c:v>
                </c:pt>
                <c:pt idx="35">
                  <c:v>4.17</c:v>
                </c:pt>
                <c:pt idx="36">
                  <c:v>4.17</c:v>
                </c:pt>
                <c:pt idx="37">
                  <c:v>4.17</c:v>
                </c:pt>
                <c:pt idx="38">
                  <c:v>4.17</c:v>
                </c:pt>
                <c:pt idx="39">
                  <c:v>4.17</c:v>
                </c:pt>
                <c:pt idx="40">
                  <c:v>4.17</c:v>
                </c:pt>
                <c:pt idx="41">
                  <c:v>4.17</c:v>
                </c:pt>
                <c:pt idx="42">
                  <c:v>4.17</c:v>
                </c:pt>
                <c:pt idx="43">
                  <c:v>4.17</c:v>
                </c:pt>
                <c:pt idx="44">
                  <c:v>4.17</c:v>
                </c:pt>
                <c:pt idx="45">
                  <c:v>4.17</c:v>
                </c:pt>
                <c:pt idx="46">
                  <c:v>4.17</c:v>
                </c:pt>
                <c:pt idx="47">
                  <c:v>4.17</c:v>
                </c:pt>
                <c:pt idx="48">
                  <c:v>4.17</c:v>
                </c:pt>
                <c:pt idx="49">
                  <c:v>4.17</c:v>
                </c:pt>
                <c:pt idx="50">
                  <c:v>4.17</c:v>
                </c:pt>
                <c:pt idx="51">
                  <c:v>4.17</c:v>
                </c:pt>
                <c:pt idx="52">
                  <c:v>4.17</c:v>
                </c:pt>
                <c:pt idx="53">
                  <c:v>4.17</c:v>
                </c:pt>
                <c:pt idx="54">
                  <c:v>4.17</c:v>
                </c:pt>
                <c:pt idx="55">
                  <c:v>4.17</c:v>
                </c:pt>
                <c:pt idx="56">
                  <c:v>4.17</c:v>
                </c:pt>
                <c:pt idx="57">
                  <c:v>4.17</c:v>
                </c:pt>
                <c:pt idx="58">
                  <c:v>4.17</c:v>
                </c:pt>
                <c:pt idx="59">
                  <c:v>4.17</c:v>
                </c:pt>
                <c:pt idx="60">
                  <c:v>4.17</c:v>
                </c:pt>
                <c:pt idx="61">
                  <c:v>4.17</c:v>
                </c:pt>
                <c:pt idx="62">
                  <c:v>4.17</c:v>
                </c:pt>
                <c:pt idx="63">
                  <c:v>4.17</c:v>
                </c:pt>
                <c:pt idx="64">
                  <c:v>4.17</c:v>
                </c:pt>
                <c:pt idx="65">
                  <c:v>4.17</c:v>
                </c:pt>
                <c:pt idx="66">
                  <c:v>4.17</c:v>
                </c:pt>
                <c:pt idx="67">
                  <c:v>4.17</c:v>
                </c:pt>
                <c:pt idx="68">
                  <c:v>4.17</c:v>
                </c:pt>
                <c:pt idx="69">
                  <c:v>4.17</c:v>
                </c:pt>
                <c:pt idx="70">
                  <c:v>4.17</c:v>
                </c:pt>
                <c:pt idx="71">
                  <c:v>4.17</c:v>
                </c:pt>
                <c:pt idx="72">
                  <c:v>4.17</c:v>
                </c:pt>
                <c:pt idx="73">
                  <c:v>4.17</c:v>
                </c:pt>
                <c:pt idx="74">
                  <c:v>4.17</c:v>
                </c:pt>
                <c:pt idx="75">
                  <c:v>4.17</c:v>
                </c:pt>
                <c:pt idx="76">
                  <c:v>4.17</c:v>
                </c:pt>
                <c:pt idx="77">
                  <c:v>4.17</c:v>
                </c:pt>
                <c:pt idx="78">
                  <c:v>4.17</c:v>
                </c:pt>
                <c:pt idx="79">
                  <c:v>4.17</c:v>
                </c:pt>
                <c:pt idx="80">
                  <c:v>4.17</c:v>
                </c:pt>
                <c:pt idx="81">
                  <c:v>4.17</c:v>
                </c:pt>
                <c:pt idx="82">
                  <c:v>4.17</c:v>
                </c:pt>
                <c:pt idx="83">
                  <c:v>4.17</c:v>
                </c:pt>
                <c:pt idx="84">
                  <c:v>4.17</c:v>
                </c:pt>
                <c:pt idx="85">
                  <c:v>4.17</c:v>
                </c:pt>
                <c:pt idx="86">
                  <c:v>4.17</c:v>
                </c:pt>
                <c:pt idx="87">
                  <c:v>4.17</c:v>
                </c:pt>
                <c:pt idx="88">
                  <c:v>4.17</c:v>
                </c:pt>
                <c:pt idx="89">
                  <c:v>4.17</c:v>
                </c:pt>
                <c:pt idx="90">
                  <c:v>4.17</c:v>
                </c:pt>
                <c:pt idx="91">
                  <c:v>4.17</c:v>
                </c:pt>
                <c:pt idx="92">
                  <c:v>4.17</c:v>
                </c:pt>
                <c:pt idx="93">
                  <c:v>4.17</c:v>
                </c:pt>
                <c:pt idx="94">
                  <c:v>4.17</c:v>
                </c:pt>
                <c:pt idx="95">
                  <c:v>4.17</c:v>
                </c:pt>
                <c:pt idx="96">
                  <c:v>4.17</c:v>
                </c:pt>
                <c:pt idx="97">
                  <c:v>4.17</c:v>
                </c:pt>
                <c:pt idx="98">
                  <c:v>4.17</c:v>
                </c:pt>
                <c:pt idx="99">
                  <c:v>4.17</c:v>
                </c:pt>
                <c:pt idx="100">
                  <c:v>4.17</c:v>
                </c:pt>
                <c:pt idx="101">
                  <c:v>4.17</c:v>
                </c:pt>
                <c:pt idx="102">
                  <c:v>4.17</c:v>
                </c:pt>
                <c:pt idx="103">
                  <c:v>4.17</c:v>
                </c:pt>
                <c:pt idx="104">
                  <c:v>4.17</c:v>
                </c:pt>
                <c:pt idx="105">
                  <c:v>4.17</c:v>
                </c:pt>
                <c:pt idx="106">
                  <c:v>4.17</c:v>
                </c:pt>
                <c:pt idx="107">
                  <c:v>4.17</c:v>
                </c:pt>
                <c:pt idx="108">
                  <c:v>4.17</c:v>
                </c:pt>
                <c:pt idx="109">
                  <c:v>4.17</c:v>
                </c:pt>
                <c:pt idx="110">
                  <c:v>4.17</c:v>
                </c:pt>
                <c:pt idx="111">
                  <c:v>4.17</c:v>
                </c:pt>
                <c:pt idx="112">
                  <c:v>4.17</c:v>
                </c:pt>
                <c:pt idx="113">
                  <c:v>4.17</c:v>
                </c:pt>
                <c:pt idx="114">
                  <c:v>4.17</c:v>
                </c:pt>
                <c:pt idx="115">
                  <c:v>4.17</c:v>
                </c:pt>
                <c:pt idx="116">
                  <c:v>4.17</c:v>
                </c:pt>
                <c:pt idx="117">
                  <c:v>4.17</c:v>
                </c:pt>
                <c:pt idx="118">
                  <c:v>4.17</c:v>
                </c:pt>
                <c:pt idx="119">
                  <c:v>4.17</c:v>
                </c:pt>
                <c:pt idx="120">
                  <c:v>4.17</c:v>
                </c:pt>
                <c:pt idx="121">
                  <c:v>4.17</c:v>
                </c:pt>
                <c:pt idx="122">
                  <c:v>4.17</c:v>
                </c:pt>
                <c:pt idx="123">
                  <c:v>4.17</c:v>
                </c:pt>
                <c:pt idx="124">
                  <c:v>4.17</c:v>
                </c:pt>
                <c:pt idx="125">
                  <c:v>4.17</c:v>
                </c:pt>
                <c:pt idx="126">
                  <c:v>4.17</c:v>
                </c:pt>
                <c:pt idx="127">
                  <c:v>4.17</c:v>
                </c:pt>
                <c:pt idx="128">
                  <c:v>4.17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8CB-49F0-B680-A791C427F8FA}"/>
            </c:ext>
          </c:extLst>
        </c:ser>
        <c:ser>
          <c:idx val="1"/>
          <c:order val="5"/>
          <c:tx>
            <c:v>2019 ср. балл ОУ</c:v>
          </c:tx>
          <c:spPr>
            <a:ln w="2540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Ref>
              <c:f>'Окр. мир-4 диаграмма по районам'!$B$5:$B$133</c:f>
              <c:strCache>
                <c:ptCount val="129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МБОУ Прогимназия  № 131</c:v>
                </c:pt>
                <c:pt idx="3">
                  <c:v>МБОУ Гимназия № 8</c:v>
                </c:pt>
                <c:pt idx="4">
                  <c:v>МАОУ Гимназия №  9</c:v>
                </c:pt>
                <c:pt idx="5">
                  <c:v>МАОУ Лицей № 7</c:v>
                </c:pt>
                <c:pt idx="6">
                  <c:v>МБОУ Лицей № 28</c:v>
                </c:pt>
                <c:pt idx="7">
                  <c:v>МБОУ СШ  № 12</c:v>
                </c:pt>
                <c:pt idx="8">
                  <c:v>МБОУ СШ № 19</c:v>
                </c:pt>
                <c:pt idx="9">
                  <c:v>МАОУ СШ № 32</c:v>
                </c:pt>
                <c:pt idx="10">
                  <c:v>МБОУ СШ № 86</c:v>
                </c:pt>
                <c:pt idx="11">
                  <c:v>КИРОВСКИЙ РАЙОН</c:v>
                </c:pt>
                <c:pt idx="12">
                  <c:v>МАОУ Гимназия № 4</c:v>
                </c:pt>
                <c:pt idx="13">
                  <c:v>МАОУ Гимназия № 6</c:v>
                </c:pt>
                <c:pt idx="14">
                  <c:v>МАОУ Гимназия № 10</c:v>
                </c:pt>
                <c:pt idx="15">
                  <c:v>МАОУ Лицей № 6 "Перспектива"</c:v>
                </c:pt>
                <c:pt idx="16">
                  <c:v>МАОУ Лицей № 11</c:v>
                </c:pt>
                <c:pt idx="17">
                  <c:v>МБОУ СШ № 8 "Созидание"</c:v>
                </c:pt>
                <c:pt idx="18">
                  <c:v>МБОУ СШ № 46</c:v>
                </c:pt>
                <c:pt idx="19">
                  <c:v>МБОУ СШ № 49</c:v>
                </c:pt>
                <c:pt idx="20">
                  <c:v>МАОУ СШ № 55</c:v>
                </c:pt>
                <c:pt idx="21">
                  <c:v>МБОУ СШ № 63</c:v>
                </c:pt>
                <c:pt idx="22">
                  <c:v>МБОУ СШ № 80</c:v>
                </c:pt>
                <c:pt idx="23">
                  <c:v>МБОУ СШ № 81</c:v>
                </c:pt>
                <c:pt idx="24">
                  <c:v>МБОУ СШ № 90</c:v>
                </c:pt>
                <c:pt idx="25">
                  <c:v>МБОУ СШ № 135</c:v>
                </c:pt>
                <c:pt idx="26">
                  <c:v>ЛЕНИНСКИЙ РАЙОН</c:v>
                </c:pt>
                <c:pt idx="27">
                  <c:v>МБОУ Гимназия № 7</c:v>
                </c:pt>
                <c:pt idx="28">
                  <c:v>МАОУ Гимназия № 11</c:v>
                </c:pt>
                <c:pt idx="29">
                  <c:v>МАОУ Гимназия № 15</c:v>
                </c:pt>
                <c:pt idx="30">
                  <c:v>                                                                                                                                                                                                                                                               </c:v>
                </c:pt>
                <c:pt idx="31">
                  <c:v>МАОУ Лицей № 12</c:v>
                </c:pt>
                <c:pt idx="32">
                  <c:v>МБОУ СШ № 13</c:v>
                </c:pt>
                <c:pt idx="33">
                  <c:v>МБОУ СШ № 16</c:v>
                </c:pt>
                <c:pt idx="34">
                  <c:v>МБОУ СШ № 31</c:v>
                </c:pt>
                <c:pt idx="35">
                  <c:v>МБОУ СШ № 44</c:v>
                </c:pt>
                <c:pt idx="36">
                  <c:v>МБОУ СШ № 47</c:v>
                </c:pt>
                <c:pt idx="37">
                  <c:v>МБОУ СШ № 50</c:v>
                </c:pt>
                <c:pt idx="38">
                  <c:v>МБОУ СШ № 53</c:v>
                </c:pt>
                <c:pt idx="39">
                  <c:v>МБОУ СШ № 64</c:v>
                </c:pt>
                <c:pt idx="40">
                  <c:v>МБОУ СШ № 65</c:v>
                </c:pt>
                <c:pt idx="41">
                  <c:v>МБОУ СШ № 79</c:v>
                </c:pt>
                <c:pt idx="42">
                  <c:v>МБОУ СШ № 88</c:v>
                </c:pt>
                <c:pt idx="43">
                  <c:v>МБОУ СШ № 89</c:v>
                </c:pt>
                <c:pt idx="44">
                  <c:v>МБОУ СШ № 94</c:v>
                </c:pt>
                <c:pt idx="45">
                  <c:v>МАОУ СШ № 148</c:v>
                </c:pt>
                <c:pt idx="46">
                  <c:v>ОКТЯБРЬСКИЙ РАЙОН</c:v>
                </c:pt>
                <c:pt idx="47">
                  <c:v>МАОУ "КУГ № 1 – Универс"</c:v>
                </c:pt>
                <c:pt idx="48">
                  <c:v>МАОУ Гимназия № 3</c:v>
                </c:pt>
                <c:pt idx="49">
                  <c:v>МАОУ Гимназия № 13 "Академ"</c:v>
                </c:pt>
                <c:pt idx="50">
                  <c:v>МАОУ Лицей № 1</c:v>
                </c:pt>
                <c:pt idx="51">
                  <c:v>МБОУ Лицей № 8</c:v>
                </c:pt>
                <c:pt idx="52">
                  <c:v>МБОУ Лицей № 10</c:v>
                </c:pt>
                <c:pt idx="53">
                  <c:v>МБОУ Школа-интернат № 1</c:v>
                </c:pt>
                <c:pt idx="54">
                  <c:v>МБОУ СШ № 3</c:v>
                </c:pt>
                <c:pt idx="55">
                  <c:v>МБОУ СШ № 21</c:v>
                </c:pt>
                <c:pt idx="56">
                  <c:v>МБОУ СШ № 30</c:v>
                </c:pt>
                <c:pt idx="57">
                  <c:v>МБОУ СШ № 36</c:v>
                </c:pt>
                <c:pt idx="58">
                  <c:v>МБОУ СШ № 39</c:v>
                </c:pt>
                <c:pt idx="59">
                  <c:v>МБОУ СШ № 72</c:v>
                </c:pt>
                <c:pt idx="60">
                  <c:v>МБОУ СШ № 73</c:v>
                </c:pt>
                <c:pt idx="61">
                  <c:v>МБОУ СШ № 82</c:v>
                </c:pt>
                <c:pt idx="62">
                  <c:v>МБОУ СШ № 84</c:v>
                </c:pt>
                <c:pt idx="63">
                  <c:v>МБОУ СШ № 95</c:v>
                </c:pt>
                <c:pt idx="64">
                  <c:v>МБОУ СШ № 99</c:v>
                </c:pt>
                <c:pt idx="65">
                  <c:v>МБОУ СШ № 133</c:v>
                </c:pt>
                <c:pt idx="66">
                  <c:v>СВЕРДЛОВСКИЙ РАЙОН</c:v>
                </c:pt>
                <c:pt idx="67">
                  <c:v>МАОУ Гимназия № 14</c:v>
                </c:pt>
                <c:pt idx="68">
                  <c:v>МАОУ Лицей № 9 "Лидер"</c:v>
                </c:pt>
                <c:pt idx="69">
                  <c:v>МБОУ СШ № 6</c:v>
                </c:pt>
                <c:pt idx="70">
                  <c:v>МБОУ СШ № 17</c:v>
                </c:pt>
                <c:pt idx="71">
                  <c:v>МАОУ СШ № 23</c:v>
                </c:pt>
                <c:pt idx="72">
                  <c:v>МБОУ ОШ № 25</c:v>
                </c:pt>
                <c:pt idx="73">
                  <c:v>МБОУ СШ № 34</c:v>
                </c:pt>
                <c:pt idx="74">
                  <c:v>МБОУ СШ № 42</c:v>
                </c:pt>
                <c:pt idx="75">
                  <c:v>МБОУ СШ № 45</c:v>
                </c:pt>
                <c:pt idx="76">
                  <c:v>МБОУ СШ № 62</c:v>
                </c:pt>
                <c:pt idx="77">
                  <c:v>МБОУ СШ № 76</c:v>
                </c:pt>
                <c:pt idx="78">
                  <c:v>МБОУ СШ № 78</c:v>
                </c:pt>
                <c:pt idx="79">
                  <c:v>МБОУ СШ № 92</c:v>
                </c:pt>
                <c:pt idx="80">
                  <c:v>МБОУ СШ № 93</c:v>
                </c:pt>
                <c:pt idx="81">
                  <c:v>МБОУ СШ № 97</c:v>
                </c:pt>
                <c:pt idx="82">
                  <c:v>МАОУ СШ № 137</c:v>
                </c:pt>
                <c:pt idx="83">
                  <c:v>МАОУ СШ № 158</c:v>
                </c:pt>
                <c:pt idx="84">
                  <c:v>СОВЕТСКИЙ РАЙОН</c:v>
                </c:pt>
                <c:pt idx="85">
                  <c:v>МБОУ СШ № 1</c:v>
                </c:pt>
                <c:pt idx="86">
                  <c:v>МБОУ СШ № 2</c:v>
                </c:pt>
                <c:pt idx="87">
                  <c:v>МБОУ СШ № 5</c:v>
                </c:pt>
                <c:pt idx="88">
                  <c:v>МБОУ СШ № 7</c:v>
                </c:pt>
                <c:pt idx="89">
                  <c:v>МБОУ СШ № 18</c:v>
                </c:pt>
                <c:pt idx="90">
                  <c:v>МБОУ СШ № 22</c:v>
                </c:pt>
                <c:pt idx="91">
                  <c:v>МБОУ СШ № 24</c:v>
                </c:pt>
                <c:pt idx="92">
                  <c:v>МБОУ СШ № 56</c:v>
                </c:pt>
                <c:pt idx="93">
                  <c:v>МБОУ СШ № 66</c:v>
                </c:pt>
                <c:pt idx="94">
                  <c:v>МБОУ СШ № 69</c:v>
                </c:pt>
                <c:pt idx="95">
                  <c:v>МБОУ СШ № 70</c:v>
                </c:pt>
                <c:pt idx="96">
                  <c:v>МБОУ СШ № 85</c:v>
                </c:pt>
                <c:pt idx="97">
                  <c:v>МБОУ СШ № 91</c:v>
                </c:pt>
                <c:pt idx="98">
                  <c:v>МБОУ СШ № 98</c:v>
                </c:pt>
                <c:pt idx="99">
                  <c:v>МБОУ СШ № 108</c:v>
                </c:pt>
                <c:pt idx="100">
                  <c:v>МБОУ СШ № 115</c:v>
                </c:pt>
                <c:pt idx="101">
                  <c:v>МБОУ СШ № 121</c:v>
                </c:pt>
                <c:pt idx="102">
                  <c:v>МБОУ СШ № 129</c:v>
                </c:pt>
                <c:pt idx="103">
                  <c:v>МБОУ СШ № 134</c:v>
                </c:pt>
                <c:pt idx="104">
                  <c:v>МБОУ СШ № 139</c:v>
                </c:pt>
                <c:pt idx="105">
                  <c:v>МБОУ СШ № 141</c:v>
                </c:pt>
                <c:pt idx="106">
                  <c:v>МАОУ СШ № 143</c:v>
                </c:pt>
                <c:pt idx="107">
                  <c:v>МБОУ СШ № 144</c:v>
                </c:pt>
                <c:pt idx="108">
                  <c:v>МАОУ СШ № 145</c:v>
                </c:pt>
                <c:pt idx="109">
                  <c:v>МБОУ СШ № 147</c:v>
                </c:pt>
                <c:pt idx="110">
                  <c:v>МАОУ СШ № 149</c:v>
                </c:pt>
                <c:pt idx="111">
                  <c:v>МАОУ СШ № 150</c:v>
                </c:pt>
                <c:pt idx="112">
                  <c:v>МАОУ СШ № 151</c:v>
                </c:pt>
                <c:pt idx="113">
                  <c:v>МАОУ СШ № 152</c:v>
                </c:pt>
                <c:pt idx="114">
                  <c:v>МБОУ СШ № 154</c:v>
                </c:pt>
                <c:pt idx="115">
                  <c:v>МБОУ СШ № 156</c:v>
                </c:pt>
                <c:pt idx="116">
                  <c:v>МБОУ СШ № 157</c:v>
                </c:pt>
                <c:pt idx="117">
                  <c:v>ЦЕНТРАЛЬНЫЙ РАЙОН</c:v>
                </c:pt>
                <c:pt idx="118">
                  <c:v>МАОУ Гимназия № 2</c:v>
                </c:pt>
                <c:pt idx="119">
                  <c:v>МБОУ Гимназия № 12 "М и Т"</c:v>
                </c:pt>
                <c:pt idx="120">
                  <c:v>МБОУ  Гимназия № 16</c:v>
                </c:pt>
                <c:pt idx="121">
                  <c:v>МБОУ Лицей № 2</c:v>
                </c:pt>
                <c:pt idx="122">
                  <c:v>МБОУ СШ № 4</c:v>
                </c:pt>
                <c:pt idx="123">
                  <c:v>МБОУ СШ № 10</c:v>
                </c:pt>
                <c:pt idx="124">
                  <c:v>МБОУ СШ № 14</c:v>
                </c:pt>
                <c:pt idx="125">
                  <c:v>МБОУ СШ № 27</c:v>
                </c:pt>
                <c:pt idx="126">
                  <c:v>МБОУ СШ № 51</c:v>
                </c:pt>
                <c:pt idx="127">
                  <c:v>МАОУ СШ "Комплекс Покровский"</c:v>
                </c:pt>
                <c:pt idx="128">
                  <c:v>МАОУ СШ № 155</c:v>
                </c:pt>
              </c:strCache>
            </c:strRef>
          </c:cat>
          <c:val>
            <c:numRef>
              <c:f>'Окр. мир-4 диаграмма по районам'!$L$5:$L$133</c:f>
              <c:numCache>
                <c:formatCode>0,00</c:formatCode>
                <c:ptCount val="129"/>
                <c:pt idx="0">
                  <c:v>4.25</c:v>
                </c:pt>
                <c:pt idx="1">
                  <c:v>4.2785122921179291</c:v>
                </c:pt>
                <c:pt idx="2">
                  <c:v>4.8666666666666663</c:v>
                </c:pt>
                <c:pt idx="3">
                  <c:v>4.0515463917525771</c:v>
                </c:pt>
                <c:pt idx="4">
                  <c:v>4.166666666666667</c:v>
                </c:pt>
                <c:pt idx="5">
                  <c:v>4.5663716814159292</c:v>
                </c:pt>
                <c:pt idx="6">
                  <c:v>4.583333333333333</c:v>
                </c:pt>
                <c:pt idx="7">
                  <c:v>4.2</c:v>
                </c:pt>
                <c:pt idx="8">
                  <c:v>4.0196078431372548</c:v>
                </c:pt>
                <c:pt idx="9">
                  <c:v>3.9113924050632911</c:v>
                </c:pt>
                <c:pt idx="10">
                  <c:v>4.1410256410256414</c:v>
                </c:pt>
                <c:pt idx="11">
                  <c:v>4.265560491418432</c:v>
                </c:pt>
                <c:pt idx="12">
                  <c:v>4.5411764705882351</c:v>
                </c:pt>
                <c:pt idx="13">
                  <c:v>4.6226415094339623</c:v>
                </c:pt>
                <c:pt idx="14">
                  <c:v>4.4380952380952383</c:v>
                </c:pt>
                <c:pt idx="15">
                  <c:v>4.5641025641025639</c:v>
                </c:pt>
                <c:pt idx="16">
                  <c:v>4.0839694656488552</c:v>
                </c:pt>
                <c:pt idx="17">
                  <c:v>4.1470588235294121</c:v>
                </c:pt>
                <c:pt idx="18">
                  <c:v>4.1511627906976747</c:v>
                </c:pt>
                <c:pt idx="19">
                  <c:v>4.0476190476190474</c:v>
                </c:pt>
                <c:pt idx="20">
                  <c:v>4.2075471698113205</c:v>
                </c:pt>
                <c:pt idx="21">
                  <c:v>4.0952380952380949</c:v>
                </c:pt>
                <c:pt idx="23">
                  <c:v>3.7777777777777777</c:v>
                </c:pt>
                <c:pt idx="24">
                  <c:v>4.5066666666666668</c:v>
                </c:pt>
                <c:pt idx="25">
                  <c:v>4.2692307692307692</c:v>
                </c:pt>
                <c:pt idx="26">
                  <c:v>3.9421374934803683</c:v>
                </c:pt>
                <c:pt idx="27">
                  <c:v>4</c:v>
                </c:pt>
                <c:pt idx="28">
                  <c:v>4.0962962962962965</c:v>
                </c:pt>
                <c:pt idx="29">
                  <c:v>4.0614035087719298</c:v>
                </c:pt>
                <c:pt idx="30">
                  <c:v>3.7777777777777777</c:v>
                </c:pt>
                <c:pt idx="31">
                  <c:v>3.8979591836734695</c:v>
                </c:pt>
                <c:pt idx="32">
                  <c:v>3.581818181818182</c:v>
                </c:pt>
                <c:pt idx="33">
                  <c:v>3.8518518518518516</c:v>
                </c:pt>
                <c:pt idx="34">
                  <c:v>4.0405405405405403</c:v>
                </c:pt>
                <c:pt idx="35">
                  <c:v>3.8214285714285716</c:v>
                </c:pt>
                <c:pt idx="36">
                  <c:v>4.3636363636363633</c:v>
                </c:pt>
                <c:pt idx="37">
                  <c:v>3.8157894736842106</c:v>
                </c:pt>
                <c:pt idx="38">
                  <c:v>3.6987951807228914</c:v>
                </c:pt>
                <c:pt idx="39">
                  <c:v>4.05</c:v>
                </c:pt>
                <c:pt idx="40">
                  <c:v>3.8508771929824563</c:v>
                </c:pt>
                <c:pt idx="41">
                  <c:v>3.7346938775510203</c:v>
                </c:pt>
                <c:pt idx="42">
                  <c:v>3.9324324324324325</c:v>
                </c:pt>
                <c:pt idx="43">
                  <c:v>4</c:v>
                </c:pt>
                <c:pt idx="44">
                  <c:v>4.0980392156862742</c:v>
                </c:pt>
                <c:pt idx="45">
                  <c:v>4.2272727272727275</c:v>
                </c:pt>
                <c:pt idx="46">
                  <c:v>4.142351392846372</c:v>
                </c:pt>
                <c:pt idx="47">
                  <c:v>4.3406593406593403</c:v>
                </c:pt>
                <c:pt idx="48">
                  <c:v>4.54</c:v>
                </c:pt>
                <c:pt idx="49">
                  <c:v>4.4530386740331496</c:v>
                </c:pt>
                <c:pt idx="50">
                  <c:v>4.3728070175438596</c:v>
                </c:pt>
                <c:pt idx="51">
                  <c:v>4.1219512195121952</c:v>
                </c:pt>
                <c:pt idx="52">
                  <c:v>4.1012658227848098</c:v>
                </c:pt>
                <c:pt idx="53">
                  <c:v>4.709677419354839</c:v>
                </c:pt>
                <c:pt idx="54">
                  <c:v>4.1709401709401712</c:v>
                </c:pt>
                <c:pt idx="55">
                  <c:v>3.7446808510638299</c:v>
                </c:pt>
                <c:pt idx="56">
                  <c:v>3.84</c:v>
                </c:pt>
                <c:pt idx="57">
                  <c:v>3.8493150684931505</c:v>
                </c:pt>
                <c:pt idx="58">
                  <c:v>3.9193548387096775</c:v>
                </c:pt>
                <c:pt idx="59">
                  <c:v>4.2142857142857144</c:v>
                </c:pt>
                <c:pt idx="60">
                  <c:v>3.9523809523809526</c:v>
                </c:pt>
                <c:pt idx="61">
                  <c:v>4.2666666666666666</c:v>
                </c:pt>
                <c:pt idx="62">
                  <c:v>3.7846153846153845</c:v>
                </c:pt>
                <c:pt idx="63">
                  <c:v>3.8571428571428572</c:v>
                </c:pt>
                <c:pt idx="64">
                  <c:v>4.1801801801801801</c:v>
                </c:pt>
                <c:pt idx="65">
                  <c:v>4.2857142857142856</c:v>
                </c:pt>
                <c:pt idx="66">
                  <c:v>4.160520187336874</c:v>
                </c:pt>
                <c:pt idx="67">
                  <c:v>4.4411764705882355</c:v>
                </c:pt>
                <c:pt idx="68">
                  <c:v>4.379032258064516</c:v>
                </c:pt>
                <c:pt idx="69">
                  <c:v>4.6351351351351351</c:v>
                </c:pt>
                <c:pt idx="70">
                  <c:v>3.92</c:v>
                </c:pt>
                <c:pt idx="71">
                  <c:v>4.1866666666666665</c:v>
                </c:pt>
                <c:pt idx="73">
                  <c:v>4.1333333333333337</c:v>
                </c:pt>
                <c:pt idx="74">
                  <c:v>4.1875</c:v>
                </c:pt>
                <c:pt idx="75">
                  <c:v>3.9398496240601504</c:v>
                </c:pt>
                <c:pt idx="76">
                  <c:v>4.0641025641025639</c:v>
                </c:pt>
                <c:pt idx="77">
                  <c:v>3.85</c:v>
                </c:pt>
                <c:pt idx="78">
                  <c:v>4.162962962962963</c:v>
                </c:pt>
                <c:pt idx="79">
                  <c:v>4</c:v>
                </c:pt>
                <c:pt idx="80">
                  <c:v>4.1445783132530121</c:v>
                </c:pt>
                <c:pt idx="81">
                  <c:v>4.3409090909090908</c:v>
                </c:pt>
                <c:pt idx="82">
                  <c:v>4.022556390977444</c:v>
                </c:pt>
                <c:pt idx="84">
                  <c:v>4.1562561972377674</c:v>
                </c:pt>
                <c:pt idx="85">
                  <c:v>4.3619047619047615</c:v>
                </c:pt>
                <c:pt idx="86">
                  <c:v>3.4864864864864864</c:v>
                </c:pt>
                <c:pt idx="87">
                  <c:v>4.0693069306930694</c:v>
                </c:pt>
                <c:pt idx="88">
                  <c:v>4.45</c:v>
                </c:pt>
                <c:pt idx="89">
                  <c:v>4.3478260869565215</c:v>
                </c:pt>
                <c:pt idx="90">
                  <c:v>4.4189189189189193</c:v>
                </c:pt>
                <c:pt idx="91">
                  <c:v>4.298013245033113</c:v>
                </c:pt>
                <c:pt idx="92">
                  <c:v>4.1960784313725492</c:v>
                </c:pt>
                <c:pt idx="93">
                  <c:v>4.0769230769230766</c:v>
                </c:pt>
                <c:pt idx="94">
                  <c:v>4.1274509803921573</c:v>
                </c:pt>
                <c:pt idx="95">
                  <c:v>4.1486486486486482</c:v>
                </c:pt>
                <c:pt idx="96">
                  <c:v>3.84375</c:v>
                </c:pt>
                <c:pt idx="97">
                  <c:v>3.8863636363636362</c:v>
                </c:pt>
                <c:pt idx="98">
                  <c:v>4.0344827586206895</c:v>
                </c:pt>
                <c:pt idx="99">
                  <c:v>4.1551724137931032</c:v>
                </c:pt>
                <c:pt idx="100">
                  <c:v>4.0632911392405067</c:v>
                </c:pt>
                <c:pt idx="101">
                  <c:v>4.0972222222222223</c:v>
                </c:pt>
                <c:pt idx="102">
                  <c:v>3.9701492537313432</c:v>
                </c:pt>
                <c:pt idx="103">
                  <c:v>4.0559440559440558</c:v>
                </c:pt>
                <c:pt idx="104">
                  <c:v>3.76</c:v>
                </c:pt>
                <c:pt idx="105">
                  <c:v>4.4455445544554459</c:v>
                </c:pt>
                <c:pt idx="106">
                  <c:v>4.3456790123456788</c:v>
                </c:pt>
                <c:pt idx="107">
                  <c:v>4.0677290836653386</c:v>
                </c:pt>
                <c:pt idx="108">
                  <c:v>4.5882352941176467</c:v>
                </c:pt>
                <c:pt idx="109">
                  <c:v>3.942622950819672</c:v>
                </c:pt>
                <c:pt idx="110">
                  <c:v>4.4480000000000004</c:v>
                </c:pt>
                <c:pt idx="111">
                  <c:v>4.471111111111111</c:v>
                </c:pt>
                <c:pt idx="112">
                  <c:v>4.1325301204819276</c:v>
                </c:pt>
                <c:pt idx="113">
                  <c:v>4.3472803347280333</c:v>
                </c:pt>
                <c:pt idx="114">
                  <c:v>4.0510204081632653</c:v>
                </c:pt>
                <c:pt idx="117">
                  <c:v>4.2379390893818449</c:v>
                </c:pt>
                <c:pt idx="118">
                  <c:v>4.4811320754716979</c:v>
                </c:pt>
                <c:pt idx="120">
                  <c:v>4.3896103896103895</c:v>
                </c:pt>
                <c:pt idx="121">
                  <c:v>4.4117647058823533</c:v>
                </c:pt>
                <c:pt idx="122">
                  <c:v>4.3035714285714288</c:v>
                </c:pt>
                <c:pt idx="123">
                  <c:v>4.189473684210526</c:v>
                </c:pt>
                <c:pt idx="125">
                  <c:v>3.9411764705882355</c:v>
                </c:pt>
                <c:pt idx="126">
                  <c:v>4.042553191489362</c:v>
                </c:pt>
                <c:pt idx="127">
                  <c:v>4.1442307692307692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8CB-49F0-B680-A791C427F8FA}"/>
            </c:ext>
          </c:extLst>
        </c:ser>
        <c:ser>
          <c:idx val="2"/>
          <c:order val="6"/>
          <c:tx>
            <c:v>2018 ср. балл по городу</c:v>
          </c:tx>
          <c:spPr>
            <a:ln w="25400" cap="rnd">
              <a:solidFill>
                <a:srgbClr val="99FF33"/>
              </a:solidFill>
              <a:round/>
            </a:ln>
            <a:effectLst/>
          </c:spPr>
          <c:marker>
            <c:symbol val="none"/>
          </c:marker>
          <c:cat>
            <c:strRef>
              <c:f>'Окр. мир-4 диаграмма по районам'!$B$5:$B$133</c:f>
              <c:strCache>
                <c:ptCount val="129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МБОУ Прогимназия  № 131</c:v>
                </c:pt>
                <c:pt idx="3">
                  <c:v>МБОУ Гимназия № 8</c:v>
                </c:pt>
                <c:pt idx="4">
                  <c:v>МАОУ Гимназия №  9</c:v>
                </c:pt>
                <c:pt idx="5">
                  <c:v>МАОУ Лицей № 7</c:v>
                </c:pt>
                <c:pt idx="6">
                  <c:v>МБОУ Лицей № 28</c:v>
                </c:pt>
                <c:pt idx="7">
                  <c:v>МБОУ СШ  № 12</c:v>
                </c:pt>
                <c:pt idx="8">
                  <c:v>МБОУ СШ № 19</c:v>
                </c:pt>
                <c:pt idx="9">
                  <c:v>МАОУ СШ № 32</c:v>
                </c:pt>
                <c:pt idx="10">
                  <c:v>МБОУ СШ № 86</c:v>
                </c:pt>
                <c:pt idx="11">
                  <c:v>КИРОВСКИЙ РАЙОН</c:v>
                </c:pt>
                <c:pt idx="12">
                  <c:v>МАОУ Гимназия № 4</c:v>
                </c:pt>
                <c:pt idx="13">
                  <c:v>МАОУ Гимназия № 6</c:v>
                </c:pt>
                <c:pt idx="14">
                  <c:v>МАОУ Гимназия № 10</c:v>
                </c:pt>
                <c:pt idx="15">
                  <c:v>МАОУ Лицей № 6 "Перспектива"</c:v>
                </c:pt>
                <c:pt idx="16">
                  <c:v>МАОУ Лицей № 11</c:v>
                </c:pt>
                <c:pt idx="17">
                  <c:v>МБОУ СШ № 8 "Созидание"</c:v>
                </c:pt>
                <c:pt idx="18">
                  <c:v>МБОУ СШ № 46</c:v>
                </c:pt>
                <c:pt idx="19">
                  <c:v>МБОУ СШ № 49</c:v>
                </c:pt>
                <c:pt idx="20">
                  <c:v>МАОУ СШ № 55</c:v>
                </c:pt>
                <c:pt idx="21">
                  <c:v>МБОУ СШ № 63</c:v>
                </c:pt>
                <c:pt idx="22">
                  <c:v>МБОУ СШ № 80</c:v>
                </c:pt>
                <c:pt idx="23">
                  <c:v>МБОУ СШ № 81</c:v>
                </c:pt>
                <c:pt idx="24">
                  <c:v>МБОУ СШ № 90</c:v>
                </c:pt>
                <c:pt idx="25">
                  <c:v>МБОУ СШ № 135</c:v>
                </c:pt>
                <c:pt idx="26">
                  <c:v>ЛЕНИНСКИЙ РАЙОН</c:v>
                </c:pt>
                <c:pt idx="27">
                  <c:v>МБОУ Гимназия № 7</c:v>
                </c:pt>
                <c:pt idx="28">
                  <c:v>МАОУ Гимназия № 11</c:v>
                </c:pt>
                <c:pt idx="29">
                  <c:v>МАОУ Гимназия № 15</c:v>
                </c:pt>
                <c:pt idx="30">
                  <c:v>                                                                                                                                                                                                                                                               </c:v>
                </c:pt>
                <c:pt idx="31">
                  <c:v>МАОУ Лицей № 12</c:v>
                </c:pt>
                <c:pt idx="32">
                  <c:v>МБОУ СШ № 13</c:v>
                </c:pt>
                <c:pt idx="33">
                  <c:v>МБОУ СШ № 16</c:v>
                </c:pt>
                <c:pt idx="34">
                  <c:v>МБОУ СШ № 31</c:v>
                </c:pt>
                <c:pt idx="35">
                  <c:v>МБОУ СШ № 44</c:v>
                </c:pt>
                <c:pt idx="36">
                  <c:v>МБОУ СШ № 47</c:v>
                </c:pt>
                <c:pt idx="37">
                  <c:v>МБОУ СШ № 50</c:v>
                </c:pt>
                <c:pt idx="38">
                  <c:v>МБОУ СШ № 53</c:v>
                </c:pt>
                <c:pt idx="39">
                  <c:v>МБОУ СШ № 64</c:v>
                </c:pt>
                <c:pt idx="40">
                  <c:v>МБОУ СШ № 65</c:v>
                </c:pt>
                <c:pt idx="41">
                  <c:v>МБОУ СШ № 79</c:v>
                </c:pt>
                <c:pt idx="42">
                  <c:v>МБОУ СШ № 88</c:v>
                </c:pt>
                <c:pt idx="43">
                  <c:v>МБОУ СШ № 89</c:v>
                </c:pt>
                <c:pt idx="44">
                  <c:v>МБОУ СШ № 94</c:v>
                </c:pt>
                <c:pt idx="45">
                  <c:v>МАОУ СШ № 148</c:v>
                </c:pt>
                <c:pt idx="46">
                  <c:v>ОКТЯБРЬСКИЙ РАЙОН</c:v>
                </c:pt>
                <c:pt idx="47">
                  <c:v>МАОУ "КУГ № 1 – Универс"</c:v>
                </c:pt>
                <c:pt idx="48">
                  <c:v>МАОУ Гимназия № 3</c:v>
                </c:pt>
                <c:pt idx="49">
                  <c:v>МАОУ Гимназия № 13 "Академ"</c:v>
                </c:pt>
                <c:pt idx="50">
                  <c:v>МАОУ Лицей № 1</c:v>
                </c:pt>
                <c:pt idx="51">
                  <c:v>МБОУ Лицей № 8</c:v>
                </c:pt>
                <c:pt idx="52">
                  <c:v>МБОУ Лицей № 10</c:v>
                </c:pt>
                <c:pt idx="53">
                  <c:v>МБОУ Школа-интернат № 1</c:v>
                </c:pt>
                <c:pt idx="54">
                  <c:v>МБОУ СШ № 3</c:v>
                </c:pt>
                <c:pt idx="55">
                  <c:v>МБОУ СШ № 21</c:v>
                </c:pt>
                <c:pt idx="56">
                  <c:v>МБОУ СШ № 30</c:v>
                </c:pt>
                <c:pt idx="57">
                  <c:v>МБОУ СШ № 36</c:v>
                </c:pt>
                <c:pt idx="58">
                  <c:v>МБОУ СШ № 39</c:v>
                </c:pt>
                <c:pt idx="59">
                  <c:v>МБОУ СШ № 72</c:v>
                </c:pt>
                <c:pt idx="60">
                  <c:v>МБОУ СШ № 73</c:v>
                </c:pt>
                <c:pt idx="61">
                  <c:v>МБОУ СШ № 82</c:v>
                </c:pt>
                <c:pt idx="62">
                  <c:v>МБОУ СШ № 84</c:v>
                </c:pt>
                <c:pt idx="63">
                  <c:v>МБОУ СШ № 95</c:v>
                </c:pt>
                <c:pt idx="64">
                  <c:v>МБОУ СШ № 99</c:v>
                </c:pt>
                <c:pt idx="65">
                  <c:v>МБОУ СШ № 133</c:v>
                </c:pt>
                <c:pt idx="66">
                  <c:v>СВЕРДЛОВСКИЙ РАЙОН</c:v>
                </c:pt>
                <c:pt idx="67">
                  <c:v>МАОУ Гимназия № 14</c:v>
                </c:pt>
                <c:pt idx="68">
                  <c:v>МАОУ Лицей № 9 "Лидер"</c:v>
                </c:pt>
                <c:pt idx="69">
                  <c:v>МБОУ СШ № 6</c:v>
                </c:pt>
                <c:pt idx="70">
                  <c:v>МБОУ СШ № 17</c:v>
                </c:pt>
                <c:pt idx="71">
                  <c:v>МАОУ СШ № 23</c:v>
                </c:pt>
                <c:pt idx="72">
                  <c:v>МБОУ ОШ № 25</c:v>
                </c:pt>
                <c:pt idx="73">
                  <c:v>МБОУ СШ № 34</c:v>
                </c:pt>
                <c:pt idx="74">
                  <c:v>МБОУ СШ № 42</c:v>
                </c:pt>
                <c:pt idx="75">
                  <c:v>МБОУ СШ № 45</c:v>
                </c:pt>
                <c:pt idx="76">
                  <c:v>МБОУ СШ № 62</c:v>
                </c:pt>
                <c:pt idx="77">
                  <c:v>МБОУ СШ № 76</c:v>
                </c:pt>
                <c:pt idx="78">
                  <c:v>МБОУ СШ № 78</c:v>
                </c:pt>
                <c:pt idx="79">
                  <c:v>МБОУ СШ № 92</c:v>
                </c:pt>
                <c:pt idx="80">
                  <c:v>МБОУ СШ № 93</c:v>
                </c:pt>
                <c:pt idx="81">
                  <c:v>МБОУ СШ № 97</c:v>
                </c:pt>
                <c:pt idx="82">
                  <c:v>МАОУ СШ № 137</c:v>
                </c:pt>
                <c:pt idx="83">
                  <c:v>МАОУ СШ № 158</c:v>
                </c:pt>
                <c:pt idx="84">
                  <c:v>СОВЕТСКИЙ РАЙОН</c:v>
                </c:pt>
                <c:pt idx="85">
                  <c:v>МБОУ СШ № 1</c:v>
                </c:pt>
                <c:pt idx="86">
                  <c:v>МБОУ СШ № 2</c:v>
                </c:pt>
                <c:pt idx="87">
                  <c:v>МБОУ СШ № 5</c:v>
                </c:pt>
                <c:pt idx="88">
                  <c:v>МБОУ СШ № 7</c:v>
                </c:pt>
                <c:pt idx="89">
                  <c:v>МБОУ СШ № 18</c:v>
                </c:pt>
                <c:pt idx="90">
                  <c:v>МБОУ СШ № 22</c:v>
                </c:pt>
                <c:pt idx="91">
                  <c:v>МБОУ СШ № 24</c:v>
                </c:pt>
                <c:pt idx="92">
                  <c:v>МБОУ СШ № 56</c:v>
                </c:pt>
                <c:pt idx="93">
                  <c:v>МБОУ СШ № 66</c:v>
                </c:pt>
                <c:pt idx="94">
                  <c:v>МБОУ СШ № 69</c:v>
                </c:pt>
                <c:pt idx="95">
                  <c:v>МБОУ СШ № 70</c:v>
                </c:pt>
                <c:pt idx="96">
                  <c:v>МБОУ СШ № 85</c:v>
                </c:pt>
                <c:pt idx="97">
                  <c:v>МБОУ СШ № 91</c:v>
                </c:pt>
                <c:pt idx="98">
                  <c:v>МБОУ СШ № 98</c:v>
                </c:pt>
                <c:pt idx="99">
                  <c:v>МБОУ СШ № 108</c:v>
                </c:pt>
                <c:pt idx="100">
                  <c:v>МБОУ СШ № 115</c:v>
                </c:pt>
                <c:pt idx="101">
                  <c:v>МБОУ СШ № 121</c:v>
                </c:pt>
                <c:pt idx="102">
                  <c:v>МБОУ СШ № 129</c:v>
                </c:pt>
                <c:pt idx="103">
                  <c:v>МБОУ СШ № 134</c:v>
                </c:pt>
                <c:pt idx="104">
                  <c:v>МБОУ СШ № 139</c:v>
                </c:pt>
                <c:pt idx="105">
                  <c:v>МБОУ СШ № 141</c:v>
                </c:pt>
                <c:pt idx="106">
                  <c:v>МАОУ СШ № 143</c:v>
                </c:pt>
                <c:pt idx="107">
                  <c:v>МБОУ СШ № 144</c:v>
                </c:pt>
                <c:pt idx="108">
                  <c:v>МАОУ СШ № 145</c:v>
                </c:pt>
                <c:pt idx="109">
                  <c:v>МБОУ СШ № 147</c:v>
                </c:pt>
                <c:pt idx="110">
                  <c:v>МАОУ СШ № 149</c:v>
                </c:pt>
                <c:pt idx="111">
                  <c:v>МАОУ СШ № 150</c:v>
                </c:pt>
                <c:pt idx="112">
                  <c:v>МАОУ СШ № 151</c:v>
                </c:pt>
                <c:pt idx="113">
                  <c:v>МАОУ СШ № 152</c:v>
                </c:pt>
                <c:pt idx="114">
                  <c:v>МБОУ СШ № 154</c:v>
                </c:pt>
                <c:pt idx="115">
                  <c:v>МБОУ СШ № 156</c:v>
                </c:pt>
                <c:pt idx="116">
                  <c:v>МБОУ СШ № 157</c:v>
                </c:pt>
                <c:pt idx="117">
                  <c:v>ЦЕНТРАЛЬНЫЙ РАЙОН</c:v>
                </c:pt>
                <c:pt idx="118">
                  <c:v>МАОУ Гимназия № 2</c:v>
                </c:pt>
                <c:pt idx="119">
                  <c:v>МБОУ Гимназия № 12 "М и Т"</c:v>
                </c:pt>
                <c:pt idx="120">
                  <c:v>МБОУ  Гимназия № 16</c:v>
                </c:pt>
                <c:pt idx="121">
                  <c:v>МБОУ Лицей № 2</c:v>
                </c:pt>
                <c:pt idx="122">
                  <c:v>МБОУ СШ № 4</c:v>
                </c:pt>
                <c:pt idx="123">
                  <c:v>МБОУ СШ № 10</c:v>
                </c:pt>
                <c:pt idx="124">
                  <c:v>МБОУ СШ № 14</c:v>
                </c:pt>
                <c:pt idx="125">
                  <c:v>МБОУ СШ № 27</c:v>
                </c:pt>
                <c:pt idx="126">
                  <c:v>МБОУ СШ № 51</c:v>
                </c:pt>
                <c:pt idx="127">
                  <c:v>МАОУ СШ "Комплекс Покровский"</c:v>
                </c:pt>
                <c:pt idx="128">
                  <c:v>МАОУ СШ № 155</c:v>
                </c:pt>
              </c:strCache>
            </c:strRef>
          </c:cat>
          <c:val>
            <c:numRef>
              <c:f>'Окр. мир-4 диаграмма по районам'!$Q$5:$Q$133</c:f>
              <c:numCache>
                <c:formatCode>Основной</c:formatCode>
                <c:ptCount val="129"/>
                <c:pt idx="0">
                  <c:v>4.17</c:v>
                </c:pt>
                <c:pt idx="1">
                  <c:v>4.17</c:v>
                </c:pt>
                <c:pt idx="2">
                  <c:v>4.17</c:v>
                </c:pt>
                <c:pt idx="3">
                  <c:v>4.17</c:v>
                </c:pt>
                <c:pt idx="4">
                  <c:v>4.17</c:v>
                </c:pt>
                <c:pt idx="5">
                  <c:v>4.17</c:v>
                </c:pt>
                <c:pt idx="6">
                  <c:v>4.17</c:v>
                </c:pt>
                <c:pt idx="7">
                  <c:v>4.17</c:v>
                </c:pt>
                <c:pt idx="8">
                  <c:v>4.17</c:v>
                </c:pt>
                <c:pt idx="9">
                  <c:v>4.17</c:v>
                </c:pt>
                <c:pt idx="10">
                  <c:v>4.17</c:v>
                </c:pt>
                <c:pt idx="11">
                  <c:v>4.17</c:v>
                </c:pt>
                <c:pt idx="12">
                  <c:v>4.17</c:v>
                </c:pt>
                <c:pt idx="13">
                  <c:v>4.17</c:v>
                </c:pt>
                <c:pt idx="14">
                  <c:v>4.17</c:v>
                </c:pt>
                <c:pt idx="15">
                  <c:v>4.17</c:v>
                </c:pt>
                <c:pt idx="16">
                  <c:v>4.17</c:v>
                </c:pt>
                <c:pt idx="17">
                  <c:v>4.17</c:v>
                </c:pt>
                <c:pt idx="18">
                  <c:v>4.17</c:v>
                </c:pt>
                <c:pt idx="19">
                  <c:v>4.17</c:v>
                </c:pt>
                <c:pt idx="20">
                  <c:v>4.17</c:v>
                </c:pt>
                <c:pt idx="21">
                  <c:v>4.17</c:v>
                </c:pt>
                <c:pt idx="22">
                  <c:v>4.17</c:v>
                </c:pt>
                <c:pt idx="23">
                  <c:v>4.17</c:v>
                </c:pt>
                <c:pt idx="24">
                  <c:v>4.17</c:v>
                </c:pt>
                <c:pt idx="25">
                  <c:v>4.17</c:v>
                </c:pt>
                <c:pt idx="26">
                  <c:v>4.17</c:v>
                </c:pt>
                <c:pt idx="27">
                  <c:v>4.17</c:v>
                </c:pt>
                <c:pt idx="28">
                  <c:v>4.17</c:v>
                </c:pt>
                <c:pt idx="29">
                  <c:v>4.17</c:v>
                </c:pt>
                <c:pt idx="30">
                  <c:v>4.17</c:v>
                </c:pt>
                <c:pt idx="31">
                  <c:v>4.17</c:v>
                </c:pt>
                <c:pt idx="32">
                  <c:v>4.17</c:v>
                </c:pt>
                <c:pt idx="33">
                  <c:v>4.17</c:v>
                </c:pt>
                <c:pt idx="34">
                  <c:v>4.17</c:v>
                </c:pt>
                <c:pt idx="35">
                  <c:v>4.17</c:v>
                </c:pt>
                <c:pt idx="36">
                  <c:v>4.17</c:v>
                </c:pt>
                <c:pt idx="37">
                  <c:v>4.17</c:v>
                </c:pt>
                <c:pt idx="38">
                  <c:v>4.17</c:v>
                </c:pt>
                <c:pt idx="39">
                  <c:v>4.17</c:v>
                </c:pt>
                <c:pt idx="40">
                  <c:v>4.17</c:v>
                </c:pt>
                <c:pt idx="41">
                  <c:v>4.17</c:v>
                </c:pt>
                <c:pt idx="42">
                  <c:v>4.17</c:v>
                </c:pt>
                <c:pt idx="43">
                  <c:v>4.17</c:v>
                </c:pt>
                <c:pt idx="44">
                  <c:v>4.17</c:v>
                </c:pt>
                <c:pt idx="45">
                  <c:v>4.17</c:v>
                </c:pt>
                <c:pt idx="46">
                  <c:v>4.17</c:v>
                </c:pt>
                <c:pt idx="47">
                  <c:v>4.17</c:v>
                </c:pt>
                <c:pt idx="48">
                  <c:v>4.17</c:v>
                </c:pt>
                <c:pt idx="49">
                  <c:v>4.17</c:v>
                </c:pt>
                <c:pt idx="50">
                  <c:v>4.17</c:v>
                </c:pt>
                <c:pt idx="51">
                  <c:v>4.17</c:v>
                </c:pt>
                <c:pt idx="52">
                  <c:v>4.17</c:v>
                </c:pt>
                <c:pt idx="53">
                  <c:v>4.17</c:v>
                </c:pt>
                <c:pt idx="54">
                  <c:v>4.17</c:v>
                </c:pt>
                <c:pt idx="55">
                  <c:v>4.17</c:v>
                </c:pt>
                <c:pt idx="56">
                  <c:v>4.17</c:v>
                </c:pt>
                <c:pt idx="57">
                  <c:v>4.17</c:v>
                </c:pt>
                <c:pt idx="58">
                  <c:v>4.17</c:v>
                </c:pt>
                <c:pt idx="59">
                  <c:v>4.17</c:v>
                </c:pt>
                <c:pt idx="60">
                  <c:v>4.17</c:v>
                </c:pt>
                <c:pt idx="61">
                  <c:v>4.17</c:v>
                </c:pt>
                <c:pt idx="62">
                  <c:v>4.17</c:v>
                </c:pt>
                <c:pt idx="63">
                  <c:v>4.17</c:v>
                </c:pt>
                <c:pt idx="64">
                  <c:v>4.17</c:v>
                </c:pt>
                <c:pt idx="65">
                  <c:v>4.17</c:v>
                </c:pt>
                <c:pt idx="66">
                  <c:v>4.17</c:v>
                </c:pt>
                <c:pt idx="67">
                  <c:v>4.17</c:v>
                </c:pt>
                <c:pt idx="68">
                  <c:v>4.17</c:v>
                </c:pt>
                <c:pt idx="69">
                  <c:v>4.17</c:v>
                </c:pt>
                <c:pt idx="70">
                  <c:v>4.17</c:v>
                </c:pt>
                <c:pt idx="71">
                  <c:v>4.17</c:v>
                </c:pt>
                <c:pt idx="72">
                  <c:v>4.17</c:v>
                </c:pt>
                <c:pt idx="73">
                  <c:v>4.17</c:v>
                </c:pt>
                <c:pt idx="74">
                  <c:v>4.17</c:v>
                </c:pt>
                <c:pt idx="75">
                  <c:v>4.17</c:v>
                </c:pt>
                <c:pt idx="76">
                  <c:v>4.17</c:v>
                </c:pt>
                <c:pt idx="77">
                  <c:v>4.17</c:v>
                </c:pt>
                <c:pt idx="78">
                  <c:v>4.17</c:v>
                </c:pt>
                <c:pt idx="79">
                  <c:v>4.17</c:v>
                </c:pt>
                <c:pt idx="80">
                  <c:v>4.17</c:v>
                </c:pt>
                <c:pt idx="81">
                  <c:v>4.17</c:v>
                </c:pt>
                <c:pt idx="82">
                  <c:v>4.17</c:v>
                </c:pt>
                <c:pt idx="83">
                  <c:v>4.17</c:v>
                </c:pt>
                <c:pt idx="84">
                  <c:v>4.17</c:v>
                </c:pt>
                <c:pt idx="85">
                  <c:v>4.17</c:v>
                </c:pt>
                <c:pt idx="86">
                  <c:v>4.17</c:v>
                </c:pt>
                <c:pt idx="87">
                  <c:v>4.17</c:v>
                </c:pt>
                <c:pt idx="88">
                  <c:v>4.17</c:v>
                </c:pt>
                <c:pt idx="89">
                  <c:v>4.17</c:v>
                </c:pt>
                <c:pt idx="90">
                  <c:v>4.17</c:v>
                </c:pt>
                <c:pt idx="91">
                  <c:v>4.17</c:v>
                </c:pt>
                <c:pt idx="92">
                  <c:v>4.17</c:v>
                </c:pt>
                <c:pt idx="93">
                  <c:v>4.17</c:v>
                </c:pt>
                <c:pt idx="94">
                  <c:v>4.17</c:v>
                </c:pt>
                <c:pt idx="95">
                  <c:v>4.17</c:v>
                </c:pt>
                <c:pt idx="96">
                  <c:v>4.17</c:v>
                </c:pt>
                <c:pt idx="97">
                  <c:v>4.17</c:v>
                </c:pt>
                <c:pt idx="98">
                  <c:v>4.17</c:v>
                </c:pt>
                <c:pt idx="99">
                  <c:v>4.17</c:v>
                </c:pt>
                <c:pt idx="100">
                  <c:v>4.17</c:v>
                </c:pt>
                <c:pt idx="101">
                  <c:v>4.17</c:v>
                </c:pt>
                <c:pt idx="102">
                  <c:v>4.17</c:v>
                </c:pt>
                <c:pt idx="103">
                  <c:v>4.17</c:v>
                </c:pt>
                <c:pt idx="104">
                  <c:v>4.17</c:v>
                </c:pt>
                <c:pt idx="105">
                  <c:v>4.17</c:v>
                </c:pt>
                <c:pt idx="106">
                  <c:v>4.17</c:v>
                </c:pt>
                <c:pt idx="107">
                  <c:v>4.17</c:v>
                </c:pt>
                <c:pt idx="108">
                  <c:v>4.17</c:v>
                </c:pt>
                <c:pt idx="109">
                  <c:v>4.17</c:v>
                </c:pt>
                <c:pt idx="110">
                  <c:v>4.17</c:v>
                </c:pt>
                <c:pt idx="111">
                  <c:v>4.17</c:v>
                </c:pt>
                <c:pt idx="112">
                  <c:v>4.17</c:v>
                </c:pt>
                <c:pt idx="113">
                  <c:v>4.17</c:v>
                </c:pt>
                <c:pt idx="114">
                  <c:v>4.17</c:v>
                </c:pt>
                <c:pt idx="115">
                  <c:v>4.17</c:v>
                </c:pt>
                <c:pt idx="116">
                  <c:v>4.17</c:v>
                </c:pt>
                <c:pt idx="117">
                  <c:v>4.17</c:v>
                </c:pt>
                <c:pt idx="118">
                  <c:v>4.17</c:v>
                </c:pt>
                <c:pt idx="119">
                  <c:v>4.17</c:v>
                </c:pt>
                <c:pt idx="120">
                  <c:v>4.17</c:v>
                </c:pt>
                <c:pt idx="121">
                  <c:v>4.17</c:v>
                </c:pt>
                <c:pt idx="122">
                  <c:v>4.17</c:v>
                </c:pt>
                <c:pt idx="123">
                  <c:v>4.17</c:v>
                </c:pt>
                <c:pt idx="124">
                  <c:v>4.17</c:v>
                </c:pt>
                <c:pt idx="125">
                  <c:v>4.17</c:v>
                </c:pt>
                <c:pt idx="126">
                  <c:v>4.17</c:v>
                </c:pt>
                <c:pt idx="127">
                  <c:v>4.17</c:v>
                </c:pt>
                <c:pt idx="128">
                  <c:v>4.17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78CB-49F0-B680-A791C427F8FA}"/>
            </c:ext>
          </c:extLst>
        </c:ser>
        <c:ser>
          <c:idx val="3"/>
          <c:order val="7"/>
          <c:tx>
            <c:v>2018 ср. балл ОУ</c:v>
          </c:tx>
          <c:spPr>
            <a:ln w="25400" cap="rnd">
              <a:solidFill>
                <a:srgbClr val="008000"/>
              </a:solidFill>
              <a:round/>
            </a:ln>
            <a:effectLst/>
          </c:spPr>
          <c:marker>
            <c:symbol val="none"/>
          </c:marker>
          <c:cat>
            <c:strRef>
              <c:f>'Окр. мир-4 диаграмма по районам'!$B$5:$B$133</c:f>
              <c:strCache>
                <c:ptCount val="129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МБОУ Прогимназия  № 131</c:v>
                </c:pt>
                <c:pt idx="3">
                  <c:v>МБОУ Гимназия № 8</c:v>
                </c:pt>
                <c:pt idx="4">
                  <c:v>МАОУ Гимназия №  9</c:v>
                </c:pt>
                <c:pt idx="5">
                  <c:v>МАОУ Лицей № 7</c:v>
                </c:pt>
                <c:pt idx="6">
                  <c:v>МБОУ Лицей № 28</c:v>
                </c:pt>
                <c:pt idx="7">
                  <c:v>МБОУ СШ  № 12</c:v>
                </c:pt>
                <c:pt idx="8">
                  <c:v>МБОУ СШ № 19</c:v>
                </c:pt>
                <c:pt idx="9">
                  <c:v>МАОУ СШ № 32</c:v>
                </c:pt>
                <c:pt idx="10">
                  <c:v>МБОУ СШ № 86</c:v>
                </c:pt>
                <c:pt idx="11">
                  <c:v>КИРОВСКИЙ РАЙОН</c:v>
                </c:pt>
                <c:pt idx="12">
                  <c:v>МАОУ Гимназия № 4</c:v>
                </c:pt>
                <c:pt idx="13">
                  <c:v>МАОУ Гимназия № 6</c:v>
                </c:pt>
                <c:pt idx="14">
                  <c:v>МАОУ Гимназия № 10</c:v>
                </c:pt>
                <c:pt idx="15">
                  <c:v>МАОУ Лицей № 6 "Перспектива"</c:v>
                </c:pt>
                <c:pt idx="16">
                  <c:v>МАОУ Лицей № 11</c:v>
                </c:pt>
                <c:pt idx="17">
                  <c:v>МБОУ СШ № 8 "Созидание"</c:v>
                </c:pt>
                <c:pt idx="18">
                  <c:v>МБОУ СШ № 46</c:v>
                </c:pt>
                <c:pt idx="19">
                  <c:v>МБОУ СШ № 49</c:v>
                </c:pt>
                <c:pt idx="20">
                  <c:v>МАОУ СШ № 55</c:v>
                </c:pt>
                <c:pt idx="21">
                  <c:v>МБОУ СШ № 63</c:v>
                </c:pt>
                <c:pt idx="22">
                  <c:v>МБОУ СШ № 80</c:v>
                </c:pt>
                <c:pt idx="23">
                  <c:v>МБОУ СШ № 81</c:v>
                </c:pt>
                <c:pt idx="24">
                  <c:v>МБОУ СШ № 90</c:v>
                </c:pt>
                <c:pt idx="25">
                  <c:v>МБОУ СШ № 135</c:v>
                </c:pt>
                <c:pt idx="26">
                  <c:v>ЛЕНИНСКИЙ РАЙОН</c:v>
                </c:pt>
                <c:pt idx="27">
                  <c:v>МБОУ Гимназия № 7</c:v>
                </c:pt>
                <c:pt idx="28">
                  <c:v>МАОУ Гимназия № 11</c:v>
                </c:pt>
                <c:pt idx="29">
                  <c:v>МАОУ Гимназия № 15</c:v>
                </c:pt>
                <c:pt idx="30">
                  <c:v>                                                                                                                                                                                                                                                               </c:v>
                </c:pt>
                <c:pt idx="31">
                  <c:v>МАОУ Лицей № 12</c:v>
                </c:pt>
                <c:pt idx="32">
                  <c:v>МБОУ СШ № 13</c:v>
                </c:pt>
                <c:pt idx="33">
                  <c:v>МБОУ СШ № 16</c:v>
                </c:pt>
                <c:pt idx="34">
                  <c:v>МБОУ СШ № 31</c:v>
                </c:pt>
                <c:pt idx="35">
                  <c:v>МБОУ СШ № 44</c:v>
                </c:pt>
                <c:pt idx="36">
                  <c:v>МБОУ СШ № 47</c:v>
                </c:pt>
                <c:pt idx="37">
                  <c:v>МБОУ СШ № 50</c:v>
                </c:pt>
                <c:pt idx="38">
                  <c:v>МБОУ СШ № 53</c:v>
                </c:pt>
                <c:pt idx="39">
                  <c:v>МБОУ СШ № 64</c:v>
                </c:pt>
                <c:pt idx="40">
                  <c:v>МБОУ СШ № 65</c:v>
                </c:pt>
                <c:pt idx="41">
                  <c:v>МБОУ СШ № 79</c:v>
                </c:pt>
                <c:pt idx="42">
                  <c:v>МБОУ СШ № 88</c:v>
                </c:pt>
                <c:pt idx="43">
                  <c:v>МБОУ СШ № 89</c:v>
                </c:pt>
                <c:pt idx="44">
                  <c:v>МБОУ СШ № 94</c:v>
                </c:pt>
                <c:pt idx="45">
                  <c:v>МАОУ СШ № 148</c:v>
                </c:pt>
                <c:pt idx="46">
                  <c:v>ОКТЯБРЬСКИЙ РАЙОН</c:v>
                </c:pt>
                <c:pt idx="47">
                  <c:v>МАОУ "КУГ № 1 – Универс"</c:v>
                </c:pt>
                <c:pt idx="48">
                  <c:v>МАОУ Гимназия № 3</c:v>
                </c:pt>
                <c:pt idx="49">
                  <c:v>МАОУ Гимназия № 13 "Академ"</c:v>
                </c:pt>
                <c:pt idx="50">
                  <c:v>МАОУ Лицей № 1</c:v>
                </c:pt>
                <c:pt idx="51">
                  <c:v>МБОУ Лицей № 8</c:v>
                </c:pt>
                <c:pt idx="52">
                  <c:v>МБОУ Лицей № 10</c:v>
                </c:pt>
                <c:pt idx="53">
                  <c:v>МБОУ Школа-интернат № 1</c:v>
                </c:pt>
                <c:pt idx="54">
                  <c:v>МБОУ СШ № 3</c:v>
                </c:pt>
                <c:pt idx="55">
                  <c:v>МБОУ СШ № 21</c:v>
                </c:pt>
                <c:pt idx="56">
                  <c:v>МБОУ СШ № 30</c:v>
                </c:pt>
                <c:pt idx="57">
                  <c:v>МБОУ СШ № 36</c:v>
                </c:pt>
                <c:pt idx="58">
                  <c:v>МБОУ СШ № 39</c:v>
                </c:pt>
                <c:pt idx="59">
                  <c:v>МБОУ СШ № 72</c:v>
                </c:pt>
                <c:pt idx="60">
                  <c:v>МБОУ СШ № 73</c:v>
                </c:pt>
                <c:pt idx="61">
                  <c:v>МБОУ СШ № 82</c:v>
                </c:pt>
                <c:pt idx="62">
                  <c:v>МБОУ СШ № 84</c:v>
                </c:pt>
                <c:pt idx="63">
                  <c:v>МБОУ СШ № 95</c:v>
                </c:pt>
                <c:pt idx="64">
                  <c:v>МБОУ СШ № 99</c:v>
                </c:pt>
                <c:pt idx="65">
                  <c:v>МБОУ СШ № 133</c:v>
                </c:pt>
                <c:pt idx="66">
                  <c:v>СВЕРДЛОВСКИЙ РАЙОН</c:v>
                </c:pt>
                <c:pt idx="67">
                  <c:v>МАОУ Гимназия № 14</c:v>
                </c:pt>
                <c:pt idx="68">
                  <c:v>МАОУ Лицей № 9 "Лидер"</c:v>
                </c:pt>
                <c:pt idx="69">
                  <c:v>МБОУ СШ № 6</c:v>
                </c:pt>
                <c:pt idx="70">
                  <c:v>МБОУ СШ № 17</c:v>
                </c:pt>
                <c:pt idx="71">
                  <c:v>МАОУ СШ № 23</c:v>
                </c:pt>
                <c:pt idx="72">
                  <c:v>МБОУ ОШ № 25</c:v>
                </c:pt>
                <c:pt idx="73">
                  <c:v>МБОУ СШ № 34</c:v>
                </c:pt>
                <c:pt idx="74">
                  <c:v>МБОУ СШ № 42</c:v>
                </c:pt>
                <c:pt idx="75">
                  <c:v>МБОУ СШ № 45</c:v>
                </c:pt>
                <c:pt idx="76">
                  <c:v>МБОУ СШ № 62</c:v>
                </c:pt>
                <c:pt idx="77">
                  <c:v>МБОУ СШ № 76</c:v>
                </c:pt>
                <c:pt idx="78">
                  <c:v>МБОУ СШ № 78</c:v>
                </c:pt>
                <c:pt idx="79">
                  <c:v>МБОУ СШ № 92</c:v>
                </c:pt>
                <c:pt idx="80">
                  <c:v>МБОУ СШ № 93</c:v>
                </c:pt>
                <c:pt idx="81">
                  <c:v>МБОУ СШ № 97</c:v>
                </c:pt>
                <c:pt idx="82">
                  <c:v>МАОУ СШ № 137</c:v>
                </c:pt>
                <c:pt idx="83">
                  <c:v>МАОУ СШ № 158</c:v>
                </c:pt>
                <c:pt idx="84">
                  <c:v>СОВЕТСКИЙ РАЙОН</c:v>
                </c:pt>
                <c:pt idx="85">
                  <c:v>МБОУ СШ № 1</c:v>
                </c:pt>
                <c:pt idx="86">
                  <c:v>МБОУ СШ № 2</c:v>
                </c:pt>
                <c:pt idx="87">
                  <c:v>МБОУ СШ № 5</c:v>
                </c:pt>
                <c:pt idx="88">
                  <c:v>МБОУ СШ № 7</c:v>
                </c:pt>
                <c:pt idx="89">
                  <c:v>МБОУ СШ № 18</c:v>
                </c:pt>
                <c:pt idx="90">
                  <c:v>МБОУ СШ № 22</c:v>
                </c:pt>
                <c:pt idx="91">
                  <c:v>МБОУ СШ № 24</c:v>
                </c:pt>
                <c:pt idx="92">
                  <c:v>МБОУ СШ № 56</c:v>
                </c:pt>
                <c:pt idx="93">
                  <c:v>МБОУ СШ № 66</c:v>
                </c:pt>
                <c:pt idx="94">
                  <c:v>МБОУ СШ № 69</c:v>
                </c:pt>
                <c:pt idx="95">
                  <c:v>МБОУ СШ № 70</c:v>
                </c:pt>
                <c:pt idx="96">
                  <c:v>МБОУ СШ № 85</c:v>
                </c:pt>
                <c:pt idx="97">
                  <c:v>МБОУ СШ № 91</c:v>
                </c:pt>
                <c:pt idx="98">
                  <c:v>МБОУ СШ № 98</c:v>
                </c:pt>
                <c:pt idx="99">
                  <c:v>МБОУ СШ № 108</c:v>
                </c:pt>
                <c:pt idx="100">
                  <c:v>МБОУ СШ № 115</c:v>
                </c:pt>
                <c:pt idx="101">
                  <c:v>МБОУ СШ № 121</c:v>
                </c:pt>
                <c:pt idx="102">
                  <c:v>МБОУ СШ № 129</c:v>
                </c:pt>
                <c:pt idx="103">
                  <c:v>МБОУ СШ № 134</c:v>
                </c:pt>
                <c:pt idx="104">
                  <c:v>МБОУ СШ № 139</c:v>
                </c:pt>
                <c:pt idx="105">
                  <c:v>МБОУ СШ № 141</c:v>
                </c:pt>
                <c:pt idx="106">
                  <c:v>МАОУ СШ № 143</c:v>
                </c:pt>
                <c:pt idx="107">
                  <c:v>МБОУ СШ № 144</c:v>
                </c:pt>
                <c:pt idx="108">
                  <c:v>МАОУ СШ № 145</c:v>
                </c:pt>
                <c:pt idx="109">
                  <c:v>МБОУ СШ № 147</c:v>
                </c:pt>
                <c:pt idx="110">
                  <c:v>МАОУ СШ № 149</c:v>
                </c:pt>
                <c:pt idx="111">
                  <c:v>МАОУ СШ № 150</c:v>
                </c:pt>
                <c:pt idx="112">
                  <c:v>МАОУ СШ № 151</c:v>
                </c:pt>
                <c:pt idx="113">
                  <c:v>МАОУ СШ № 152</c:v>
                </c:pt>
                <c:pt idx="114">
                  <c:v>МБОУ СШ № 154</c:v>
                </c:pt>
                <c:pt idx="115">
                  <c:v>МБОУ СШ № 156</c:v>
                </c:pt>
                <c:pt idx="116">
                  <c:v>МБОУ СШ № 157</c:v>
                </c:pt>
                <c:pt idx="117">
                  <c:v>ЦЕНТРАЛЬНЫЙ РАЙОН</c:v>
                </c:pt>
                <c:pt idx="118">
                  <c:v>МАОУ Гимназия № 2</c:v>
                </c:pt>
                <c:pt idx="119">
                  <c:v>МБОУ Гимназия № 12 "М и Т"</c:v>
                </c:pt>
                <c:pt idx="120">
                  <c:v>МБОУ  Гимназия № 16</c:v>
                </c:pt>
                <c:pt idx="121">
                  <c:v>МБОУ Лицей № 2</c:v>
                </c:pt>
                <c:pt idx="122">
                  <c:v>МБОУ СШ № 4</c:v>
                </c:pt>
                <c:pt idx="123">
                  <c:v>МБОУ СШ № 10</c:v>
                </c:pt>
                <c:pt idx="124">
                  <c:v>МБОУ СШ № 14</c:v>
                </c:pt>
                <c:pt idx="125">
                  <c:v>МБОУ СШ № 27</c:v>
                </c:pt>
                <c:pt idx="126">
                  <c:v>МБОУ СШ № 51</c:v>
                </c:pt>
                <c:pt idx="127">
                  <c:v>МАОУ СШ "Комплекс Покровский"</c:v>
                </c:pt>
                <c:pt idx="128">
                  <c:v>МАОУ СШ № 155</c:v>
                </c:pt>
              </c:strCache>
            </c:strRef>
          </c:cat>
          <c:val>
            <c:numRef>
              <c:f>'Окр. мир-4 диаграмма по районам'!$P$5:$P$133</c:f>
              <c:numCache>
                <c:formatCode>0,00</c:formatCode>
                <c:ptCount val="129"/>
                <c:pt idx="0">
                  <c:v>4.1739999999999995</c:v>
                </c:pt>
                <c:pt idx="1">
                  <c:v>4.1376666666666662</c:v>
                </c:pt>
                <c:pt idx="2">
                  <c:v>4.5110000000000001</c:v>
                </c:pt>
                <c:pt idx="3">
                  <c:v>4.1679999999999993</c:v>
                </c:pt>
                <c:pt idx="4">
                  <c:v>4.0360000000000005</c:v>
                </c:pt>
                <c:pt idx="5">
                  <c:v>4.4530000000000003</c:v>
                </c:pt>
                <c:pt idx="6">
                  <c:v>4.3339999999999996</c:v>
                </c:pt>
                <c:pt idx="7">
                  <c:v>3.7960000000000003</c:v>
                </c:pt>
                <c:pt idx="8">
                  <c:v>4.01</c:v>
                </c:pt>
                <c:pt idx="9">
                  <c:v>4</c:v>
                </c:pt>
                <c:pt idx="10">
                  <c:v>3.931</c:v>
                </c:pt>
                <c:pt idx="11">
                  <c:v>4.1992307692307698</c:v>
                </c:pt>
                <c:pt idx="12">
                  <c:v>4.2050000000000001</c:v>
                </c:pt>
                <c:pt idx="13">
                  <c:v>4.3339999999999996</c:v>
                </c:pt>
                <c:pt idx="14">
                  <c:v>4.6319999999999997</c:v>
                </c:pt>
                <c:pt idx="15">
                  <c:v>4.4729999999999999</c:v>
                </c:pt>
                <c:pt idx="16">
                  <c:v>4.4009999999999998</c:v>
                </c:pt>
                <c:pt idx="17">
                  <c:v>3.7469999999999999</c:v>
                </c:pt>
                <c:pt idx="18">
                  <c:v>4.202</c:v>
                </c:pt>
                <c:pt idx="19">
                  <c:v>3.8770000000000007</c:v>
                </c:pt>
                <c:pt idx="20">
                  <c:v>4.1329999999999991</c:v>
                </c:pt>
                <c:pt idx="21">
                  <c:v>4.1059999999999999</c:v>
                </c:pt>
                <c:pt idx="23">
                  <c:v>4.1029999999999998</c:v>
                </c:pt>
                <c:pt idx="24">
                  <c:v>4.18</c:v>
                </c:pt>
                <c:pt idx="25">
                  <c:v>4.1970000000000001</c:v>
                </c:pt>
                <c:pt idx="26">
                  <c:v>3.9771052631578945</c:v>
                </c:pt>
                <c:pt idx="27">
                  <c:v>4.33</c:v>
                </c:pt>
                <c:pt idx="28">
                  <c:v>4.0110000000000001</c:v>
                </c:pt>
                <c:pt idx="29">
                  <c:v>4.0979999999999999</c:v>
                </c:pt>
                <c:pt idx="30">
                  <c:v>4.3520000000000003</c:v>
                </c:pt>
                <c:pt idx="31">
                  <c:v>4.1589999999999998</c:v>
                </c:pt>
                <c:pt idx="32">
                  <c:v>4.0590000000000002</c:v>
                </c:pt>
                <c:pt idx="33">
                  <c:v>3.782</c:v>
                </c:pt>
                <c:pt idx="34">
                  <c:v>3.7910000000000004</c:v>
                </c:pt>
                <c:pt idx="35">
                  <c:v>3.4510000000000001</c:v>
                </c:pt>
                <c:pt idx="36">
                  <c:v>3.4679999999999995</c:v>
                </c:pt>
                <c:pt idx="37">
                  <c:v>4.1619999999999999</c:v>
                </c:pt>
                <c:pt idx="38">
                  <c:v>4.3330000000000002</c:v>
                </c:pt>
                <c:pt idx="39">
                  <c:v>3.9229999999999996</c:v>
                </c:pt>
                <c:pt idx="40">
                  <c:v>3.3849999999999998</c:v>
                </c:pt>
                <c:pt idx="41">
                  <c:v>4.2560000000000002</c:v>
                </c:pt>
                <c:pt idx="42">
                  <c:v>4.08</c:v>
                </c:pt>
                <c:pt idx="43">
                  <c:v>4.0979999999999999</c:v>
                </c:pt>
                <c:pt idx="44">
                  <c:v>3.9139999999999997</c:v>
                </c:pt>
                <c:pt idx="45">
                  <c:v>3.9129999999999994</c:v>
                </c:pt>
                <c:pt idx="46">
                  <c:v>4.1060526315789474</c:v>
                </c:pt>
                <c:pt idx="47">
                  <c:v>4.1440000000000001</c:v>
                </c:pt>
                <c:pt idx="48">
                  <c:v>4.6829999999999998</c:v>
                </c:pt>
                <c:pt idx="49">
                  <c:v>4.1610000000000005</c:v>
                </c:pt>
                <c:pt idx="50">
                  <c:v>4.2219999999999995</c:v>
                </c:pt>
                <c:pt idx="51">
                  <c:v>4.28</c:v>
                </c:pt>
                <c:pt idx="52">
                  <c:v>4.05</c:v>
                </c:pt>
                <c:pt idx="53">
                  <c:v>4.5659999999999998</c:v>
                </c:pt>
                <c:pt idx="54">
                  <c:v>3.9369999999999998</c:v>
                </c:pt>
                <c:pt idx="55">
                  <c:v>3.8330000000000002</c:v>
                </c:pt>
                <c:pt idx="56">
                  <c:v>4.0410000000000004</c:v>
                </c:pt>
                <c:pt idx="57">
                  <c:v>4.0449999999999999</c:v>
                </c:pt>
                <c:pt idx="58">
                  <c:v>3.7869999999999999</c:v>
                </c:pt>
                <c:pt idx="59">
                  <c:v>4.0519999999999996</c:v>
                </c:pt>
                <c:pt idx="60">
                  <c:v>3.75</c:v>
                </c:pt>
                <c:pt idx="61">
                  <c:v>4.1269999999999998</c:v>
                </c:pt>
                <c:pt idx="62">
                  <c:v>4.1930000000000005</c:v>
                </c:pt>
                <c:pt idx="63">
                  <c:v>3.964</c:v>
                </c:pt>
                <c:pt idx="64">
                  <c:v>3.9339999999999997</c:v>
                </c:pt>
                <c:pt idx="65">
                  <c:v>4.2460000000000004</c:v>
                </c:pt>
                <c:pt idx="66">
                  <c:v>4.1768666666666672</c:v>
                </c:pt>
                <c:pt idx="67">
                  <c:v>4.2679999999999998</c:v>
                </c:pt>
                <c:pt idx="68">
                  <c:v>4.3049999999999997</c:v>
                </c:pt>
                <c:pt idx="69">
                  <c:v>4.49</c:v>
                </c:pt>
                <c:pt idx="70">
                  <c:v>3.9789999999999996</c:v>
                </c:pt>
                <c:pt idx="71">
                  <c:v>4.5860000000000003</c:v>
                </c:pt>
                <c:pt idx="73">
                  <c:v>4.0220000000000002</c:v>
                </c:pt>
                <c:pt idx="74">
                  <c:v>4.25</c:v>
                </c:pt>
                <c:pt idx="75">
                  <c:v>3.8039999999999998</c:v>
                </c:pt>
                <c:pt idx="76">
                  <c:v>4.0259999999999998</c:v>
                </c:pt>
                <c:pt idx="77">
                  <c:v>3.8560000000000003</c:v>
                </c:pt>
                <c:pt idx="78">
                  <c:v>4.2050000000000001</c:v>
                </c:pt>
                <c:pt idx="79">
                  <c:v>4.0730000000000004</c:v>
                </c:pt>
                <c:pt idx="80">
                  <c:v>4.5</c:v>
                </c:pt>
                <c:pt idx="81">
                  <c:v>4.133</c:v>
                </c:pt>
                <c:pt idx="82">
                  <c:v>4.1560000000000006</c:v>
                </c:pt>
                <c:pt idx="84">
                  <c:v>4.0570400000000006</c:v>
                </c:pt>
                <c:pt idx="85">
                  <c:v>4.2149999999999999</c:v>
                </c:pt>
                <c:pt idx="86">
                  <c:v>3.44</c:v>
                </c:pt>
                <c:pt idx="87">
                  <c:v>4.0289999999999999</c:v>
                </c:pt>
                <c:pt idx="88">
                  <c:v>4.3739999999999997</c:v>
                </c:pt>
                <c:pt idx="89">
                  <c:v>4.1660000000000004</c:v>
                </c:pt>
                <c:pt idx="90">
                  <c:v>4.2110000000000003</c:v>
                </c:pt>
                <c:pt idx="91">
                  <c:v>4.1230000000000002</c:v>
                </c:pt>
                <c:pt idx="92">
                  <c:v>4.1760000000000002</c:v>
                </c:pt>
                <c:pt idx="93">
                  <c:v>3.8149999999999999</c:v>
                </c:pt>
                <c:pt idx="94">
                  <c:v>3.927</c:v>
                </c:pt>
                <c:pt idx="95">
                  <c:v>3.6469999999999998</c:v>
                </c:pt>
                <c:pt idx="96">
                  <c:v>4.0888</c:v>
                </c:pt>
                <c:pt idx="97">
                  <c:v>3.9730000000000003</c:v>
                </c:pt>
                <c:pt idx="98">
                  <c:v>3.9089999999999998</c:v>
                </c:pt>
                <c:pt idx="99">
                  <c:v>4.2</c:v>
                </c:pt>
                <c:pt idx="100">
                  <c:v>4.149</c:v>
                </c:pt>
                <c:pt idx="101">
                  <c:v>3.6439999999999997</c:v>
                </c:pt>
                <c:pt idx="102">
                  <c:v>3.766</c:v>
                </c:pt>
                <c:pt idx="103">
                  <c:v>4.0830000000000002</c:v>
                </c:pt>
                <c:pt idx="104">
                  <c:v>3.8130000000000002</c:v>
                </c:pt>
                <c:pt idx="105">
                  <c:v>4.4830000000000005</c:v>
                </c:pt>
                <c:pt idx="106">
                  <c:v>4.282</c:v>
                </c:pt>
                <c:pt idx="107">
                  <c:v>4.13</c:v>
                </c:pt>
                <c:pt idx="108">
                  <c:v>4.0339999999999998</c:v>
                </c:pt>
                <c:pt idx="109">
                  <c:v>3.92</c:v>
                </c:pt>
                <c:pt idx="110">
                  <c:v>4.343</c:v>
                </c:pt>
                <c:pt idx="111">
                  <c:v>4.3094000000000001</c:v>
                </c:pt>
                <c:pt idx="112">
                  <c:v>4.3109999999999999</c:v>
                </c:pt>
                <c:pt idx="113">
                  <c:v>4.2139999999999995</c:v>
                </c:pt>
                <c:pt idx="114">
                  <c:v>3.9360000000000004</c:v>
                </c:pt>
                <c:pt idx="117">
                  <c:v>4.0170000000000003</c:v>
                </c:pt>
                <c:pt idx="118">
                  <c:v>4.7930000000000001</c:v>
                </c:pt>
                <c:pt idx="119">
                  <c:v>3.7919999999999998</c:v>
                </c:pt>
                <c:pt idx="120">
                  <c:v>4.3630000000000004</c:v>
                </c:pt>
                <c:pt idx="121">
                  <c:v>4.609</c:v>
                </c:pt>
                <c:pt idx="122">
                  <c:v>4</c:v>
                </c:pt>
                <c:pt idx="123">
                  <c:v>4.1369999999999996</c:v>
                </c:pt>
                <c:pt idx="124">
                  <c:v>3.3029999999999995</c:v>
                </c:pt>
                <c:pt idx="125">
                  <c:v>3.7319999999999998</c:v>
                </c:pt>
                <c:pt idx="126">
                  <c:v>3.4889999999999999</c:v>
                </c:pt>
                <c:pt idx="127">
                  <c:v>3.9520000000000004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78CB-49F0-B680-A791C427F8FA}"/>
            </c:ext>
          </c:extLst>
        </c:ser>
        <c:ser>
          <c:idx val="4"/>
          <c:order val="8"/>
          <c:tx>
            <c:v>2017 ср. балл по городу</c:v>
          </c:tx>
          <c:spPr>
            <a:ln w="25400">
              <a:solidFill>
                <a:srgbClr val="0000FF"/>
              </a:solidFill>
            </a:ln>
          </c:spPr>
          <c:marker>
            <c:symbol val="none"/>
          </c:marker>
          <c:cat>
            <c:strRef>
              <c:f>'Окр. мир-4 диаграмма по районам'!$B$5:$B$133</c:f>
              <c:strCache>
                <c:ptCount val="129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МБОУ Прогимназия  № 131</c:v>
                </c:pt>
                <c:pt idx="3">
                  <c:v>МБОУ Гимназия № 8</c:v>
                </c:pt>
                <c:pt idx="4">
                  <c:v>МАОУ Гимназия №  9</c:v>
                </c:pt>
                <c:pt idx="5">
                  <c:v>МАОУ Лицей № 7</c:v>
                </c:pt>
                <c:pt idx="6">
                  <c:v>МБОУ Лицей № 28</c:v>
                </c:pt>
                <c:pt idx="7">
                  <c:v>МБОУ СШ  № 12</c:v>
                </c:pt>
                <c:pt idx="8">
                  <c:v>МБОУ СШ № 19</c:v>
                </c:pt>
                <c:pt idx="9">
                  <c:v>МАОУ СШ № 32</c:v>
                </c:pt>
                <c:pt idx="10">
                  <c:v>МБОУ СШ № 86</c:v>
                </c:pt>
                <c:pt idx="11">
                  <c:v>КИРОВСКИЙ РАЙОН</c:v>
                </c:pt>
                <c:pt idx="12">
                  <c:v>МАОУ Гимназия № 4</c:v>
                </c:pt>
                <c:pt idx="13">
                  <c:v>МАОУ Гимназия № 6</c:v>
                </c:pt>
                <c:pt idx="14">
                  <c:v>МАОУ Гимназия № 10</c:v>
                </c:pt>
                <c:pt idx="15">
                  <c:v>МАОУ Лицей № 6 "Перспектива"</c:v>
                </c:pt>
                <c:pt idx="16">
                  <c:v>МАОУ Лицей № 11</c:v>
                </c:pt>
                <c:pt idx="17">
                  <c:v>МБОУ СШ № 8 "Созидание"</c:v>
                </c:pt>
                <c:pt idx="18">
                  <c:v>МБОУ СШ № 46</c:v>
                </c:pt>
                <c:pt idx="19">
                  <c:v>МБОУ СШ № 49</c:v>
                </c:pt>
                <c:pt idx="20">
                  <c:v>МАОУ СШ № 55</c:v>
                </c:pt>
                <c:pt idx="21">
                  <c:v>МБОУ СШ № 63</c:v>
                </c:pt>
                <c:pt idx="22">
                  <c:v>МБОУ СШ № 80</c:v>
                </c:pt>
                <c:pt idx="23">
                  <c:v>МБОУ СШ № 81</c:v>
                </c:pt>
                <c:pt idx="24">
                  <c:v>МБОУ СШ № 90</c:v>
                </c:pt>
                <c:pt idx="25">
                  <c:v>МБОУ СШ № 135</c:v>
                </c:pt>
                <c:pt idx="26">
                  <c:v>ЛЕНИНСКИЙ РАЙОН</c:v>
                </c:pt>
                <c:pt idx="27">
                  <c:v>МБОУ Гимназия № 7</c:v>
                </c:pt>
                <c:pt idx="28">
                  <c:v>МАОУ Гимназия № 11</c:v>
                </c:pt>
                <c:pt idx="29">
                  <c:v>МАОУ Гимназия № 15</c:v>
                </c:pt>
                <c:pt idx="30">
                  <c:v>                                                                                                                                                                                                                                                               </c:v>
                </c:pt>
                <c:pt idx="31">
                  <c:v>МАОУ Лицей № 12</c:v>
                </c:pt>
                <c:pt idx="32">
                  <c:v>МБОУ СШ № 13</c:v>
                </c:pt>
                <c:pt idx="33">
                  <c:v>МБОУ СШ № 16</c:v>
                </c:pt>
                <c:pt idx="34">
                  <c:v>МБОУ СШ № 31</c:v>
                </c:pt>
                <c:pt idx="35">
                  <c:v>МБОУ СШ № 44</c:v>
                </c:pt>
                <c:pt idx="36">
                  <c:v>МБОУ СШ № 47</c:v>
                </c:pt>
                <c:pt idx="37">
                  <c:v>МБОУ СШ № 50</c:v>
                </c:pt>
                <c:pt idx="38">
                  <c:v>МБОУ СШ № 53</c:v>
                </c:pt>
                <c:pt idx="39">
                  <c:v>МБОУ СШ № 64</c:v>
                </c:pt>
                <c:pt idx="40">
                  <c:v>МБОУ СШ № 65</c:v>
                </c:pt>
                <c:pt idx="41">
                  <c:v>МБОУ СШ № 79</c:v>
                </c:pt>
                <c:pt idx="42">
                  <c:v>МБОУ СШ № 88</c:v>
                </c:pt>
                <c:pt idx="43">
                  <c:v>МБОУ СШ № 89</c:v>
                </c:pt>
                <c:pt idx="44">
                  <c:v>МБОУ СШ № 94</c:v>
                </c:pt>
                <c:pt idx="45">
                  <c:v>МАОУ СШ № 148</c:v>
                </c:pt>
                <c:pt idx="46">
                  <c:v>ОКТЯБРЬСКИЙ РАЙОН</c:v>
                </c:pt>
                <c:pt idx="47">
                  <c:v>МАОУ "КУГ № 1 – Универс"</c:v>
                </c:pt>
                <c:pt idx="48">
                  <c:v>МАОУ Гимназия № 3</c:v>
                </c:pt>
                <c:pt idx="49">
                  <c:v>МАОУ Гимназия № 13 "Академ"</c:v>
                </c:pt>
                <c:pt idx="50">
                  <c:v>МАОУ Лицей № 1</c:v>
                </c:pt>
                <c:pt idx="51">
                  <c:v>МБОУ Лицей № 8</c:v>
                </c:pt>
                <c:pt idx="52">
                  <c:v>МБОУ Лицей № 10</c:v>
                </c:pt>
                <c:pt idx="53">
                  <c:v>МБОУ Школа-интернат № 1</c:v>
                </c:pt>
                <c:pt idx="54">
                  <c:v>МБОУ СШ № 3</c:v>
                </c:pt>
                <c:pt idx="55">
                  <c:v>МБОУ СШ № 21</c:v>
                </c:pt>
                <c:pt idx="56">
                  <c:v>МБОУ СШ № 30</c:v>
                </c:pt>
                <c:pt idx="57">
                  <c:v>МБОУ СШ № 36</c:v>
                </c:pt>
                <c:pt idx="58">
                  <c:v>МБОУ СШ № 39</c:v>
                </c:pt>
                <c:pt idx="59">
                  <c:v>МБОУ СШ № 72</c:v>
                </c:pt>
                <c:pt idx="60">
                  <c:v>МБОУ СШ № 73</c:v>
                </c:pt>
                <c:pt idx="61">
                  <c:v>МБОУ СШ № 82</c:v>
                </c:pt>
                <c:pt idx="62">
                  <c:v>МБОУ СШ № 84</c:v>
                </c:pt>
                <c:pt idx="63">
                  <c:v>МБОУ СШ № 95</c:v>
                </c:pt>
                <c:pt idx="64">
                  <c:v>МБОУ СШ № 99</c:v>
                </c:pt>
                <c:pt idx="65">
                  <c:v>МБОУ СШ № 133</c:v>
                </c:pt>
                <c:pt idx="66">
                  <c:v>СВЕРДЛОВСКИЙ РАЙОН</c:v>
                </c:pt>
                <c:pt idx="67">
                  <c:v>МАОУ Гимназия № 14</c:v>
                </c:pt>
                <c:pt idx="68">
                  <c:v>МАОУ Лицей № 9 "Лидер"</c:v>
                </c:pt>
                <c:pt idx="69">
                  <c:v>МБОУ СШ № 6</c:v>
                </c:pt>
                <c:pt idx="70">
                  <c:v>МБОУ СШ № 17</c:v>
                </c:pt>
                <c:pt idx="71">
                  <c:v>МАОУ СШ № 23</c:v>
                </c:pt>
                <c:pt idx="72">
                  <c:v>МБОУ ОШ № 25</c:v>
                </c:pt>
                <c:pt idx="73">
                  <c:v>МБОУ СШ № 34</c:v>
                </c:pt>
                <c:pt idx="74">
                  <c:v>МБОУ СШ № 42</c:v>
                </c:pt>
                <c:pt idx="75">
                  <c:v>МБОУ СШ № 45</c:v>
                </c:pt>
                <c:pt idx="76">
                  <c:v>МБОУ СШ № 62</c:v>
                </c:pt>
                <c:pt idx="77">
                  <c:v>МБОУ СШ № 76</c:v>
                </c:pt>
                <c:pt idx="78">
                  <c:v>МБОУ СШ № 78</c:v>
                </c:pt>
                <c:pt idx="79">
                  <c:v>МБОУ СШ № 92</c:v>
                </c:pt>
                <c:pt idx="80">
                  <c:v>МБОУ СШ № 93</c:v>
                </c:pt>
                <c:pt idx="81">
                  <c:v>МБОУ СШ № 97</c:v>
                </c:pt>
                <c:pt idx="82">
                  <c:v>МАОУ СШ № 137</c:v>
                </c:pt>
                <c:pt idx="83">
                  <c:v>МАОУ СШ № 158</c:v>
                </c:pt>
                <c:pt idx="84">
                  <c:v>СОВЕТСКИЙ РАЙОН</c:v>
                </c:pt>
                <c:pt idx="85">
                  <c:v>МБОУ СШ № 1</c:v>
                </c:pt>
                <c:pt idx="86">
                  <c:v>МБОУ СШ № 2</c:v>
                </c:pt>
                <c:pt idx="87">
                  <c:v>МБОУ СШ № 5</c:v>
                </c:pt>
                <c:pt idx="88">
                  <c:v>МБОУ СШ № 7</c:v>
                </c:pt>
                <c:pt idx="89">
                  <c:v>МБОУ СШ № 18</c:v>
                </c:pt>
                <c:pt idx="90">
                  <c:v>МБОУ СШ № 22</c:v>
                </c:pt>
                <c:pt idx="91">
                  <c:v>МБОУ СШ № 24</c:v>
                </c:pt>
                <c:pt idx="92">
                  <c:v>МБОУ СШ № 56</c:v>
                </c:pt>
                <c:pt idx="93">
                  <c:v>МБОУ СШ № 66</c:v>
                </c:pt>
                <c:pt idx="94">
                  <c:v>МБОУ СШ № 69</c:v>
                </c:pt>
                <c:pt idx="95">
                  <c:v>МБОУ СШ № 70</c:v>
                </c:pt>
                <c:pt idx="96">
                  <c:v>МБОУ СШ № 85</c:v>
                </c:pt>
                <c:pt idx="97">
                  <c:v>МБОУ СШ № 91</c:v>
                </c:pt>
                <c:pt idx="98">
                  <c:v>МБОУ СШ № 98</c:v>
                </c:pt>
                <c:pt idx="99">
                  <c:v>МБОУ СШ № 108</c:v>
                </c:pt>
                <c:pt idx="100">
                  <c:v>МБОУ СШ № 115</c:v>
                </c:pt>
                <c:pt idx="101">
                  <c:v>МБОУ СШ № 121</c:v>
                </c:pt>
                <c:pt idx="102">
                  <c:v>МБОУ СШ № 129</c:v>
                </c:pt>
                <c:pt idx="103">
                  <c:v>МБОУ СШ № 134</c:v>
                </c:pt>
                <c:pt idx="104">
                  <c:v>МБОУ СШ № 139</c:v>
                </c:pt>
                <c:pt idx="105">
                  <c:v>МБОУ СШ № 141</c:v>
                </c:pt>
                <c:pt idx="106">
                  <c:v>МАОУ СШ № 143</c:v>
                </c:pt>
                <c:pt idx="107">
                  <c:v>МБОУ СШ № 144</c:v>
                </c:pt>
                <c:pt idx="108">
                  <c:v>МАОУ СШ № 145</c:v>
                </c:pt>
                <c:pt idx="109">
                  <c:v>МБОУ СШ № 147</c:v>
                </c:pt>
                <c:pt idx="110">
                  <c:v>МАОУ СШ № 149</c:v>
                </c:pt>
                <c:pt idx="111">
                  <c:v>МАОУ СШ № 150</c:v>
                </c:pt>
                <c:pt idx="112">
                  <c:v>МАОУ СШ № 151</c:v>
                </c:pt>
                <c:pt idx="113">
                  <c:v>МАОУ СШ № 152</c:v>
                </c:pt>
                <c:pt idx="114">
                  <c:v>МБОУ СШ № 154</c:v>
                </c:pt>
                <c:pt idx="115">
                  <c:v>МБОУ СШ № 156</c:v>
                </c:pt>
                <c:pt idx="116">
                  <c:v>МБОУ СШ № 157</c:v>
                </c:pt>
                <c:pt idx="117">
                  <c:v>ЦЕНТРАЛЬНЫЙ РАЙОН</c:v>
                </c:pt>
                <c:pt idx="118">
                  <c:v>МАОУ Гимназия № 2</c:v>
                </c:pt>
                <c:pt idx="119">
                  <c:v>МБОУ Гимназия № 12 "М и Т"</c:v>
                </c:pt>
                <c:pt idx="120">
                  <c:v>МБОУ  Гимназия № 16</c:v>
                </c:pt>
                <c:pt idx="121">
                  <c:v>МБОУ Лицей № 2</c:v>
                </c:pt>
                <c:pt idx="122">
                  <c:v>МБОУ СШ № 4</c:v>
                </c:pt>
                <c:pt idx="123">
                  <c:v>МБОУ СШ № 10</c:v>
                </c:pt>
                <c:pt idx="124">
                  <c:v>МБОУ СШ № 14</c:v>
                </c:pt>
                <c:pt idx="125">
                  <c:v>МБОУ СШ № 27</c:v>
                </c:pt>
                <c:pt idx="126">
                  <c:v>МБОУ СШ № 51</c:v>
                </c:pt>
                <c:pt idx="127">
                  <c:v>МАОУ СШ "Комплекс Покровский"</c:v>
                </c:pt>
                <c:pt idx="128">
                  <c:v>МАОУ СШ № 155</c:v>
                </c:pt>
              </c:strCache>
            </c:strRef>
          </c:cat>
          <c:val>
            <c:numRef>
              <c:f>'Окр. мир-4 диаграмма по районам'!$U$5:$U$133</c:f>
              <c:numCache>
                <c:formatCode>Основной</c:formatCode>
                <c:ptCount val="129"/>
                <c:pt idx="0">
                  <c:v>4.17</c:v>
                </c:pt>
                <c:pt idx="1">
                  <c:v>4.17</c:v>
                </c:pt>
                <c:pt idx="2">
                  <c:v>4.17</c:v>
                </c:pt>
                <c:pt idx="3">
                  <c:v>4.17</c:v>
                </c:pt>
                <c:pt idx="4">
                  <c:v>4.17</c:v>
                </c:pt>
                <c:pt idx="5">
                  <c:v>4.17</c:v>
                </c:pt>
                <c:pt idx="6">
                  <c:v>4.17</c:v>
                </c:pt>
                <c:pt idx="7">
                  <c:v>4.17</c:v>
                </c:pt>
                <c:pt idx="8">
                  <c:v>4.17</c:v>
                </c:pt>
                <c:pt idx="9">
                  <c:v>4.17</c:v>
                </c:pt>
                <c:pt idx="10">
                  <c:v>4.17</c:v>
                </c:pt>
                <c:pt idx="11" formatCode="0,00">
                  <c:v>4.17</c:v>
                </c:pt>
                <c:pt idx="12">
                  <c:v>4.17</c:v>
                </c:pt>
                <c:pt idx="13">
                  <c:v>4.17</c:v>
                </c:pt>
                <c:pt idx="14">
                  <c:v>4.17</c:v>
                </c:pt>
                <c:pt idx="15">
                  <c:v>4.17</c:v>
                </c:pt>
                <c:pt idx="16">
                  <c:v>4.17</c:v>
                </c:pt>
                <c:pt idx="17">
                  <c:v>4.17</c:v>
                </c:pt>
                <c:pt idx="18">
                  <c:v>4.17</c:v>
                </c:pt>
                <c:pt idx="19">
                  <c:v>4.17</c:v>
                </c:pt>
                <c:pt idx="20">
                  <c:v>4.17</c:v>
                </c:pt>
                <c:pt idx="21">
                  <c:v>4.17</c:v>
                </c:pt>
                <c:pt idx="22">
                  <c:v>4.17</c:v>
                </c:pt>
                <c:pt idx="23">
                  <c:v>4.17</c:v>
                </c:pt>
                <c:pt idx="24">
                  <c:v>4.17</c:v>
                </c:pt>
                <c:pt idx="25">
                  <c:v>4.17</c:v>
                </c:pt>
                <c:pt idx="26" formatCode="0,00">
                  <c:v>4.17</c:v>
                </c:pt>
                <c:pt idx="27">
                  <c:v>4.17</c:v>
                </c:pt>
                <c:pt idx="28">
                  <c:v>4.17</c:v>
                </c:pt>
                <c:pt idx="29">
                  <c:v>4.17</c:v>
                </c:pt>
                <c:pt idx="30">
                  <c:v>4.17</c:v>
                </c:pt>
                <c:pt idx="31">
                  <c:v>4.17</c:v>
                </c:pt>
                <c:pt idx="32">
                  <c:v>4.17</c:v>
                </c:pt>
                <c:pt idx="33">
                  <c:v>4.17</c:v>
                </c:pt>
                <c:pt idx="34">
                  <c:v>4.17</c:v>
                </c:pt>
                <c:pt idx="35">
                  <c:v>4.17</c:v>
                </c:pt>
                <c:pt idx="36">
                  <c:v>4.17</c:v>
                </c:pt>
                <c:pt idx="37">
                  <c:v>4.17</c:v>
                </c:pt>
                <c:pt idx="38">
                  <c:v>4.17</c:v>
                </c:pt>
                <c:pt idx="39">
                  <c:v>4.17</c:v>
                </c:pt>
                <c:pt idx="40">
                  <c:v>4.17</c:v>
                </c:pt>
                <c:pt idx="41">
                  <c:v>4.17</c:v>
                </c:pt>
                <c:pt idx="42">
                  <c:v>4.17</c:v>
                </c:pt>
                <c:pt idx="43">
                  <c:v>4.17</c:v>
                </c:pt>
                <c:pt idx="44">
                  <c:v>4.17</c:v>
                </c:pt>
                <c:pt idx="45">
                  <c:v>4.17</c:v>
                </c:pt>
                <c:pt idx="46" formatCode="0,00">
                  <c:v>4.17</c:v>
                </c:pt>
                <c:pt idx="47">
                  <c:v>4.17</c:v>
                </c:pt>
                <c:pt idx="48">
                  <c:v>4.17</c:v>
                </c:pt>
                <c:pt idx="49">
                  <c:v>4.17</c:v>
                </c:pt>
                <c:pt idx="50">
                  <c:v>4.17</c:v>
                </c:pt>
                <c:pt idx="51">
                  <c:v>4.17</c:v>
                </c:pt>
                <c:pt idx="52">
                  <c:v>4.17</c:v>
                </c:pt>
                <c:pt idx="53">
                  <c:v>4.17</c:v>
                </c:pt>
                <c:pt idx="54">
                  <c:v>4.17</c:v>
                </c:pt>
                <c:pt idx="55">
                  <c:v>4.17</c:v>
                </c:pt>
                <c:pt idx="56">
                  <c:v>4.17</c:v>
                </c:pt>
                <c:pt idx="57">
                  <c:v>4.17</c:v>
                </c:pt>
                <c:pt idx="58">
                  <c:v>4.17</c:v>
                </c:pt>
                <c:pt idx="59">
                  <c:v>4.17</c:v>
                </c:pt>
                <c:pt idx="60">
                  <c:v>4.17</c:v>
                </c:pt>
                <c:pt idx="61">
                  <c:v>4.17</c:v>
                </c:pt>
                <c:pt idx="62">
                  <c:v>4.17</c:v>
                </c:pt>
                <c:pt idx="63">
                  <c:v>4.17</c:v>
                </c:pt>
                <c:pt idx="64">
                  <c:v>4.17</c:v>
                </c:pt>
                <c:pt idx="65">
                  <c:v>4.17</c:v>
                </c:pt>
                <c:pt idx="66" formatCode="0,00">
                  <c:v>4.17</c:v>
                </c:pt>
                <c:pt idx="67">
                  <c:v>4.17</c:v>
                </c:pt>
                <c:pt idx="68">
                  <c:v>4.17</c:v>
                </c:pt>
                <c:pt idx="69">
                  <c:v>4.17</c:v>
                </c:pt>
                <c:pt idx="70">
                  <c:v>4.17</c:v>
                </c:pt>
                <c:pt idx="71">
                  <c:v>4.17</c:v>
                </c:pt>
                <c:pt idx="72">
                  <c:v>4.17</c:v>
                </c:pt>
                <c:pt idx="73">
                  <c:v>4.17</c:v>
                </c:pt>
                <c:pt idx="74">
                  <c:v>4.17</c:v>
                </c:pt>
                <c:pt idx="75">
                  <c:v>4.17</c:v>
                </c:pt>
                <c:pt idx="76">
                  <c:v>4.17</c:v>
                </c:pt>
                <c:pt idx="77">
                  <c:v>4.17</c:v>
                </c:pt>
                <c:pt idx="78">
                  <c:v>4.17</c:v>
                </c:pt>
                <c:pt idx="79">
                  <c:v>4.17</c:v>
                </c:pt>
                <c:pt idx="80">
                  <c:v>4.17</c:v>
                </c:pt>
                <c:pt idx="81">
                  <c:v>4.17</c:v>
                </c:pt>
                <c:pt idx="82">
                  <c:v>4.17</c:v>
                </c:pt>
                <c:pt idx="83">
                  <c:v>4.17</c:v>
                </c:pt>
                <c:pt idx="84" formatCode="0,00">
                  <c:v>4.17</c:v>
                </c:pt>
                <c:pt idx="85">
                  <c:v>4.17</c:v>
                </c:pt>
                <c:pt idx="86">
                  <c:v>4.17</c:v>
                </c:pt>
                <c:pt idx="87">
                  <c:v>4.17</c:v>
                </c:pt>
                <c:pt idx="88">
                  <c:v>4.17</c:v>
                </c:pt>
                <c:pt idx="89">
                  <c:v>4.17</c:v>
                </c:pt>
                <c:pt idx="90">
                  <c:v>4.17</c:v>
                </c:pt>
                <c:pt idx="91">
                  <c:v>4.17</c:v>
                </c:pt>
                <c:pt idx="92">
                  <c:v>4.17</c:v>
                </c:pt>
                <c:pt idx="93">
                  <c:v>4.17</c:v>
                </c:pt>
                <c:pt idx="94">
                  <c:v>4.17</c:v>
                </c:pt>
                <c:pt idx="95">
                  <c:v>4.17</c:v>
                </c:pt>
                <c:pt idx="96">
                  <c:v>4.17</c:v>
                </c:pt>
                <c:pt idx="97">
                  <c:v>4.17</c:v>
                </c:pt>
                <c:pt idx="98">
                  <c:v>4.17</c:v>
                </c:pt>
                <c:pt idx="99">
                  <c:v>4.17</c:v>
                </c:pt>
                <c:pt idx="100">
                  <c:v>4.17</c:v>
                </c:pt>
                <c:pt idx="101">
                  <c:v>4.17</c:v>
                </c:pt>
                <c:pt idx="102">
                  <c:v>4.17</c:v>
                </c:pt>
                <c:pt idx="103">
                  <c:v>4.17</c:v>
                </c:pt>
                <c:pt idx="104">
                  <c:v>4.17</c:v>
                </c:pt>
                <c:pt idx="105">
                  <c:v>4.17</c:v>
                </c:pt>
                <c:pt idx="106">
                  <c:v>4.17</c:v>
                </c:pt>
                <c:pt idx="107">
                  <c:v>4.17</c:v>
                </c:pt>
                <c:pt idx="108">
                  <c:v>4.17</c:v>
                </c:pt>
                <c:pt idx="109">
                  <c:v>4.17</c:v>
                </c:pt>
                <c:pt idx="110">
                  <c:v>4.17</c:v>
                </c:pt>
                <c:pt idx="111">
                  <c:v>4.17</c:v>
                </c:pt>
                <c:pt idx="112">
                  <c:v>4.17</c:v>
                </c:pt>
                <c:pt idx="113">
                  <c:v>4.17</c:v>
                </c:pt>
                <c:pt idx="114">
                  <c:v>4.17</c:v>
                </c:pt>
                <c:pt idx="115">
                  <c:v>4.17</c:v>
                </c:pt>
                <c:pt idx="116">
                  <c:v>4.17</c:v>
                </c:pt>
                <c:pt idx="117" formatCode="0,00">
                  <c:v>4.17</c:v>
                </c:pt>
                <c:pt idx="118">
                  <c:v>4.17</c:v>
                </c:pt>
                <c:pt idx="119">
                  <c:v>4.17</c:v>
                </c:pt>
                <c:pt idx="120">
                  <c:v>4.17</c:v>
                </c:pt>
                <c:pt idx="121">
                  <c:v>4.17</c:v>
                </c:pt>
                <c:pt idx="122">
                  <c:v>4.17</c:v>
                </c:pt>
                <c:pt idx="123">
                  <c:v>4.17</c:v>
                </c:pt>
                <c:pt idx="124">
                  <c:v>4.17</c:v>
                </c:pt>
                <c:pt idx="125">
                  <c:v>4.17</c:v>
                </c:pt>
                <c:pt idx="126">
                  <c:v>4.17</c:v>
                </c:pt>
                <c:pt idx="127">
                  <c:v>4.17</c:v>
                </c:pt>
                <c:pt idx="128">
                  <c:v>4.17</c:v>
                </c:pt>
              </c:numCache>
            </c:numRef>
          </c:val>
          <c:smooth val="0"/>
        </c:ser>
        <c:ser>
          <c:idx val="5"/>
          <c:order val="9"/>
          <c:tx>
            <c:v>2017 ср. балл ОУ</c:v>
          </c:tx>
          <c:spPr>
            <a:ln w="25400">
              <a:solidFill>
                <a:srgbClr val="00B0F0"/>
              </a:solidFill>
            </a:ln>
          </c:spPr>
          <c:marker>
            <c:symbol val="none"/>
          </c:marker>
          <c:cat>
            <c:strRef>
              <c:f>'Окр. мир-4 диаграмма по районам'!$B$5:$B$133</c:f>
              <c:strCache>
                <c:ptCount val="129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МБОУ Прогимназия  № 131</c:v>
                </c:pt>
                <c:pt idx="3">
                  <c:v>МБОУ Гимназия № 8</c:v>
                </c:pt>
                <c:pt idx="4">
                  <c:v>МАОУ Гимназия №  9</c:v>
                </c:pt>
                <c:pt idx="5">
                  <c:v>МАОУ Лицей № 7</c:v>
                </c:pt>
                <c:pt idx="6">
                  <c:v>МБОУ Лицей № 28</c:v>
                </c:pt>
                <c:pt idx="7">
                  <c:v>МБОУ СШ  № 12</c:v>
                </c:pt>
                <c:pt idx="8">
                  <c:v>МБОУ СШ № 19</c:v>
                </c:pt>
                <c:pt idx="9">
                  <c:v>МАОУ СШ № 32</c:v>
                </c:pt>
                <c:pt idx="10">
                  <c:v>МБОУ СШ № 86</c:v>
                </c:pt>
                <c:pt idx="11">
                  <c:v>КИРОВСКИЙ РАЙОН</c:v>
                </c:pt>
                <c:pt idx="12">
                  <c:v>МАОУ Гимназия № 4</c:v>
                </c:pt>
                <c:pt idx="13">
                  <c:v>МАОУ Гимназия № 6</c:v>
                </c:pt>
                <c:pt idx="14">
                  <c:v>МАОУ Гимназия № 10</c:v>
                </c:pt>
                <c:pt idx="15">
                  <c:v>МАОУ Лицей № 6 "Перспектива"</c:v>
                </c:pt>
                <c:pt idx="16">
                  <c:v>МАОУ Лицей № 11</c:v>
                </c:pt>
                <c:pt idx="17">
                  <c:v>МБОУ СШ № 8 "Созидание"</c:v>
                </c:pt>
                <c:pt idx="18">
                  <c:v>МБОУ СШ № 46</c:v>
                </c:pt>
                <c:pt idx="19">
                  <c:v>МБОУ СШ № 49</c:v>
                </c:pt>
                <c:pt idx="20">
                  <c:v>МАОУ СШ № 55</c:v>
                </c:pt>
                <c:pt idx="21">
                  <c:v>МБОУ СШ № 63</c:v>
                </c:pt>
                <c:pt idx="22">
                  <c:v>МБОУ СШ № 80</c:v>
                </c:pt>
                <c:pt idx="23">
                  <c:v>МБОУ СШ № 81</c:v>
                </c:pt>
                <c:pt idx="24">
                  <c:v>МБОУ СШ № 90</c:v>
                </c:pt>
                <c:pt idx="25">
                  <c:v>МБОУ СШ № 135</c:v>
                </c:pt>
                <c:pt idx="26">
                  <c:v>ЛЕНИНСКИЙ РАЙОН</c:v>
                </c:pt>
                <c:pt idx="27">
                  <c:v>МБОУ Гимназия № 7</c:v>
                </c:pt>
                <c:pt idx="28">
                  <c:v>МАОУ Гимназия № 11</c:v>
                </c:pt>
                <c:pt idx="29">
                  <c:v>МАОУ Гимназия № 15</c:v>
                </c:pt>
                <c:pt idx="30">
                  <c:v>                                                                                                                                                                                                                                                               </c:v>
                </c:pt>
                <c:pt idx="31">
                  <c:v>МАОУ Лицей № 12</c:v>
                </c:pt>
                <c:pt idx="32">
                  <c:v>МБОУ СШ № 13</c:v>
                </c:pt>
                <c:pt idx="33">
                  <c:v>МБОУ СШ № 16</c:v>
                </c:pt>
                <c:pt idx="34">
                  <c:v>МБОУ СШ № 31</c:v>
                </c:pt>
                <c:pt idx="35">
                  <c:v>МБОУ СШ № 44</c:v>
                </c:pt>
                <c:pt idx="36">
                  <c:v>МБОУ СШ № 47</c:v>
                </c:pt>
                <c:pt idx="37">
                  <c:v>МБОУ СШ № 50</c:v>
                </c:pt>
                <c:pt idx="38">
                  <c:v>МБОУ СШ № 53</c:v>
                </c:pt>
                <c:pt idx="39">
                  <c:v>МБОУ СШ № 64</c:v>
                </c:pt>
                <c:pt idx="40">
                  <c:v>МБОУ СШ № 65</c:v>
                </c:pt>
                <c:pt idx="41">
                  <c:v>МБОУ СШ № 79</c:v>
                </c:pt>
                <c:pt idx="42">
                  <c:v>МБОУ СШ № 88</c:v>
                </c:pt>
                <c:pt idx="43">
                  <c:v>МБОУ СШ № 89</c:v>
                </c:pt>
                <c:pt idx="44">
                  <c:v>МБОУ СШ № 94</c:v>
                </c:pt>
                <c:pt idx="45">
                  <c:v>МАОУ СШ № 148</c:v>
                </c:pt>
                <c:pt idx="46">
                  <c:v>ОКТЯБРЬСКИЙ РАЙОН</c:v>
                </c:pt>
                <c:pt idx="47">
                  <c:v>МАОУ "КУГ № 1 – Универс"</c:v>
                </c:pt>
                <c:pt idx="48">
                  <c:v>МАОУ Гимназия № 3</c:v>
                </c:pt>
                <c:pt idx="49">
                  <c:v>МАОУ Гимназия № 13 "Академ"</c:v>
                </c:pt>
                <c:pt idx="50">
                  <c:v>МАОУ Лицей № 1</c:v>
                </c:pt>
                <c:pt idx="51">
                  <c:v>МБОУ Лицей № 8</c:v>
                </c:pt>
                <c:pt idx="52">
                  <c:v>МБОУ Лицей № 10</c:v>
                </c:pt>
                <c:pt idx="53">
                  <c:v>МБОУ Школа-интернат № 1</c:v>
                </c:pt>
                <c:pt idx="54">
                  <c:v>МБОУ СШ № 3</c:v>
                </c:pt>
                <c:pt idx="55">
                  <c:v>МБОУ СШ № 21</c:v>
                </c:pt>
                <c:pt idx="56">
                  <c:v>МБОУ СШ № 30</c:v>
                </c:pt>
                <c:pt idx="57">
                  <c:v>МБОУ СШ № 36</c:v>
                </c:pt>
                <c:pt idx="58">
                  <c:v>МБОУ СШ № 39</c:v>
                </c:pt>
                <c:pt idx="59">
                  <c:v>МБОУ СШ № 72</c:v>
                </c:pt>
                <c:pt idx="60">
                  <c:v>МБОУ СШ № 73</c:v>
                </c:pt>
                <c:pt idx="61">
                  <c:v>МБОУ СШ № 82</c:v>
                </c:pt>
                <c:pt idx="62">
                  <c:v>МБОУ СШ № 84</c:v>
                </c:pt>
                <c:pt idx="63">
                  <c:v>МБОУ СШ № 95</c:v>
                </c:pt>
                <c:pt idx="64">
                  <c:v>МБОУ СШ № 99</c:v>
                </c:pt>
                <c:pt idx="65">
                  <c:v>МБОУ СШ № 133</c:v>
                </c:pt>
                <c:pt idx="66">
                  <c:v>СВЕРДЛОВСКИЙ РАЙОН</c:v>
                </c:pt>
                <c:pt idx="67">
                  <c:v>МАОУ Гимназия № 14</c:v>
                </c:pt>
                <c:pt idx="68">
                  <c:v>МАОУ Лицей № 9 "Лидер"</c:v>
                </c:pt>
                <c:pt idx="69">
                  <c:v>МБОУ СШ № 6</c:v>
                </c:pt>
                <c:pt idx="70">
                  <c:v>МБОУ СШ № 17</c:v>
                </c:pt>
                <c:pt idx="71">
                  <c:v>МАОУ СШ № 23</c:v>
                </c:pt>
                <c:pt idx="72">
                  <c:v>МБОУ ОШ № 25</c:v>
                </c:pt>
                <c:pt idx="73">
                  <c:v>МБОУ СШ № 34</c:v>
                </c:pt>
                <c:pt idx="74">
                  <c:v>МБОУ СШ № 42</c:v>
                </c:pt>
                <c:pt idx="75">
                  <c:v>МБОУ СШ № 45</c:v>
                </c:pt>
                <c:pt idx="76">
                  <c:v>МБОУ СШ № 62</c:v>
                </c:pt>
                <c:pt idx="77">
                  <c:v>МБОУ СШ № 76</c:v>
                </c:pt>
                <c:pt idx="78">
                  <c:v>МБОУ СШ № 78</c:v>
                </c:pt>
                <c:pt idx="79">
                  <c:v>МБОУ СШ № 92</c:v>
                </c:pt>
                <c:pt idx="80">
                  <c:v>МБОУ СШ № 93</c:v>
                </c:pt>
                <c:pt idx="81">
                  <c:v>МБОУ СШ № 97</c:v>
                </c:pt>
                <c:pt idx="82">
                  <c:v>МАОУ СШ № 137</c:v>
                </c:pt>
                <c:pt idx="83">
                  <c:v>МАОУ СШ № 158</c:v>
                </c:pt>
                <c:pt idx="84">
                  <c:v>СОВЕТСКИЙ РАЙОН</c:v>
                </c:pt>
                <c:pt idx="85">
                  <c:v>МБОУ СШ № 1</c:v>
                </c:pt>
                <c:pt idx="86">
                  <c:v>МБОУ СШ № 2</c:v>
                </c:pt>
                <c:pt idx="87">
                  <c:v>МБОУ СШ № 5</c:v>
                </c:pt>
                <c:pt idx="88">
                  <c:v>МБОУ СШ № 7</c:v>
                </c:pt>
                <c:pt idx="89">
                  <c:v>МБОУ СШ № 18</c:v>
                </c:pt>
                <c:pt idx="90">
                  <c:v>МБОУ СШ № 22</c:v>
                </c:pt>
                <c:pt idx="91">
                  <c:v>МБОУ СШ № 24</c:v>
                </c:pt>
                <c:pt idx="92">
                  <c:v>МБОУ СШ № 56</c:v>
                </c:pt>
                <c:pt idx="93">
                  <c:v>МБОУ СШ № 66</c:v>
                </c:pt>
                <c:pt idx="94">
                  <c:v>МБОУ СШ № 69</c:v>
                </c:pt>
                <c:pt idx="95">
                  <c:v>МБОУ СШ № 70</c:v>
                </c:pt>
                <c:pt idx="96">
                  <c:v>МБОУ СШ № 85</c:v>
                </c:pt>
                <c:pt idx="97">
                  <c:v>МБОУ СШ № 91</c:v>
                </c:pt>
                <c:pt idx="98">
                  <c:v>МБОУ СШ № 98</c:v>
                </c:pt>
                <c:pt idx="99">
                  <c:v>МБОУ СШ № 108</c:v>
                </c:pt>
                <c:pt idx="100">
                  <c:v>МБОУ СШ № 115</c:v>
                </c:pt>
                <c:pt idx="101">
                  <c:v>МБОУ СШ № 121</c:v>
                </c:pt>
                <c:pt idx="102">
                  <c:v>МБОУ СШ № 129</c:v>
                </c:pt>
                <c:pt idx="103">
                  <c:v>МБОУ СШ № 134</c:v>
                </c:pt>
                <c:pt idx="104">
                  <c:v>МБОУ СШ № 139</c:v>
                </c:pt>
                <c:pt idx="105">
                  <c:v>МБОУ СШ № 141</c:v>
                </c:pt>
                <c:pt idx="106">
                  <c:v>МАОУ СШ № 143</c:v>
                </c:pt>
                <c:pt idx="107">
                  <c:v>МБОУ СШ № 144</c:v>
                </c:pt>
                <c:pt idx="108">
                  <c:v>МАОУ СШ № 145</c:v>
                </c:pt>
                <c:pt idx="109">
                  <c:v>МБОУ СШ № 147</c:v>
                </c:pt>
                <c:pt idx="110">
                  <c:v>МАОУ СШ № 149</c:v>
                </c:pt>
                <c:pt idx="111">
                  <c:v>МАОУ СШ № 150</c:v>
                </c:pt>
                <c:pt idx="112">
                  <c:v>МАОУ СШ № 151</c:v>
                </c:pt>
                <c:pt idx="113">
                  <c:v>МАОУ СШ № 152</c:v>
                </c:pt>
                <c:pt idx="114">
                  <c:v>МБОУ СШ № 154</c:v>
                </c:pt>
                <c:pt idx="115">
                  <c:v>МБОУ СШ № 156</c:v>
                </c:pt>
                <c:pt idx="116">
                  <c:v>МБОУ СШ № 157</c:v>
                </c:pt>
                <c:pt idx="117">
                  <c:v>ЦЕНТРАЛЬНЫЙ РАЙОН</c:v>
                </c:pt>
                <c:pt idx="118">
                  <c:v>МАОУ Гимназия № 2</c:v>
                </c:pt>
                <c:pt idx="119">
                  <c:v>МБОУ Гимназия № 12 "М и Т"</c:v>
                </c:pt>
                <c:pt idx="120">
                  <c:v>МБОУ  Гимназия № 16</c:v>
                </c:pt>
                <c:pt idx="121">
                  <c:v>МБОУ Лицей № 2</c:v>
                </c:pt>
                <c:pt idx="122">
                  <c:v>МБОУ СШ № 4</c:v>
                </c:pt>
                <c:pt idx="123">
                  <c:v>МБОУ СШ № 10</c:v>
                </c:pt>
                <c:pt idx="124">
                  <c:v>МБОУ СШ № 14</c:v>
                </c:pt>
                <c:pt idx="125">
                  <c:v>МБОУ СШ № 27</c:v>
                </c:pt>
                <c:pt idx="126">
                  <c:v>МБОУ СШ № 51</c:v>
                </c:pt>
                <c:pt idx="127">
                  <c:v>МАОУ СШ "Комплекс Покровский"</c:v>
                </c:pt>
                <c:pt idx="128">
                  <c:v>МАОУ СШ № 155</c:v>
                </c:pt>
              </c:strCache>
            </c:strRef>
          </c:cat>
          <c:val>
            <c:numRef>
              <c:f>'Окр. мир-4 диаграмма по районам'!$T$5:$T$133</c:f>
              <c:numCache>
                <c:formatCode>0,00</c:formatCode>
                <c:ptCount val="129"/>
                <c:pt idx="0">
                  <c:v>4.1500000000000004</c:v>
                </c:pt>
                <c:pt idx="1">
                  <c:v>4.3144444444444439</c:v>
                </c:pt>
                <c:pt idx="2">
                  <c:v>4.3899999999999997</c:v>
                </c:pt>
                <c:pt idx="3">
                  <c:v>4.2</c:v>
                </c:pt>
                <c:pt idx="4">
                  <c:v>4.3600000000000003</c:v>
                </c:pt>
                <c:pt idx="5">
                  <c:v>4.3899999999999997</c:v>
                </c:pt>
                <c:pt idx="6">
                  <c:v>4.3499999999999996</c:v>
                </c:pt>
                <c:pt idx="7">
                  <c:v>4.2</c:v>
                </c:pt>
                <c:pt idx="8">
                  <c:v>4.09</c:v>
                </c:pt>
                <c:pt idx="9">
                  <c:v>4.58</c:v>
                </c:pt>
                <c:pt idx="10">
                  <c:v>4.2699999999999996</c:v>
                </c:pt>
                <c:pt idx="11">
                  <c:v>4.2728571428571431</c:v>
                </c:pt>
                <c:pt idx="12">
                  <c:v>4.32</c:v>
                </c:pt>
                <c:pt idx="13">
                  <c:v>4.34</c:v>
                </c:pt>
                <c:pt idx="14">
                  <c:v>4.5599999999999996</c:v>
                </c:pt>
                <c:pt idx="15">
                  <c:v>4.55</c:v>
                </c:pt>
                <c:pt idx="16">
                  <c:v>4.37</c:v>
                </c:pt>
                <c:pt idx="17">
                  <c:v>4.1900000000000004</c:v>
                </c:pt>
                <c:pt idx="18">
                  <c:v>4.1100000000000003</c:v>
                </c:pt>
                <c:pt idx="19">
                  <c:v>4.55</c:v>
                </c:pt>
                <c:pt idx="20">
                  <c:v>4.58</c:v>
                </c:pt>
                <c:pt idx="21">
                  <c:v>4.42</c:v>
                </c:pt>
                <c:pt idx="22">
                  <c:v>3.75</c:v>
                </c:pt>
                <c:pt idx="23">
                  <c:v>3.69</c:v>
                </c:pt>
                <c:pt idx="24">
                  <c:v>3.96</c:v>
                </c:pt>
                <c:pt idx="25">
                  <c:v>4.43</c:v>
                </c:pt>
                <c:pt idx="26">
                  <c:v>3.9250000000000003</c:v>
                </c:pt>
                <c:pt idx="27">
                  <c:v>4.16</c:v>
                </c:pt>
                <c:pt idx="28">
                  <c:v>3.69</c:v>
                </c:pt>
                <c:pt idx="29">
                  <c:v>4.33</c:v>
                </c:pt>
                <c:pt idx="30">
                  <c:v>4.1100000000000003</c:v>
                </c:pt>
                <c:pt idx="31">
                  <c:v>3.98</c:v>
                </c:pt>
                <c:pt idx="32">
                  <c:v>3.77</c:v>
                </c:pt>
                <c:pt idx="33">
                  <c:v>3.93</c:v>
                </c:pt>
                <c:pt idx="34">
                  <c:v>4</c:v>
                </c:pt>
                <c:pt idx="36">
                  <c:v>3.98</c:v>
                </c:pt>
                <c:pt idx="37">
                  <c:v>3.9</c:v>
                </c:pt>
                <c:pt idx="38">
                  <c:v>3.85</c:v>
                </c:pt>
                <c:pt idx="39">
                  <c:v>4.05</c:v>
                </c:pt>
                <c:pt idx="40">
                  <c:v>3.18</c:v>
                </c:pt>
                <c:pt idx="41">
                  <c:v>3.65</c:v>
                </c:pt>
                <c:pt idx="42">
                  <c:v>3.38</c:v>
                </c:pt>
                <c:pt idx="43">
                  <c:v>4.1500000000000004</c:v>
                </c:pt>
                <c:pt idx="44">
                  <c:v>4.22</c:v>
                </c:pt>
                <c:pt idx="45">
                  <c:v>4.32</c:v>
                </c:pt>
                <c:pt idx="46">
                  <c:v>4.0166666666666657</c:v>
                </c:pt>
                <c:pt idx="47">
                  <c:v>4.25</c:v>
                </c:pt>
                <c:pt idx="48">
                  <c:v>4.3</c:v>
                </c:pt>
                <c:pt idx="49">
                  <c:v>4.29</c:v>
                </c:pt>
                <c:pt idx="50">
                  <c:v>4.18</c:v>
                </c:pt>
                <c:pt idx="51">
                  <c:v>4.01</c:v>
                </c:pt>
                <c:pt idx="52">
                  <c:v>4.2</c:v>
                </c:pt>
                <c:pt idx="53">
                  <c:v>3.8</c:v>
                </c:pt>
                <c:pt idx="54">
                  <c:v>3.8</c:v>
                </c:pt>
                <c:pt idx="56">
                  <c:v>4</c:v>
                </c:pt>
                <c:pt idx="57">
                  <c:v>4.0599999999999996</c:v>
                </c:pt>
                <c:pt idx="58">
                  <c:v>3.68</c:v>
                </c:pt>
                <c:pt idx="59">
                  <c:v>4.51</c:v>
                </c:pt>
                <c:pt idx="60">
                  <c:v>3.66</c:v>
                </c:pt>
                <c:pt idx="61">
                  <c:v>4.0999999999999996</c:v>
                </c:pt>
                <c:pt idx="62">
                  <c:v>3.94</c:v>
                </c:pt>
                <c:pt idx="63">
                  <c:v>3.89</c:v>
                </c:pt>
                <c:pt idx="64">
                  <c:v>3.92</c:v>
                </c:pt>
                <c:pt idx="65">
                  <c:v>3.71</c:v>
                </c:pt>
                <c:pt idx="66">
                  <c:v>4.1674999999999995</c:v>
                </c:pt>
                <c:pt idx="67">
                  <c:v>4.66</c:v>
                </c:pt>
                <c:pt idx="68">
                  <c:v>4.2699999999999996</c:v>
                </c:pt>
                <c:pt idx="69">
                  <c:v>4.6500000000000004</c:v>
                </c:pt>
                <c:pt idx="70">
                  <c:v>3.91</c:v>
                </c:pt>
                <c:pt idx="71">
                  <c:v>4.0599999999999996</c:v>
                </c:pt>
                <c:pt idx="72">
                  <c:v>3.77</c:v>
                </c:pt>
                <c:pt idx="73">
                  <c:v>4.1500000000000004</c:v>
                </c:pt>
                <c:pt idx="74">
                  <c:v>3.79</c:v>
                </c:pt>
                <c:pt idx="75">
                  <c:v>3.95</c:v>
                </c:pt>
                <c:pt idx="76">
                  <c:v>3.82</c:v>
                </c:pt>
                <c:pt idx="77">
                  <c:v>4.1100000000000003</c:v>
                </c:pt>
                <c:pt idx="78">
                  <c:v>3.98</c:v>
                </c:pt>
                <c:pt idx="79">
                  <c:v>4.55</c:v>
                </c:pt>
                <c:pt idx="80">
                  <c:v>4.4400000000000004</c:v>
                </c:pt>
                <c:pt idx="81">
                  <c:v>4.32</c:v>
                </c:pt>
                <c:pt idx="82">
                  <c:v>4.25</c:v>
                </c:pt>
                <c:pt idx="84">
                  <c:v>4.1358620689655163</c:v>
                </c:pt>
                <c:pt idx="85">
                  <c:v>4.32</c:v>
                </c:pt>
                <c:pt idx="86">
                  <c:v>4.0199999999999996</c:v>
                </c:pt>
                <c:pt idx="87">
                  <c:v>4.26</c:v>
                </c:pt>
                <c:pt idx="88">
                  <c:v>4.13</c:v>
                </c:pt>
                <c:pt idx="89">
                  <c:v>4.26</c:v>
                </c:pt>
                <c:pt idx="90">
                  <c:v>3.82</c:v>
                </c:pt>
                <c:pt idx="91">
                  <c:v>4.22</c:v>
                </c:pt>
                <c:pt idx="92">
                  <c:v>4.22</c:v>
                </c:pt>
                <c:pt idx="93">
                  <c:v>4.04</c:v>
                </c:pt>
                <c:pt idx="94">
                  <c:v>3.89</c:v>
                </c:pt>
                <c:pt idx="95">
                  <c:v>4.04</c:v>
                </c:pt>
                <c:pt idx="96">
                  <c:v>4.12</c:v>
                </c:pt>
                <c:pt idx="97">
                  <c:v>3.8</c:v>
                </c:pt>
                <c:pt idx="98">
                  <c:v>4.17</c:v>
                </c:pt>
                <c:pt idx="99">
                  <c:v>4.29</c:v>
                </c:pt>
                <c:pt idx="100">
                  <c:v>4.12</c:v>
                </c:pt>
                <c:pt idx="101">
                  <c:v>3.82</c:v>
                </c:pt>
                <c:pt idx="102">
                  <c:v>4.04</c:v>
                </c:pt>
                <c:pt idx="103">
                  <c:v>4.21</c:v>
                </c:pt>
                <c:pt idx="104">
                  <c:v>3.97</c:v>
                </c:pt>
                <c:pt idx="105">
                  <c:v>4.43</c:v>
                </c:pt>
                <c:pt idx="106">
                  <c:v>4.24</c:v>
                </c:pt>
                <c:pt idx="107">
                  <c:v>3.97</c:v>
                </c:pt>
                <c:pt idx="108">
                  <c:v>4.21</c:v>
                </c:pt>
                <c:pt idx="109">
                  <c:v>3.95</c:v>
                </c:pt>
                <c:pt idx="110">
                  <c:v>4.49</c:v>
                </c:pt>
                <c:pt idx="111">
                  <c:v>4.47</c:v>
                </c:pt>
                <c:pt idx="112">
                  <c:v>4.1500000000000004</c:v>
                </c:pt>
                <c:pt idx="113">
                  <c:v>4.2699999999999996</c:v>
                </c:pt>
                <c:pt idx="117">
                  <c:v>4.2977777777777781</c:v>
                </c:pt>
                <c:pt idx="118">
                  <c:v>4.57</c:v>
                </c:pt>
                <c:pt idx="119">
                  <c:v>4.5599999999999996</c:v>
                </c:pt>
                <c:pt idx="120">
                  <c:v>4.2</c:v>
                </c:pt>
                <c:pt idx="121">
                  <c:v>4.38</c:v>
                </c:pt>
                <c:pt idx="122">
                  <c:v>4.1500000000000004</c:v>
                </c:pt>
                <c:pt idx="123">
                  <c:v>4.3600000000000003</c:v>
                </c:pt>
                <c:pt idx="124">
                  <c:v>3.82</c:v>
                </c:pt>
                <c:pt idx="125">
                  <c:v>4.49</c:v>
                </c:pt>
                <c:pt idx="126">
                  <c:v>4.1500000000000004</c:v>
                </c:pt>
              </c:numCache>
            </c:numRef>
          </c:val>
          <c:smooth val="0"/>
        </c:ser>
        <c:ser>
          <c:idx val="6"/>
          <c:order val="10"/>
          <c:tx>
            <c:v>2016 ср. балл по городу</c:v>
          </c:tx>
          <c:spPr>
            <a:ln>
              <a:solidFill>
                <a:srgbClr val="FFFF00"/>
              </a:solidFill>
            </a:ln>
          </c:spPr>
          <c:marker>
            <c:symbol val="none"/>
          </c:marker>
          <c:cat>
            <c:strRef>
              <c:f>'Окр. мир-4 диаграмма по районам'!$B$5:$B$133</c:f>
              <c:strCache>
                <c:ptCount val="129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МБОУ Прогимназия  № 131</c:v>
                </c:pt>
                <c:pt idx="3">
                  <c:v>МБОУ Гимназия № 8</c:v>
                </c:pt>
                <c:pt idx="4">
                  <c:v>МАОУ Гимназия №  9</c:v>
                </c:pt>
                <c:pt idx="5">
                  <c:v>МАОУ Лицей № 7</c:v>
                </c:pt>
                <c:pt idx="6">
                  <c:v>МБОУ Лицей № 28</c:v>
                </c:pt>
                <c:pt idx="7">
                  <c:v>МБОУ СШ  № 12</c:v>
                </c:pt>
                <c:pt idx="8">
                  <c:v>МБОУ СШ № 19</c:v>
                </c:pt>
                <c:pt idx="9">
                  <c:v>МАОУ СШ № 32</c:v>
                </c:pt>
                <c:pt idx="10">
                  <c:v>МБОУ СШ № 86</c:v>
                </c:pt>
                <c:pt idx="11">
                  <c:v>КИРОВСКИЙ РАЙОН</c:v>
                </c:pt>
                <c:pt idx="12">
                  <c:v>МАОУ Гимназия № 4</c:v>
                </c:pt>
                <c:pt idx="13">
                  <c:v>МАОУ Гимназия № 6</c:v>
                </c:pt>
                <c:pt idx="14">
                  <c:v>МАОУ Гимназия № 10</c:v>
                </c:pt>
                <c:pt idx="15">
                  <c:v>МАОУ Лицей № 6 "Перспектива"</c:v>
                </c:pt>
                <c:pt idx="16">
                  <c:v>МАОУ Лицей № 11</c:v>
                </c:pt>
                <c:pt idx="17">
                  <c:v>МБОУ СШ № 8 "Созидание"</c:v>
                </c:pt>
                <c:pt idx="18">
                  <c:v>МБОУ СШ № 46</c:v>
                </c:pt>
                <c:pt idx="19">
                  <c:v>МБОУ СШ № 49</c:v>
                </c:pt>
                <c:pt idx="20">
                  <c:v>МАОУ СШ № 55</c:v>
                </c:pt>
                <c:pt idx="21">
                  <c:v>МБОУ СШ № 63</c:v>
                </c:pt>
                <c:pt idx="22">
                  <c:v>МБОУ СШ № 80</c:v>
                </c:pt>
                <c:pt idx="23">
                  <c:v>МБОУ СШ № 81</c:v>
                </c:pt>
                <c:pt idx="24">
                  <c:v>МБОУ СШ № 90</c:v>
                </c:pt>
                <c:pt idx="25">
                  <c:v>МБОУ СШ № 135</c:v>
                </c:pt>
                <c:pt idx="26">
                  <c:v>ЛЕНИНСКИЙ РАЙОН</c:v>
                </c:pt>
                <c:pt idx="27">
                  <c:v>МБОУ Гимназия № 7</c:v>
                </c:pt>
                <c:pt idx="28">
                  <c:v>МАОУ Гимназия № 11</c:v>
                </c:pt>
                <c:pt idx="29">
                  <c:v>МАОУ Гимназия № 15</c:v>
                </c:pt>
                <c:pt idx="30">
                  <c:v>                                                                                                                                                                                                                                                               </c:v>
                </c:pt>
                <c:pt idx="31">
                  <c:v>МАОУ Лицей № 12</c:v>
                </c:pt>
                <c:pt idx="32">
                  <c:v>МБОУ СШ № 13</c:v>
                </c:pt>
                <c:pt idx="33">
                  <c:v>МБОУ СШ № 16</c:v>
                </c:pt>
                <c:pt idx="34">
                  <c:v>МБОУ СШ № 31</c:v>
                </c:pt>
                <c:pt idx="35">
                  <c:v>МБОУ СШ № 44</c:v>
                </c:pt>
                <c:pt idx="36">
                  <c:v>МБОУ СШ № 47</c:v>
                </c:pt>
                <c:pt idx="37">
                  <c:v>МБОУ СШ № 50</c:v>
                </c:pt>
                <c:pt idx="38">
                  <c:v>МБОУ СШ № 53</c:v>
                </c:pt>
                <c:pt idx="39">
                  <c:v>МБОУ СШ № 64</c:v>
                </c:pt>
                <c:pt idx="40">
                  <c:v>МБОУ СШ № 65</c:v>
                </c:pt>
                <c:pt idx="41">
                  <c:v>МБОУ СШ № 79</c:v>
                </c:pt>
                <c:pt idx="42">
                  <c:v>МБОУ СШ № 88</c:v>
                </c:pt>
                <c:pt idx="43">
                  <c:v>МБОУ СШ № 89</c:v>
                </c:pt>
                <c:pt idx="44">
                  <c:v>МБОУ СШ № 94</c:v>
                </c:pt>
                <c:pt idx="45">
                  <c:v>МАОУ СШ № 148</c:v>
                </c:pt>
                <c:pt idx="46">
                  <c:v>ОКТЯБРЬСКИЙ РАЙОН</c:v>
                </c:pt>
                <c:pt idx="47">
                  <c:v>МАОУ "КУГ № 1 – Универс"</c:v>
                </c:pt>
                <c:pt idx="48">
                  <c:v>МАОУ Гимназия № 3</c:v>
                </c:pt>
                <c:pt idx="49">
                  <c:v>МАОУ Гимназия № 13 "Академ"</c:v>
                </c:pt>
                <c:pt idx="50">
                  <c:v>МАОУ Лицей № 1</c:v>
                </c:pt>
                <c:pt idx="51">
                  <c:v>МБОУ Лицей № 8</c:v>
                </c:pt>
                <c:pt idx="52">
                  <c:v>МБОУ Лицей № 10</c:v>
                </c:pt>
                <c:pt idx="53">
                  <c:v>МБОУ Школа-интернат № 1</c:v>
                </c:pt>
                <c:pt idx="54">
                  <c:v>МБОУ СШ № 3</c:v>
                </c:pt>
                <c:pt idx="55">
                  <c:v>МБОУ СШ № 21</c:v>
                </c:pt>
                <c:pt idx="56">
                  <c:v>МБОУ СШ № 30</c:v>
                </c:pt>
                <c:pt idx="57">
                  <c:v>МБОУ СШ № 36</c:v>
                </c:pt>
                <c:pt idx="58">
                  <c:v>МБОУ СШ № 39</c:v>
                </c:pt>
                <c:pt idx="59">
                  <c:v>МБОУ СШ № 72</c:v>
                </c:pt>
                <c:pt idx="60">
                  <c:v>МБОУ СШ № 73</c:v>
                </c:pt>
                <c:pt idx="61">
                  <c:v>МБОУ СШ № 82</c:v>
                </c:pt>
                <c:pt idx="62">
                  <c:v>МБОУ СШ № 84</c:v>
                </c:pt>
                <c:pt idx="63">
                  <c:v>МБОУ СШ № 95</c:v>
                </c:pt>
                <c:pt idx="64">
                  <c:v>МБОУ СШ № 99</c:v>
                </c:pt>
                <c:pt idx="65">
                  <c:v>МБОУ СШ № 133</c:v>
                </c:pt>
                <c:pt idx="66">
                  <c:v>СВЕРДЛОВСКИЙ РАЙОН</c:v>
                </c:pt>
                <c:pt idx="67">
                  <c:v>МАОУ Гимназия № 14</c:v>
                </c:pt>
                <c:pt idx="68">
                  <c:v>МАОУ Лицей № 9 "Лидер"</c:v>
                </c:pt>
                <c:pt idx="69">
                  <c:v>МБОУ СШ № 6</c:v>
                </c:pt>
                <c:pt idx="70">
                  <c:v>МБОУ СШ № 17</c:v>
                </c:pt>
                <c:pt idx="71">
                  <c:v>МАОУ СШ № 23</c:v>
                </c:pt>
                <c:pt idx="72">
                  <c:v>МБОУ ОШ № 25</c:v>
                </c:pt>
                <c:pt idx="73">
                  <c:v>МБОУ СШ № 34</c:v>
                </c:pt>
                <c:pt idx="74">
                  <c:v>МБОУ СШ № 42</c:v>
                </c:pt>
                <c:pt idx="75">
                  <c:v>МБОУ СШ № 45</c:v>
                </c:pt>
                <c:pt idx="76">
                  <c:v>МБОУ СШ № 62</c:v>
                </c:pt>
                <c:pt idx="77">
                  <c:v>МБОУ СШ № 76</c:v>
                </c:pt>
                <c:pt idx="78">
                  <c:v>МБОУ СШ № 78</c:v>
                </c:pt>
                <c:pt idx="79">
                  <c:v>МБОУ СШ № 92</c:v>
                </c:pt>
                <c:pt idx="80">
                  <c:v>МБОУ СШ № 93</c:v>
                </c:pt>
                <c:pt idx="81">
                  <c:v>МБОУ СШ № 97</c:v>
                </c:pt>
                <c:pt idx="82">
                  <c:v>МАОУ СШ № 137</c:v>
                </c:pt>
                <c:pt idx="83">
                  <c:v>МАОУ СШ № 158</c:v>
                </c:pt>
                <c:pt idx="84">
                  <c:v>СОВЕТСКИЙ РАЙОН</c:v>
                </c:pt>
                <c:pt idx="85">
                  <c:v>МБОУ СШ № 1</c:v>
                </c:pt>
                <c:pt idx="86">
                  <c:v>МБОУ СШ № 2</c:v>
                </c:pt>
                <c:pt idx="87">
                  <c:v>МБОУ СШ № 5</c:v>
                </c:pt>
                <c:pt idx="88">
                  <c:v>МБОУ СШ № 7</c:v>
                </c:pt>
                <c:pt idx="89">
                  <c:v>МБОУ СШ № 18</c:v>
                </c:pt>
                <c:pt idx="90">
                  <c:v>МБОУ СШ № 22</c:v>
                </c:pt>
                <c:pt idx="91">
                  <c:v>МБОУ СШ № 24</c:v>
                </c:pt>
                <c:pt idx="92">
                  <c:v>МБОУ СШ № 56</c:v>
                </c:pt>
                <c:pt idx="93">
                  <c:v>МБОУ СШ № 66</c:v>
                </c:pt>
                <c:pt idx="94">
                  <c:v>МБОУ СШ № 69</c:v>
                </c:pt>
                <c:pt idx="95">
                  <c:v>МБОУ СШ № 70</c:v>
                </c:pt>
                <c:pt idx="96">
                  <c:v>МБОУ СШ № 85</c:v>
                </c:pt>
                <c:pt idx="97">
                  <c:v>МБОУ СШ № 91</c:v>
                </c:pt>
                <c:pt idx="98">
                  <c:v>МБОУ СШ № 98</c:v>
                </c:pt>
                <c:pt idx="99">
                  <c:v>МБОУ СШ № 108</c:v>
                </c:pt>
                <c:pt idx="100">
                  <c:v>МБОУ СШ № 115</c:v>
                </c:pt>
                <c:pt idx="101">
                  <c:v>МБОУ СШ № 121</c:v>
                </c:pt>
                <c:pt idx="102">
                  <c:v>МБОУ СШ № 129</c:v>
                </c:pt>
                <c:pt idx="103">
                  <c:v>МБОУ СШ № 134</c:v>
                </c:pt>
                <c:pt idx="104">
                  <c:v>МБОУ СШ № 139</c:v>
                </c:pt>
                <c:pt idx="105">
                  <c:v>МБОУ СШ № 141</c:v>
                </c:pt>
                <c:pt idx="106">
                  <c:v>МАОУ СШ № 143</c:v>
                </c:pt>
                <c:pt idx="107">
                  <c:v>МБОУ СШ № 144</c:v>
                </c:pt>
                <c:pt idx="108">
                  <c:v>МАОУ СШ № 145</c:v>
                </c:pt>
                <c:pt idx="109">
                  <c:v>МБОУ СШ № 147</c:v>
                </c:pt>
                <c:pt idx="110">
                  <c:v>МАОУ СШ № 149</c:v>
                </c:pt>
                <c:pt idx="111">
                  <c:v>МАОУ СШ № 150</c:v>
                </c:pt>
                <c:pt idx="112">
                  <c:v>МАОУ СШ № 151</c:v>
                </c:pt>
                <c:pt idx="113">
                  <c:v>МАОУ СШ № 152</c:v>
                </c:pt>
                <c:pt idx="114">
                  <c:v>МБОУ СШ № 154</c:v>
                </c:pt>
                <c:pt idx="115">
                  <c:v>МБОУ СШ № 156</c:v>
                </c:pt>
                <c:pt idx="116">
                  <c:v>МБОУ СШ № 157</c:v>
                </c:pt>
                <c:pt idx="117">
                  <c:v>ЦЕНТРАЛЬНЫЙ РАЙОН</c:v>
                </c:pt>
                <c:pt idx="118">
                  <c:v>МАОУ Гимназия № 2</c:v>
                </c:pt>
                <c:pt idx="119">
                  <c:v>МБОУ Гимназия № 12 "М и Т"</c:v>
                </c:pt>
                <c:pt idx="120">
                  <c:v>МБОУ  Гимназия № 16</c:v>
                </c:pt>
                <c:pt idx="121">
                  <c:v>МБОУ Лицей № 2</c:v>
                </c:pt>
                <c:pt idx="122">
                  <c:v>МБОУ СШ № 4</c:v>
                </c:pt>
                <c:pt idx="123">
                  <c:v>МБОУ СШ № 10</c:v>
                </c:pt>
                <c:pt idx="124">
                  <c:v>МБОУ СШ № 14</c:v>
                </c:pt>
                <c:pt idx="125">
                  <c:v>МБОУ СШ № 27</c:v>
                </c:pt>
                <c:pt idx="126">
                  <c:v>МБОУ СШ № 51</c:v>
                </c:pt>
                <c:pt idx="127">
                  <c:v>МАОУ СШ "Комплекс Покровский"</c:v>
                </c:pt>
                <c:pt idx="128">
                  <c:v>МАОУ СШ № 155</c:v>
                </c:pt>
              </c:strCache>
            </c:strRef>
          </c:cat>
          <c:val>
            <c:numRef>
              <c:f>'Окр. мир-4 диаграмма по районам'!$Y$5:$Y$133</c:f>
              <c:numCache>
                <c:formatCode>0,00</c:formatCode>
                <c:ptCount val="129"/>
                <c:pt idx="0">
                  <c:v>4.0999999999999996</c:v>
                </c:pt>
                <c:pt idx="1">
                  <c:v>4.0999999999999996</c:v>
                </c:pt>
                <c:pt idx="2">
                  <c:v>4.0999999999999996</c:v>
                </c:pt>
                <c:pt idx="3">
                  <c:v>4.0999999999999996</c:v>
                </c:pt>
                <c:pt idx="4">
                  <c:v>4.0999999999999996</c:v>
                </c:pt>
                <c:pt idx="5">
                  <c:v>4.0999999999999996</c:v>
                </c:pt>
                <c:pt idx="6">
                  <c:v>4.0999999999999996</c:v>
                </c:pt>
                <c:pt idx="7">
                  <c:v>4.0999999999999996</c:v>
                </c:pt>
                <c:pt idx="8">
                  <c:v>4.0999999999999996</c:v>
                </c:pt>
                <c:pt idx="9">
                  <c:v>4.0999999999999996</c:v>
                </c:pt>
                <c:pt idx="10">
                  <c:v>4.0999999999999996</c:v>
                </c:pt>
                <c:pt idx="11">
                  <c:v>4.0999999999999996</c:v>
                </c:pt>
                <c:pt idx="12">
                  <c:v>4.0999999999999996</c:v>
                </c:pt>
                <c:pt idx="13">
                  <c:v>4.0999999999999996</c:v>
                </c:pt>
                <c:pt idx="14">
                  <c:v>4.0999999999999996</c:v>
                </c:pt>
                <c:pt idx="15">
                  <c:v>4.0999999999999996</c:v>
                </c:pt>
                <c:pt idx="16">
                  <c:v>4.0999999999999996</c:v>
                </c:pt>
                <c:pt idx="17">
                  <c:v>4.0999999999999996</c:v>
                </c:pt>
                <c:pt idx="18">
                  <c:v>4.0999999999999996</c:v>
                </c:pt>
                <c:pt idx="19">
                  <c:v>4.0999999999999996</c:v>
                </c:pt>
                <c:pt idx="20">
                  <c:v>4.0999999999999996</c:v>
                </c:pt>
                <c:pt idx="21">
                  <c:v>4.0999999999999996</c:v>
                </c:pt>
                <c:pt idx="22">
                  <c:v>4.0999999999999996</c:v>
                </c:pt>
                <c:pt idx="23">
                  <c:v>4.0999999999999996</c:v>
                </c:pt>
                <c:pt idx="24">
                  <c:v>4.0999999999999996</c:v>
                </c:pt>
                <c:pt idx="25">
                  <c:v>4.0999999999999996</c:v>
                </c:pt>
                <c:pt idx="26">
                  <c:v>4.0999999999999996</c:v>
                </c:pt>
                <c:pt idx="27">
                  <c:v>4.0999999999999996</c:v>
                </c:pt>
                <c:pt idx="28">
                  <c:v>4.0999999999999996</c:v>
                </c:pt>
                <c:pt idx="29">
                  <c:v>4.0999999999999996</c:v>
                </c:pt>
                <c:pt idx="30">
                  <c:v>4.0999999999999996</c:v>
                </c:pt>
                <c:pt idx="31">
                  <c:v>4.0999999999999996</c:v>
                </c:pt>
                <c:pt idx="32">
                  <c:v>4.0999999999999996</c:v>
                </c:pt>
                <c:pt idx="33">
                  <c:v>4.0999999999999996</c:v>
                </c:pt>
                <c:pt idx="34">
                  <c:v>4.0999999999999996</c:v>
                </c:pt>
                <c:pt idx="35">
                  <c:v>4.0999999999999996</c:v>
                </c:pt>
                <c:pt idx="36">
                  <c:v>4.0999999999999996</c:v>
                </c:pt>
                <c:pt idx="37">
                  <c:v>4.0999999999999996</c:v>
                </c:pt>
                <c:pt idx="38">
                  <c:v>4.0999999999999996</c:v>
                </c:pt>
                <c:pt idx="39">
                  <c:v>4.0999999999999996</c:v>
                </c:pt>
                <c:pt idx="40">
                  <c:v>4.0999999999999996</c:v>
                </c:pt>
                <c:pt idx="41">
                  <c:v>4.0999999999999996</c:v>
                </c:pt>
                <c:pt idx="42">
                  <c:v>4.0999999999999996</c:v>
                </c:pt>
                <c:pt idx="43">
                  <c:v>4.0999999999999996</c:v>
                </c:pt>
                <c:pt idx="44">
                  <c:v>4.0999999999999996</c:v>
                </c:pt>
                <c:pt idx="45">
                  <c:v>4.0999999999999996</c:v>
                </c:pt>
                <c:pt idx="46">
                  <c:v>4.0999999999999996</c:v>
                </c:pt>
                <c:pt idx="47">
                  <c:v>4.0999999999999996</c:v>
                </c:pt>
                <c:pt idx="48">
                  <c:v>4.0999999999999996</c:v>
                </c:pt>
                <c:pt idx="49">
                  <c:v>4.0999999999999996</c:v>
                </c:pt>
                <c:pt idx="50">
                  <c:v>4.0999999999999996</c:v>
                </c:pt>
                <c:pt idx="51">
                  <c:v>4.0999999999999996</c:v>
                </c:pt>
                <c:pt idx="52">
                  <c:v>4.0999999999999996</c:v>
                </c:pt>
                <c:pt idx="53">
                  <c:v>4.0999999999999996</c:v>
                </c:pt>
                <c:pt idx="54">
                  <c:v>4.0999999999999996</c:v>
                </c:pt>
                <c:pt idx="55">
                  <c:v>4.0999999999999996</c:v>
                </c:pt>
                <c:pt idx="56">
                  <c:v>4.0999999999999996</c:v>
                </c:pt>
                <c:pt idx="57">
                  <c:v>4.0999999999999996</c:v>
                </c:pt>
                <c:pt idx="58">
                  <c:v>4.0999999999999996</c:v>
                </c:pt>
                <c:pt idx="59">
                  <c:v>4.0999999999999996</c:v>
                </c:pt>
                <c:pt idx="60">
                  <c:v>4.0999999999999996</c:v>
                </c:pt>
                <c:pt idx="61">
                  <c:v>4.0999999999999996</c:v>
                </c:pt>
                <c:pt idx="62">
                  <c:v>4.0999999999999996</c:v>
                </c:pt>
                <c:pt idx="63">
                  <c:v>4.0999999999999996</c:v>
                </c:pt>
                <c:pt idx="64">
                  <c:v>4.0999999999999996</c:v>
                </c:pt>
                <c:pt idx="65">
                  <c:v>4.0999999999999996</c:v>
                </c:pt>
                <c:pt idx="66">
                  <c:v>4.0999999999999996</c:v>
                </c:pt>
                <c:pt idx="67">
                  <c:v>4.0999999999999996</c:v>
                </c:pt>
                <c:pt idx="68">
                  <c:v>4.0999999999999996</c:v>
                </c:pt>
                <c:pt idx="69">
                  <c:v>4.0999999999999996</c:v>
                </c:pt>
                <c:pt idx="70">
                  <c:v>4.0999999999999996</c:v>
                </c:pt>
                <c:pt idx="71">
                  <c:v>4.0999999999999996</c:v>
                </c:pt>
                <c:pt idx="72">
                  <c:v>4.0999999999999996</c:v>
                </c:pt>
                <c:pt idx="73">
                  <c:v>4.0999999999999996</c:v>
                </c:pt>
                <c:pt idx="74">
                  <c:v>4.0999999999999996</c:v>
                </c:pt>
                <c:pt idx="75">
                  <c:v>4.0999999999999996</c:v>
                </c:pt>
                <c:pt idx="76">
                  <c:v>4.0999999999999996</c:v>
                </c:pt>
                <c:pt idx="77">
                  <c:v>4.0999999999999996</c:v>
                </c:pt>
                <c:pt idx="78">
                  <c:v>4.0999999999999996</c:v>
                </c:pt>
                <c:pt idx="79">
                  <c:v>4.0999999999999996</c:v>
                </c:pt>
                <c:pt idx="80">
                  <c:v>4.0999999999999996</c:v>
                </c:pt>
                <c:pt idx="81">
                  <c:v>4.0999999999999996</c:v>
                </c:pt>
                <c:pt idx="82">
                  <c:v>4.0999999999999996</c:v>
                </c:pt>
                <c:pt idx="83">
                  <c:v>4.0999999999999996</c:v>
                </c:pt>
                <c:pt idx="84">
                  <c:v>4.0999999999999996</c:v>
                </c:pt>
                <c:pt idx="85">
                  <c:v>4.0999999999999996</c:v>
                </c:pt>
                <c:pt idx="86">
                  <c:v>4.0999999999999996</c:v>
                </c:pt>
                <c:pt idx="87">
                  <c:v>4.0999999999999996</c:v>
                </c:pt>
                <c:pt idx="88">
                  <c:v>4.0999999999999996</c:v>
                </c:pt>
                <c:pt idx="89">
                  <c:v>4.0999999999999996</c:v>
                </c:pt>
                <c:pt idx="90">
                  <c:v>4.0999999999999996</c:v>
                </c:pt>
                <c:pt idx="91">
                  <c:v>4.0999999999999996</c:v>
                </c:pt>
                <c:pt idx="92">
                  <c:v>4.0999999999999996</c:v>
                </c:pt>
                <c:pt idx="93">
                  <c:v>4.0999999999999996</c:v>
                </c:pt>
                <c:pt idx="94">
                  <c:v>4.0999999999999996</c:v>
                </c:pt>
                <c:pt idx="95">
                  <c:v>4.0999999999999996</c:v>
                </c:pt>
                <c:pt idx="96">
                  <c:v>4.0999999999999996</c:v>
                </c:pt>
                <c:pt idx="97">
                  <c:v>4.0999999999999996</c:v>
                </c:pt>
                <c:pt idx="98">
                  <c:v>4.0999999999999996</c:v>
                </c:pt>
                <c:pt idx="99">
                  <c:v>4.0999999999999996</c:v>
                </c:pt>
                <c:pt idx="100">
                  <c:v>4.0999999999999996</c:v>
                </c:pt>
                <c:pt idx="101">
                  <c:v>4.0999999999999996</c:v>
                </c:pt>
                <c:pt idx="102">
                  <c:v>4.0999999999999996</c:v>
                </c:pt>
                <c:pt idx="103">
                  <c:v>4.0999999999999996</c:v>
                </c:pt>
                <c:pt idx="104">
                  <c:v>4.0999999999999996</c:v>
                </c:pt>
                <c:pt idx="105">
                  <c:v>4.0999999999999996</c:v>
                </c:pt>
                <c:pt idx="106">
                  <c:v>4.0999999999999996</c:v>
                </c:pt>
                <c:pt idx="107">
                  <c:v>4.0999999999999996</c:v>
                </c:pt>
                <c:pt idx="108">
                  <c:v>4.0999999999999996</c:v>
                </c:pt>
                <c:pt idx="109">
                  <c:v>4.0999999999999996</c:v>
                </c:pt>
                <c:pt idx="110">
                  <c:v>4.0999999999999996</c:v>
                </c:pt>
                <c:pt idx="111">
                  <c:v>4.0999999999999996</c:v>
                </c:pt>
                <c:pt idx="112">
                  <c:v>4.0999999999999996</c:v>
                </c:pt>
                <c:pt idx="113">
                  <c:v>4.0999999999999996</c:v>
                </c:pt>
                <c:pt idx="114">
                  <c:v>4.0999999999999996</c:v>
                </c:pt>
                <c:pt idx="115">
                  <c:v>4.0999999999999996</c:v>
                </c:pt>
                <c:pt idx="116">
                  <c:v>4.0999999999999996</c:v>
                </c:pt>
                <c:pt idx="117">
                  <c:v>4.0999999999999996</c:v>
                </c:pt>
                <c:pt idx="118">
                  <c:v>4.0999999999999996</c:v>
                </c:pt>
                <c:pt idx="119">
                  <c:v>4.0999999999999996</c:v>
                </c:pt>
                <c:pt idx="120">
                  <c:v>4.0999999999999996</c:v>
                </c:pt>
                <c:pt idx="121">
                  <c:v>4.0999999999999996</c:v>
                </c:pt>
                <c:pt idx="122">
                  <c:v>4.0999999999999996</c:v>
                </c:pt>
                <c:pt idx="123">
                  <c:v>4.0999999999999996</c:v>
                </c:pt>
                <c:pt idx="124">
                  <c:v>4.0999999999999996</c:v>
                </c:pt>
                <c:pt idx="125">
                  <c:v>4.0999999999999996</c:v>
                </c:pt>
                <c:pt idx="126">
                  <c:v>4.0999999999999996</c:v>
                </c:pt>
                <c:pt idx="127">
                  <c:v>4.0999999999999996</c:v>
                </c:pt>
                <c:pt idx="128">
                  <c:v>4.0999999999999996</c:v>
                </c:pt>
              </c:numCache>
            </c:numRef>
          </c:val>
          <c:smooth val="0"/>
        </c:ser>
        <c:ser>
          <c:idx val="7"/>
          <c:order val="11"/>
          <c:tx>
            <c:v>2016 ср. балл ОУ</c:v>
          </c:tx>
          <c:spPr>
            <a:ln w="25400">
              <a:solidFill>
                <a:srgbClr val="FF960D"/>
              </a:solidFill>
            </a:ln>
          </c:spPr>
          <c:marker>
            <c:symbol val="none"/>
          </c:marker>
          <c:cat>
            <c:strRef>
              <c:f>'Окр. мир-4 диаграмма по районам'!$B$5:$B$133</c:f>
              <c:strCache>
                <c:ptCount val="129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МБОУ Прогимназия  № 131</c:v>
                </c:pt>
                <c:pt idx="3">
                  <c:v>МБОУ Гимназия № 8</c:v>
                </c:pt>
                <c:pt idx="4">
                  <c:v>МАОУ Гимназия №  9</c:v>
                </c:pt>
                <c:pt idx="5">
                  <c:v>МАОУ Лицей № 7</c:v>
                </c:pt>
                <c:pt idx="6">
                  <c:v>МБОУ Лицей № 28</c:v>
                </c:pt>
                <c:pt idx="7">
                  <c:v>МБОУ СШ  № 12</c:v>
                </c:pt>
                <c:pt idx="8">
                  <c:v>МБОУ СШ № 19</c:v>
                </c:pt>
                <c:pt idx="9">
                  <c:v>МАОУ СШ № 32</c:v>
                </c:pt>
                <c:pt idx="10">
                  <c:v>МБОУ СШ № 86</c:v>
                </c:pt>
                <c:pt idx="11">
                  <c:v>КИРОВСКИЙ РАЙОН</c:v>
                </c:pt>
                <c:pt idx="12">
                  <c:v>МАОУ Гимназия № 4</c:v>
                </c:pt>
                <c:pt idx="13">
                  <c:v>МАОУ Гимназия № 6</c:v>
                </c:pt>
                <c:pt idx="14">
                  <c:v>МАОУ Гимназия № 10</c:v>
                </c:pt>
                <c:pt idx="15">
                  <c:v>МАОУ Лицей № 6 "Перспектива"</c:v>
                </c:pt>
                <c:pt idx="16">
                  <c:v>МАОУ Лицей № 11</c:v>
                </c:pt>
                <c:pt idx="17">
                  <c:v>МБОУ СШ № 8 "Созидание"</c:v>
                </c:pt>
                <c:pt idx="18">
                  <c:v>МБОУ СШ № 46</c:v>
                </c:pt>
                <c:pt idx="19">
                  <c:v>МБОУ СШ № 49</c:v>
                </c:pt>
                <c:pt idx="20">
                  <c:v>МАОУ СШ № 55</c:v>
                </c:pt>
                <c:pt idx="21">
                  <c:v>МБОУ СШ № 63</c:v>
                </c:pt>
                <c:pt idx="22">
                  <c:v>МБОУ СШ № 80</c:v>
                </c:pt>
                <c:pt idx="23">
                  <c:v>МБОУ СШ № 81</c:v>
                </c:pt>
                <c:pt idx="24">
                  <c:v>МБОУ СШ № 90</c:v>
                </c:pt>
                <c:pt idx="25">
                  <c:v>МБОУ СШ № 135</c:v>
                </c:pt>
                <c:pt idx="26">
                  <c:v>ЛЕНИНСКИЙ РАЙОН</c:v>
                </c:pt>
                <c:pt idx="27">
                  <c:v>МБОУ Гимназия № 7</c:v>
                </c:pt>
                <c:pt idx="28">
                  <c:v>МАОУ Гимназия № 11</c:v>
                </c:pt>
                <c:pt idx="29">
                  <c:v>МАОУ Гимназия № 15</c:v>
                </c:pt>
                <c:pt idx="30">
                  <c:v>                                                                                                                                                                                                                                                               </c:v>
                </c:pt>
                <c:pt idx="31">
                  <c:v>МАОУ Лицей № 12</c:v>
                </c:pt>
                <c:pt idx="32">
                  <c:v>МБОУ СШ № 13</c:v>
                </c:pt>
                <c:pt idx="33">
                  <c:v>МБОУ СШ № 16</c:v>
                </c:pt>
                <c:pt idx="34">
                  <c:v>МБОУ СШ № 31</c:v>
                </c:pt>
                <c:pt idx="35">
                  <c:v>МБОУ СШ № 44</c:v>
                </c:pt>
                <c:pt idx="36">
                  <c:v>МБОУ СШ № 47</c:v>
                </c:pt>
                <c:pt idx="37">
                  <c:v>МБОУ СШ № 50</c:v>
                </c:pt>
                <c:pt idx="38">
                  <c:v>МБОУ СШ № 53</c:v>
                </c:pt>
                <c:pt idx="39">
                  <c:v>МБОУ СШ № 64</c:v>
                </c:pt>
                <c:pt idx="40">
                  <c:v>МБОУ СШ № 65</c:v>
                </c:pt>
                <c:pt idx="41">
                  <c:v>МБОУ СШ № 79</c:v>
                </c:pt>
                <c:pt idx="42">
                  <c:v>МБОУ СШ № 88</c:v>
                </c:pt>
                <c:pt idx="43">
                  <c:v>МБОУ СШ № 89</c:v>
                </c:pt>
                <c:pt idx="44">
                  <c:v>МБОУ СШ № 94</c:v>
                </c:pt>
                <c:pt idx="45">
                  <c:v>МАОУ СШ № 148</c:v>
                </c:pt>
                <c:pt idx="46">
                  <c:v>ОКТЯБРЬСКИЙ РАЙОН</c:v>
                </c:pt>
                <c:pt idx="47">
                  <c:v>МАОУ "КУГ № 1 – Универс"</c:v>
                </c:pt>
                <c:pt idx="48">
                  <c:v>МАОУ Гимназия № 3</c:v>
                </c:pt>
                <c:pt idx="49">
                  <c:v>МАОУ Гимназия № 13 "Академ"</c:v>
                </c:pt>
                <c:pt idx="50">
                  <c:v>МАОУ Лицей № 1</c:v>
                </c:pt>
                <c:pt idx="51">
                  <c:v>МБОУ Лицей № 8</c:v>
                </c:pt>
                <c:pt idx="52">
                  <c:v>МБОУ Лицей № 10</c:v>
                </c:pt>
                <c:pt idx="53">
                  <c:v>МБОУ Школа-интернат № 1</c:v>
                </c:pt>
                <c:pt idx="54">
                  <c:v>МБОУ СШ № 3</c:v>
                </c:pt>
                <c:pt idx="55">
                  <c:v>МБОУ СШ № 21</c:v>
                </c:pt>
                <c:pt idx="56">
                  <c:v>МБОУ СШ № 30</c:v>
                </c:pt>
                <c:pt idx="57">
                  <c:v>МБОУ СШ № 36</c:v>
                </c:pt>
                <c:pt idx="58">
                  <c:v>МБОУ СШ № 39</c:v>
                </c:pt>
                <c:pt idx="59">
                  <c:v>МБОУ СШ № 72</c:v>
                </c:pt>
                <c:pt idx="60">
                  <c:v>МБОУ СШ № 73</c:v>
                </c:pt>
                <c:pt idx="61">
                  <c:v>МБОУ СШ № 82</c:v>
                </c:pt>
                <c:pt idx="62">
                  <c:v>МБОУ СШ № 84</c:v>
                </c:pt>
                <c:pt idx="63">
                  <c:v>МБОУ СШ № 95</c:v>
                </c:pt>
                <c:pt idx="64">
                  <c:v>МБОУ СШ № 99</c:v>
                </c:pt>
                <c:pt idx="65">
                  <c:v>МБОУ СШ № 133</c:v>
                </c:pt>
                <c:pt idx="66">
                  <c:v>СВЕРДЛОВСКИЙ РАЙОН</c:v>
                </c:pt>
                <c:pt idx="67">
                  <c:v>МАОУ Гимназия № 14</c:v>
                </c:pt>
                <c:pt idx="68">
                  <c:v>МАОУ Лицей № 9 "Лидер"</c:v>
                </c:pt>
                <c:pt idx="69">
                  <c:v>МБОУ СШ № 6</c:v>
                </c:pt>
                <c:pt idx="70">
                  <c:v>МБОУ СШ № 17</c:v>
                </c:pt>
                <c:pt idx="71">
                  <c:v>МАОУ СШ № 23</c:v>
                </c:pt>
                <c:pt idx="72">
                  <c:v>МБОУ ОШ № 25</c:v>
                </c:pt>
                <c:pt idx="73">
                  <c:v>МБОУ СШ № 34</c:v>
                </c:pt>
                <c:pt idx="74">
                  <c:v>МБОУ СШ № 42</c:v>
                </c:pt>
                <c:pt idx="75">
                  <c:v>МБОУ СШ № 45</c:v>
                </c:pt>
                <c:pt idx="76">
                  <c:v>МБОУ СШ № 62</c:v>
                </c:pt>
                <c:pt idx="77">
                  <c:v>МБОУ СШ № 76</c:v>
                </c:pt>
                <c:pt idx="78">
                  <c:v>МБОУ СШ № 78</c:v>
                </c:pt>
                <c:pt idx="79">
                  <c:v>МБОУ СШ № 92</c:v>
                </c:pt>
                <c:pt idx="80">
                  <c:v>МБОУ СШ № 93</c:v>
                </c:pt>
                <c:pt idx="81">
                  <c:v>МБОУ СШ № 97</c:v>
                </c:pt>
                <c:pt idx="82">
                  <c:v>МАОУ СШ № 137</c:v>
                </c:pt>
                <c:pt idx="83">
                  <c:v>МАОУ СШ № 158</c:v>
                </c:pt>
                <c:pt idx="84">
                  <c:v>СОВЕТСКИЙ РАЙОН</c:v>
                </c:pt>
                <c:pt idx="85">
                  <c:v>МБОУ СШ № 1</c:v>
                </c:pt>
                <c:pt idx="86">
                  <c:v>МБОУ СШ № 2</c:v>
                </c:pt>
                <c:pt idx="87">
                  <c:v>МБОУ СШ № 5</c:v>
                </c:pt>
                <c:pt idx="88">
                  <c:v>МБОУ СШ № 7</c:v>
                </c:pt>
                <c:pt idx="89">
                  <c:v>МБОУ СШ № 18</c:v>
                </c:pt>
                <c:pt idx="90">
                  <c:v>МБОУ СШ № 22</c:v>
                </c:pt>
                <c:pt idx="91">
                  <c:v>МБОУ СШ № 24</c:v>
                </c:pt>
                <c:pt idx="92">
                  <c:v>МБОУ СШ № 56</c:v>
                </c:pt>
                <c:pt idx="93">
                  <c:v>МБОУ СШ № 66</c:v>
                </c:pt>
                <c:pt idx="94">
                  <c:v>МБОУ СШ № 69</c:v>
                </c:pt>
                <c:pt idx="95">
                  <c:v>МБОУ СШ № 70</c:v>
                </c:pt>
                <c:pt idx="96">
                  <c:v>МБОУ СШ № 85</c:v>
                </c:pt>
                <c:pt idx="97">
                  <c:v>МБОУ СШ № 91</c:v>
                </c:pt>
                <c:pt idx="98">
                  <c:v>МБОУ СШ № 98</c:v>
                </c:pt>
                <c:pt idx="99">
                  <c:v>МБОУ СШ № 108</c:v>
                </c:pt>
                <c:pt idx="100">
                  <c:v>МБОУ СШ № 115</c:v>
                </c:pt>
                <c:pt idx="101">
                  <c:v>МБОУ СШ № 121</c:v>
                </c:pt>
                <c:pt idx="102">
                  <c:v>МБОУ СШ № 129</c:v>
                </c:pt>
                <c:pt idx="103">
                  <c:v>МБОУ СШ № 134</c:v>
                </c:pt>
                <c:pt idx="104">
                  <c:v>МБОУ СШ № 139</c:v>
                </c:pt>
                <c:pt idx="105">
                  <c:v>МБОУ СШ № 141</c:v>
                </c:pt>
                <c:pt idx="106">
                  <c:v>МАОУ СШ № 143</c:v>
                </c:pt>
                <c:pt idx="107">
                  <c:v>МБОУ СШ № 144</c:v>
                </c:pt>
                <c:pt idx="108">
                  <c:v>МАОУ СШ № 145</c:v>
                </c:pt>
                <c:pt idx="109">
                  <c:v>МБОУ СШ № 147</c:v>
                </c:pt>
                <c:pt idx="110">
                  <c:v>МАОУ СШ № 149</c:v>
                </c:pt>
                <c:pt idx="111">
                  <c:v>МАОУ СШ № 150</c:v>
                </c:pt>
                <c:pt idx="112">
                  <c:v>МАОУ СШ № 151</c:v>
                </c:pt>
                <c:pt idx="113">
                  <c:v>МАОУ СШ № 152</c:v>
                </c:pt>
                <c:pt idx="114">
                  <c:v>МБОУ СШ № 154</c:v>
                </c:pt>
                <c:pt idx="115">
                  <c:v>МБОУ СШ № 156</c:v>
                </c:pt>
                <c:pt idx="116">
                  <c:v>МБОУ СШ № 157</c:v>
                </c:pt>
                <c:pt idx="117">
                  <c:v>ЦЕНТРАЛЬНЫЙ РАЙОН</c:v>
                </c:pt>
                <c:pt idx="118">
                  <c:v>МАОУ Гимназия № 2</c:v>
                </c:pt>
                <c:pt idx="119">
                  <c:v>МБОУ Гимназия № 12 "М и Т"</c:v>
                </c:pt>
                <c:pt idx="120">
                  <c:v>МБОУ  Гимназия № 16</c:v>
                </c:pt>
                <c:pt idx="121">
                  <c:v>МБОУ Лицей № 2</c:v>
                </c:pt>
                <c:pt idx="122">
                  <c:v>МБОУ СШ № 4</c:v>
                </c:pt>
                <c:pt idx="123">
                  <c:v>МБОУ СШ № 10</c:v>
                </c:pt>
                <c:pt idx="124">
                  <c:v>МБОУ СШ № 14</c:v>
                </c:pt>
                <c:pt idx="125">
                  <c:v>МБОУ СШ № 27</c:v>
                </c:pt>
                <c:pt idx="126">
                  <c:v>МБОУ СШ № 51</c:v>
                </c:pt>
                <c:pt idx="127">
                  <c:v>МАОУ СШ "Комплекс Покровский"</c:v>
                </c:pt>
                <c:pt idx="128">
                  <c:v>МАОУ СШ № 155</c:v>
                </c:pt>
              </c:strCache>
            </c:strRef>
          </c:cat>
          <c:val>
            <c:numRef>
              <c:f>'Окр. мир-4 диаграмма по районам'!$X$5:$X$133</c:f>
              <c:numCache>
                <c:formatCode>0,00</c:formatCode>
                <c:ptCount val="129"/>
                <c:pt idx="0">
                  <c:v>4.625</c:v>
                </c:pt>
                <c:pt idx="1">
                  <c:v>4.2259111111111114</c:v>
                </c:pt>
                <c:pt idx="2">
                  <c:v>4.4510000000000005</c:v>
                </c:pt>
                <c:pt idx="3">
                  <c:v>4.4561999999999999</c:v>
                </c:pt>
                <c:pt idx="4">
                  <c:v>4.1520000000000001</c:v>
                </c:pt>
                <c:pt idx="5">
                  <c:v>4.4550000000000001</c:v>
                </c:pt>
                <c:pt idx="6">
                  <c:v>4.5410000000000004</c:v>
                </c:pt>
                <c:pt idx="7">
                  <c:v>4.0939999999999994</c:v>
                </c:pt>
                <c:pt idx="8">
                  <c:v>3.9449999999999998</c:v>
                </c:pt>
                <c:pt idx="9">
                  <c:v>3.9429999999999996</c:v>
                </c:pt>
                <c:pt idx="10">
                  <c:v>3.9960000000000004</c:v>
                </c:pt>
                <c:pt idx="11">
                  <c:v>4.1309428571428572</c:v>
                </c:pt>
                <c:pt idx="12">
                  <c:v>4.0599999999999996</c:v>
                </c:pt>
                <c:pt idx="13">
                  <c:v>4.1419999999999995</c:v>
                </c:pt>
                <c:pt idx="14">
                  <c:v>4.5979999999999999</c:v>
                </c:pt>
                <c:pt idx="15">
                  <c:v>4.3210000000000006</c:v>
                </c:pt>
                <c:pt idx="16">
                  <c:v>4.0582000000000003</c:v>
                </c:pt>
                <c:pt idx="17">
                  <c:v>4.3940000000000001</c:v>
                </c:pt>
                <c:pt idx="18">
                  <c:v>4.2610000000000001</c:v>
                </c:pt>
                <c:pt idx="19">
                  <c:v>3.7749999999999999</c:v>
                </c:pt>
                <c:pt idx="20">
                  <c:v>4.2649999999999997</c:v>
                </c:pt>
                <c:pt idx="21">
                  <c:v>4.1429999999999998</c:v>
                </c:pt>
                <c:pt idx="22">
                  <c:v>3.68</c:v>
                </c:pt>
                <c:pt idx="23">
                  <c:v>3.7</c:v>
                </c:pt>
                <c:pt idx="24">
                  <c:v>3.8979999999999997</c:v>
                </c:pt>
                <c:pt idx="25">
                  <c:v>4.5380000000000003</c:v>
                </c:pt>
                <c:pt idx="26">
                  <c:v>3.9249473684210527</c:v>
                </c:pt>
                <c:pt idx="27">
                  <c:v>4.1560000000000006</c:v>
                </c:pt>
                <c:pt idx="28">
                  <c:v>4.01</c:v>
                </c:pt>
                <c:pt idx="29">
                  <c:v>3.9960000000000004</c:v>
                </c:pt>
                <c:pt idx="30">
                  <c:v>3.7939999999999996</c:v>
                </c:pt>
                <c:pt idx="31">
                  <c:v>3.8929999999999993</c:v>
                </c:pt>
                <c:pt idx="32">
                  <c:v>3.7669999999999999</c:v>
                </c:pt>
                <c:pt idx="33">
                  <c:v>3.8289999999999997</c:v>
                </c:pt>
                <c:pt idx="34">
                  <c:v>3.75</c:v>
                </c:pt>
                <c:pt idx="35">
                  <c:v>3.4930000000000003</c:v>
                </c:pt>
                <c:pt idx="36">
                  <c:v>3.7609999999999997</c:v>
                </c:pt>
                <c:pt idx="37">
                  <c:v>4.26</c:v>
                </c:pt>
                <c:pt idx="38">
                  <c:v>3.7639999999999998</c:v>
                </c:pt>
                <c:pt idx="39">
                  <c:v>4.0839999999999996</c:v>
                </c:pt>
                <c:pt idx="40">
                  <c:v>3.472</c:v>
                </c:pt>
                <c:pt idx="41">
                  <c:v>3.5550000000000002</c:v>
                </c:pt>
                <c:pt idx="42">
                  <c:v>4.149</c:v>
                </c:pt>
                <c:pt idx="43">
                  <c:v>4.34</c:v>
                </c:pt>
                <c:pt idx="44">
                  <c:v>4.21</c:v>
                </c:pt>
                <c:pt idx="45">
                  <c:v>4.2910000000000004</c:v>
                </c:pt>
                <c:pt idx="46">
                  <c:v>4.0362222222222215</c:v>
                </c:pt>
                <c:pt idx="47">
                  <c:v>4.1550000000000002</c:v>
                </c:pt>
                <c:pt idx="48">
                  <c:v>4.569</c:v>
                </c:pt>
                <c:pt idx="49">
                  <c:v>4.1789999999999994</c:v>
                </c:pt>
                <c:pt idx="50">
                  <c:v>4.3140000000000001</c:v>
                </c:pt>
                <c:pt idx="51">
                  <c:v>4.0110000000000001</c:v>
                </c:pt>
                <c:pt idx="52">
                  <c:v>4.258</c:v>
                </c:pt>
                <c:pt idx="53">
                  <c:v>4.2</c:v>
                </c:pt>
                <c:pt idx="54">
                  <c:v>4.2860000000000005</c:v>
                </c:pt>
                <c:pt idx="55">
                  <c:v>3.5570000000000004</c:v>
                </c:pt>
                <c:pt idx="56">
                  <c:v>3.4210000000000003</c:v>
                </c:pt>
                <c:pt idx="57">
                  <c:v>4.1920000000000002</c:v>
                </c:pt>
                <c:pt idx="58">
                  <c:v>3.6430000000000002</c:v>
                </c:pt>
                <c:pt idx="59">
                  <c:v>4.25</c:v>
                </c:pt>
                <c:pt idx="60">
                  <c:v>3.5</c:v>
                </c:pt>
                <c:pt idx="61">
                  <c:v>3.9860000000000002</c:v>
                </c:pt>
                <c:pt idx="62">
                  <c:v>3.9560000000000004</c:v>
                </c:pt>
                <c:pt idx="64">
                  <c:v>4.2370000000000001</c:v>
                </c:pt>
                <c:pt idx="65">
                  <c:v>3.9380000000000002</c:v>
                </c:pt>
                <c:pt idx="66">
                  <c:v>4.1414375000000003</c:v>
                </c:pt>
                <c:pt idx="67">
                  <c:v>4.0039999999999996</c:v>
                </c:pt>
                <c:pt idx="68">
                  <c:v>4.3210000000000006</c:v>
                </c:pt>
                <c:pt idx="69">
                  <c:v>4.3470000000000004</c:v>
                </c:pt>
                <c:pt idx="70">
                  <c:v>4.6619999999999999</c:v>
                </c:pt>
                <c:pt idx="71">
                  <c:v>4.3729999999999993</c:v>
                </c:pt>
                <c:pt idx="72">
                  <c:v>3.5389999999999997</c:v>
                </c:pt>
                <c:pt idx="73">
                  <c:v>3.4169999999999998</c:v>
                </c:pt>
                <c:pt idx="74">
                  <c:v>4.3049999999999997</c:v>
                </c:pt>
                <c:pt idx="75">
                  <c:v>4.2969999999999997</c:v>
                </c:pt>
                <c:pt idx="76">
                  <c:v>4.1449999999999996</c:v>
                </c:pt>
                <c:pt idx="77">
                  <c:v>3.9960000000000004</c:v>
                </c:pt>
                <c:pt idx="78">
                  <c:v>3.9229999999999996</c:v>
                </c:pt>
                <c:pt idx="79">
                  <c:v>4.0529999999999999</c:v>
                </c:pt>
                <c:pt idx="80">
                  <c:v>4.4749999999999996</c:v>
                </c:pt>
                <c:pt idx="81">
                  <c:v>4.04</c:v>
                </c:pt>
                <c:pt idx="82">
                  <c:v>4.3660000000000005</c:v>
                </c:pt>
                <c:pt idx="84">
                  <c:v>4.0013379310344828</c:v>
                </c:pt>
                <c:pt idx="85">
                  <c:v>3.4389999999999996</c:v>
                </c:pt>
                <c:pt idx="86">
                  <c:v>4.3129999999999997</c:v>
                </c:pt>
                <c:pt idx="87">
                  <c:v>4.34</c:v>
                </c:pt>
                <c:pt idx="88">
                  <c:v>4.0898000000000003</c:v>
                </c:pt>
                <c:pt idx="89">
                  <c:v>3.8039999999999998</c:v>
                </c:pt>
                <c:pt idx="90">
                  <c:v>4.2309999999999999</c:v>
                </c:pt>
                <c:pt idx="91">
                  <c:v>3.6389999999999998</c:v>
                </c:pt>
                <c:pt idx="92">
                  <c:v>3.6190000000000002</c:v>
                </c:pt>
                <c:pt idx="93">
                  <c:v>3.5880000000000001</c:v>
                </c:pt>
                <c:pt idx="94">
                  <c:v>4.2070000000000007</c:v>
                </c:pt>
                <c:pt idx="95">
                  <c:v>3.6760000000000002</c:v>
                </c:pt>
                <c:pt idx="96">
                  <c:v>3.823</c:v>
                </c:pt>
                <c:pt idx="97">
                  <c:v>3.7430000000000003</c:v>
                </c:pt>
                <c:pt idx="98">
                  <c:v>3.9089999999999998</c:v>
                </c:pt>
                <c:pt idx="99">
                  <c:v>4.5939999999999994</c:v>
                </c:pt>
                <c:pt idx="100">
                  <c:v>4.0599999999999996</c:v>
                </c:pt>
                <c:pt idx="101">
                  <c:v>3.9449999999999998</c:v>
                </c:pt>
                <c:pt idx="102">
                  <c:v>3.8849999999999998</c:v>
                </c:pt>
                <c:pt idx="103">
                  <c:v>4.194</c:v>
                </c:pt>
                <c:pt idx="104">
                  <c:v>3.6909999999999998</c:v>
                </c:pt>
                <c:pt idx="105">
                  <c:v>3.94</c:v>
                </c:pt>
                <c:pt idx="106">
                  <c:v>4.1520000000000001</c:v>
                </c:pt>
                <c:pt idx="107">
                  <c:v>4.0460000000000003</c:v>
                </c:pt>
                <c:pt idx="108">
                  <c:v>4.2160000000000002</c:v>
                </c:pt>
                <c:pt idx="109">
                  <c:v>4.109</c:v>
                </c:pt>
                <c:pt idx="110">
                  <c:v>4.3710000000000004</c:v>
                </c:pt>
                <c:pt idx="111">
                  <c:v>4.1040000000000001</c:v>
                </c:pt>
                <c:pt idx="112">
                  <c:v>4.3310000000000004</c:v>
                </c:pt>
                <c:pt idx="113">
                  <c:v>3.98</c:v>
                </c:pt>
                <c:pt idx="117">
                  <c:v>4.1819000000000006</c:v>
                </c:pt>
                <c:pt idx="118">
                  <c:v>4.891</c:v>
                </c:pt>
                <c:pt idx="119">
                  <c:v>4.6319999999999997</c:v>
                </c:pt>
                <c:pt idx="120">
                  <c:v>4.3660000000000005</c:v>
                </c:pt>
                <c:pt idx="121">
                  <c:v>4.5339999999999998</c:v>
                </c:pt>
                <c:pt idx="122">
                  <c:v>3.65</c:v>
                </c:pt>
                <c:pt idx="123">
                  <c:v>4.1500000000000004</c:v>
                </c:pt>
                <c:pt idx="124">
                  <c:v>3.7460000000000004</c:v>
                </c:pt>
                <c:pt idx="125">
                  <c:v>4.0569999999999995</c:v>
                </c:pt>
                <c:pt idx="126">
                  <c:v>3.9769999999999999</c:v>
                </c:pt>
                <c:pt idx="127">
                  <c:v>3.8159999999999998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851392"/>
        <c:axId val="91877760"/>
      </c:lineChart>
      <c:catAx>
        <c:axId val="91851392"/>
        <c:scaling>
          <c:orientation val="minMax"/>
        </c:scaling>
        <c:delete val="0"/>
        <c:axPos val="b"/>
        <c:numFmt formatCode="\О\с\н\о\в\н\о\й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91877760"/>
        <c:crosses val="autoZero"/>
        <c:auto val="1"/>
        <c:lblAlgn val="ctr"/>
        <c:lblOffset val="100"/>
        <c:noMultiLvlLbl val="0"/>
      </c:catAx>
      <c:valAx>
        <c:axId val="91877760"/>
        <c:scaling>
          <c:orientation val="minMax"/>
          <c:max val="5"/>
          <c:min val="0"/>
        </c:scaling>
        <c:delete val="0"/>
        <c:axPos val="l"/>
        <c:majorGridlines>
          <c:spPr>
            <a:ln w="2857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Основной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91851392"/>
        <c:crosses val="autoZero"/>
        <c:crossBetween val="between"/>
        <c:majorUnit val="0.5"/>
        <c:minorUnit val="1.0000000000000005E-2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0993911136198035"/>
          <c:y val="1.6034042363334187E-2"/>
          <c:w val="0.79006088863801971"/>
          <c:h val="4.615417416021795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1" l="0.70000000000000062" r="0.70000000000000062" t="0.75000000000000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b="1"/>
              <a:t> Окружающий мир 4 класс  </a:t>
            </a:r>
            <a:r>
              <a:rPr lang="en-US" b="1"/>
              <a:t>20</a:t>
            </a:r>
            <a:r>
              <a:rPr lang="ru-RU" b="1" baseline="0"/>
              <a:t>21 - 2016</a:t>
            </a:r>
            <a:endParaRPr lang="ru-RU" b="1"/>
          </a:p>
        </c:rich>
      </c:tx>
      <c:layout>
        <c:manualLayout>
          <c:xMode val="edge"/>
          <c:yMode val="edge"/>
          <c:x val="3.0577111373302806E-2"/>
          <c:y val="9.4669807094378659E-3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1.7952981078437583E-2"/>
          <c:y val="6.355054485973459E-2"/>
          <c:w val="0.98168420904491449"/>
          <c:h val="0.59047989835582571"/>
        </c:manualLayout>
      </c:layout>
      <c:lineChart>
        <c:grouping val="standard"/>
        <c:varyColors val="0"/>
        <c:ser>
          <c:idx val="11"/>
          <c:order val="0"/>
          <c:tx>
            <c:v>2021 ср. балл по городу</c:v>
          </c:tx>
          <c:spPr>
            <a:ln w="25400">
              <a:solidFill>
                <a:schemeClr val="tx1">
                  <a:lumMod val="65000"/>
                  <a:lumOff val="35000"/>
                </a:schemeClr>
              </a:solidFill>
            </a:ln>
          </c:spPr>
          <c:marker>
            <c:symbol val="none"/>
          </c:marker>
          <c:cat>
            <c:strRef>
              <c:f>'Окр. мир-4 диаграмма'!$B$5:$B$133</c:f>
              <c:strCache>
                <c:ptCount val="129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МАОУ Лицей № 7</c:v>
                </c:pt>
                <c:pt idx="3">
                  <c:v>МБОУ Прогимназия  № 131</c:v>
                </c:pt>
                <c:pt idx="4">
                  <c:v>МАОУ Гимназия №  9</c:v>
                </c:pt>
                <c:pt idx="5">
                  <c:v>МБОУ Лицей № 28</c:v>
                </c:pt>
                <c:pt idx="6">
                  <c:v>МАОУ СШ № 32</c:v>
                </c:pt>
                <c:pt idx="7">
                  <c:v>МБОУ СШ № 19</c:v>
                </c:pt>
                <c:pt idx="8">
                  <c:v>МБОУ Гимназия № 8</c:v>
                </c:pt>
                <c:pt idx="9">
                  <c:v>МБОУ СШ  № 12</c:v>
                </c:pt>
                <c:pt idx="10">
                  <c:v>МБОУ СШ № 86</c:v>
                </c:pt>
                <c:pt idx="11">
                  <c:v>КИРОВСКИЙ РАЙОН</c:v>
                </c:pt>
                <c:pt idx="12">
                  <c:v>МАОУ Лицей № 6 "Перспектива"</c:v>
                </c:pt>
                <c:pt idx="13">
                  <c:v>МАОУ Гимназия № 10</c:v>
                </c:pt>
                <c:pt idx="14">
                  <c:v>МАОУ Лицей № 11</c:v>
                </c:pt>
                <c:pt idx="15">
                  <c:v>МАОУ Гимназия № 4</c:v>
                </c:pt>
                <c:pt idx="16">
                  <c:v>МАОУ СШ № 55</c:v>
                </c:pt>
                <c:pt idx="17">
                  <c:v>МАОУ Гимназия № 6</c:v>
                </c:pt>
                <c:pt idx="18">
                  <c:v>МБОУ СШ № 90</c:v>
                </c:pt>
                <c:pt idx="19">
                  <c:v>МБОУ СШ № 46</c:v>
                </c:pt>
                <c:pt idx="20">
                  <c:v>МБОУ СШ № 63</c:v>
                </c:pt>
                <c:pt idx="21">
                  <c:v>МБОУ СШ № 135</c:v>
                </c:pt>
                <c:pt idx="22">
                  <c:v>МБОУ СШ № 8 "Созидание"</c:v>
                </c:pt>
                <c:pt idx="23">
                  <c:v>МБОУ СШ № 81</c:v>
                </c:pt>
                <c:pt idx="24">
                  <c:v>МБОУ СШ № 49</c:v>
                </c:pt>
                <c:pt idx="25">
                  <c:v>МБОУ СШ № 80</c:v>
                </c:pt>
                <c:pt idx="26">
                  <c:v>ЛЕНИНСКИЙ РАЙОН</c:v>
                </c:pt>
                <c:pt idx="27">
                  <c:v>МАОУ СШ № 148</c:v>
                </c:pt>
                <c:pt idx="28">
                  <c:v>МАОУ Гимназия № 11</c:v>
                </c:pt>
                <c:pt idx="29">
                  <c:v>МБОУ Лицей № 3</c:v>
                </c:pt>
                <c:pt idx="30">
                  <c:v>МАОУ Гимназия № 15</c:v>
                </c:pt>
                <c:pt idx="31">
                  <c:v>МБОУ СШ № 94</c:v>
                </c:pt>
                <c:pt idx="32">
                  <c:v>МБОУ Гимназия № 7</c:v>
                </c:pt>
                <c:pt idx="33">
                  <c:v>МБОУ СШ № 65</c:v>
                </c:pt>
                <c:pt idx="34">
                  <c:v>МБОУ СШ № 64</c:v>
                </c:pt>
                <c:pt idx="35">
                  <c:v>МБОУ СШ № 50</c:v>
                </c:pt>
                <c:pt idx="36">
                  <c:v>МБОУ СШ № 79</c:v>
                </c:pt>
                <c:pt idx="37">
                  <c:v>МАОУ Лицей № 12</c:v>
                </c:pt>
                <c:pt idx="38">
                  <c:v>МБОУ СШ № 31</c:v>
                </c:pt>
                <c:pt idx="39">
                  <c:v>МБОУ СШ № 16</c:v>
                </c:pt>
                <c:pt idx="40">
                  <c:v>МБОУ СШ № 53</c:v>
                </c:pt>
                <c:pt idx="41">
                  <c:v>МБОУ СШ № 89</c:v>
                </c:pt>
                <c:pt idx="42">
                  <c:v>МБОУ СШ № 44</c:v>
                </c:pt>
                <c:pt idx="43">
                  <c:v>МБОУ СШ № 13</c:v>
                </c:pt>
                <c:pt idx="44">
                  <c:v>МБОУ СШ № 47</c:v>
                </c:pt>
                <c:pt idx="45">
                  <c:v>МБОУ СШ № 88</c:v>
                </c:pt>
                <c:pt idx="46">
                  <c:v>ОКТЯБРЬСКИЙ РАЙОН</c:v>
                </c:pt>
                <c:pt idx="47">
                  <c:v>МАОУ "КУГ № 1 – Универс"</c:v>
                </c:pt>
                <c:pt idx="48">
                  <c:v>МБОУ Лицей № 8</c:v>
                </c:pt>
                <c:pt idx="49">
                  <c:v>МБОУ СШ № 99</c:v>
                </c:pt>
                <c:pt idx="50">
                  <c:v>МАОУ Гимназия № 13 "Академ"</c:v>
                </c:pt>
                <c:pt idx="51">
                  <c:v>МБОУ СШ № 133</c:v>
                </c:pt>
                <c:pt idx="52">
                  <c:v>МБОУ СШ № 3</c:v>
                </c:pt>
                <c:pt idx="53">
                  <c:v>МБОУ Лицей № 10</c:v>
                </c:pt>
                <c:pt idx="54">
                  <c:v>МБОУ Гимназия № 3</c:v>
                </c:pt>
                <c:pt idx="55">
                  <c:v>МАОУ Лицей № 1</c:v>
                </c:pt>
                <c:pt idx="56">
                  <c:v>МБОУ СШ № 72</c:v>
                </c:pt>
                <c:pt idx="57">
                  <c:v>МБОУ СШ № 73</c:v>
                </c:pt>
                <c:pt idx="58">
                  <c:v>МБОУ СШ № 84</c:v>
                </c:pt>
                <c:pt idx="59">
                  <c:v>МБОУ СШ № 39</c:v>
                </c:pt>
                <c:pt idx="60">
                  <c:v>МБОУ СШ № 95</c:v>
                </c:pt>
                <c:pt idx="61">
                  <c:v>МБОУ СШ № 30</c:v>
                </c:pt>
                <c:pt idx="62">
                  <c:v>МБОУ Школа-интернат № 1</c:v>
                </c:pt>
                <c:pt idx="63">
                  <c:v>МБОУ СШ № 36</c:v>
                </c:pt>
                <c:pt idx="64">
                  <c:v>МБОУ СШ № 82</c:v>
                </c:pt>
                <c:pt idx="65">
                  <c:v>МБОУ СШ № 21</c:v>
                </c:pt>
                <c:pt idx="66">
                  <c:v>СВЕРДЛОВСКИЙ РАЙОН</c:v>
                </c:pt>
                <c:pt idx="67">
                  <c:v>МАОУ Гимназия № 14</c:v>
                </c:pt>
                <c:pt idx="68">
                  <c:v>МАОУ СШ № 137</c:v>
                </c:pt>
                <c:pt idx="69">
                  <c:v>МАОУ Лицей № 9 "Лидер"</c:v>
                </c:pt>
                <c:pt idx="70">
                  <c:v>МБОУ СШ № 76</c:v>
                </c:pt>
                <c:pt idx="71">
                  <c:v>МБОУ СШ № 6</c:v>
                </c:pt>
                <c:pt idx="72">
                  <c:v>МБОУ СШ № 42</c:v>
                </c:pt>
                <c:pt idx="73">
                  <c:v>МБОУ СШ № 34</c:v>
                </c:pt>
                <c:pt idx="74">
                  <c:v>МБОУ СШ № 93</c:v>
                </c:pt>
                <c:pt idx="75">
                  <c:v>МБОУ СШ № 45</c:v>
                </c:pt>
                <c:pt idx="76">
                  <c:v>МАОУ СШ № 23</c:v>
                </c:pt>
                <c:pt idx="77">
                  <c:v>МБОУ СШ № 62</c:v>
                </c:pt>
                <c:pt idx="78">
                  <c:v>МБОУ СШ № 78</c:v>
                </c:pt>
                <c:pt idx="79">
                  <c:v>МБОУ СШ № 17</c:v>
                </c:pt>
                <c:pt idx="80">
                  <c:v>МАОУ СШ № 158</c:v>
                </c:pt>
                <c:pt idx="81">
                  <c:v>МБОУ ОШ № 25</c:v>
                </c:pt>
                <c:pt idx="82">
                  <c:v>МБОУ СШ № 92</c:v>
                </c:pt>
                <c:pt idx="83">
                  <c:v>МБОУ СШ № 97</c:v>
                </c:pt>
                <c:pt idx="84">
                  <c:v>СОВЕТСКИЙ РАЙОН</c:v>
                </c:pt>
                <c:pt idx="85">
                  <c:v>МАОУ СШ № 149</c:v>
                </c:pt>
                <c:pt idx="86">
                  <c:v>МАОУ СШ № 150</c:v>
                </c:pt>
                <c:pt idx="87">
                  <c:v>МБОУ СШ № 5</c:v>
                </c:pt>
                <c:pt idx="88">
                  <c:v>МБОУ СШ № 108</c:v>
                </c:pt>
                <c:pt idx="89">
                  <c:v>МАОУ СШ № 143</c:v>
                </c:pt>
                <c:pt idx="90">
                  <c:v>МАОУ СШ № 145</c:v>
                </c:pt>
                <c:pt idx="91">
                  <c:v>МАОУ СШ № 152</c:v>
                </c:pt>
                <c:pt idx="92">
                  <c:v>МБОУ СШ № 98</c:v>
                </c:pt>
                <c:pt idx="93">
                  <c:v>МБОУ СШ № 141</c:v>
                </c:pt>
                <c:pt idx="94">
                  <c:v>МБОУ СШ № 7</c:v>
                </c:pt>
                <c:pt idx="95">
                  <c:v>МБОУ СШ № 1</c:v>
                </c:pt>
                <c:pt idx="96">
                  <c:v>МБОУ СШ № 129</c:v>
                </c:pt>
                <c:pt idx="97">
                  <c:v>МБОУ СШ № 56</c:v>
                </c:pt>
                <c:pt idx="98">
                  <c:v>МБОУ СШ № 91</c:v>
                </c:pt>
                <c:pt idx="99">
                  <c:v>МБОУ СШ № 121</c:v>
                </c:pt>
                <c:pt idx="100">
                  <c:v>МБОУ СШ № 70</c:v>
                </c:pt>
                <c:pt idx="101">
                  <c:v>МБОУ СШ № 157</c:v>
                </c:pt>
                <c:pt idx="102">
                  <c:v>МАОУ СШ № 151</c:v>
                </c:pt>
                <c:pt idx="103">
                  <c:v>МБОУ СШ № 134</c:v>
                </c:pt>
                <c:pt idx="104">
                  <c:v>МБОУ СШ № 115</c:v>
                </c:pt>
                <c:pt idx="105">
                  <c:v>МБОУ СШ № 139</c:v>
                </c:pt>
                <c:pt idx="106">
                  <c:v>МБОУ СШ № 18</c:v>
                </c:pt>
                <c:pt idx="107">
                  <c:v>МБОУ СШ № 147</c:v>
                </c:pt>
                <c:pt idx="108">
                  <c:v>МБОУ СШ № 85</c:v>
                </c:pt>
                <c:pt idx="109">
                  <c:v>МБОУ СШ № 154</c:v>
                </c:pt>
                <c:pt idx="110">
                  <c:v>МБОУ СШ № 24</c:v>
                </c:pt>
                <c:pt idx="111">
                  <c:v>МБОУ СШ № 69</c:v>
                </c:pt>
                <c:pt idx="112">
                  <c:v>МБОУ СШ № 156</c:v>
                </c:pt>
                <c:pt idx="113">
                  <c:v>МБОУ СШ № 2</c:v>
                </c:pt>
                <c:pt idx="114">
                  <c:v>МБОУ СШ № 144</c:v>
                </c:pt>
                <c:pt idx="115">
                  <c:v>МБОУ СШ № 66</c:v>
                </c:pt>
                <c:pt idx="116">
                  <c:v>МБОУ СШ № 22</c:v>
                </c:pt>
                <c:pt idx="117">
                  <c:v>ЦЕНТРАЛЬНЫЙ РАЙОН</c:v>
                </c:pt>
                <c:pt idx="118">
                  <c:v>МАОУ Гимназия № 2</c:v>
                </c:pt>
                <c:pt idx="119">
                  <c:v>МБОУ СШ № 10</c:v>
                </c:pt>
                <c:pt idx="120">
                  <c:v>МБОУ  Гимназия № 16</c:v>
                </c:pt>
                <c:pt idx="121">
                  <c:v>МБОУ Лицей № 2</c:v>
                </c:pt>
                <c:pt idx="122">
                  <c:v>МБОУ СШ № 51</c:v>
                </c:pt>
                <c:pt idx="123">
                  <c:v>МБОУ СШ № 27</c:v>
                </c:pt>
                <c:pt idx="124">
                  <c:v>МБОУ СШ № 4</c:v>
                </c:pt>
                <c:pt idx="125">
                  <c:v>МАОУ СШ "Комплекс Покровский"</c:v>
                </c:pt>
                <c:pt idx="126">
                  <c:v>МАОУ СШ № 155</c:v>
                </c:pt>
                <c:pt idx="127">
                  <c:v>МБОУ Гимназия № 12 "М и Т"</c:v>
                </c:pt>
                <c:pt idx="128">
                  <c:v>МБОУ СШ № 14</c:v>
                </c:pt>
              </c:strCache>
            </c:strRef>
          </c:cat>
          <c:val>
            <c:numRef>
              <c:f>'Окр. мир-4 диаграмма'!$E$5:$E$133</c:f>
              <c:numCache>
                <c:formatCode>Основной</c:formatCode>
                <c:ptCount val="129"/>
                <c:pt idx="0">
                  <c:v>4.1399999999999997</c:v>
                </c:pt>
                <c:pt idx="1">
                  <c:v>4.1399999999999997</c:v>
                </c:pt>
                <c:pt idx="2">
                  <c:v>4.1399999999999997</c:v>
                </c:pt>
                <c:pt idx="3">
                  <c:v>4.1399999999999997</c:v>
                </c:pt>
                <c:pt idx="4">
                  <c:v>4.1399999999999997</c:v>
                </c:pt>
                <c:pt idx="5">
                  <c:v>4.1399999999999997</c:v>
                </c:pt>
                <c:pt idx="6">
                  <c:v>4.1399999999999997</c:v>
                </c:pt>
                <c:pt idx="7">
                  <c:v>4.1399999999999997</c:v>
                </c:pt>
                <c:pt idx="8">
                  <c:v>4.1399999999999997</c:v>
                </c:pt>
                <c:pt idx="9">
                  <c:v>4.1399999999999997</c:v>
                </c:pt>
                <c:pt idx="10">
                  <c:v>4.1399999999999997</c:v>
                </c:pt>
                <c:pt idx="11">
                  <c:v>4.1399999999999997</c:v>
                </c:pt>
                <c:pt idx="12">
                  <c:v>4.1399999999999997</c:v>
                </c:pt>
                <c:pt idx="13">
                  <c:v>4.1399999999999997</c:v>
                </c:pt>
                <c:pt idx="14">
                  <c:v>4.1399999999999997</c:v>
                </c:pt>
                <c:pt idx="15">
                  <c:v>4.1399999999999997</c:v>
                </c:pt>
                <c:pt idx="16">
                  <c:v>4.1399999999999997</c:v>
                </c:pt>
                <c:pt idx="17">
                  <c:v>4.1399999999999997</c:v>
                </c:pt>
                <c:pt idx="18">
                  <c:v>4.1399999999999997</c:v>
                </c:pt>
                <c:pt idx="19">
                  <c:v>4.1399999999999997</c:v>
                </c:pt>
                <c:pt idx="20">
                  <c:v>4.1399999999999997</c:v>
                </c:pt>
                <c:pt idx="21">
                  <c:v>4.1399999999999997</c:v>
                </c:pt>
                <c:pt idx="22">
                  <c:v>4.1399999999999997</c:v>
                </c:pt>
                <c:pt idx="23">
                  <c:v>4.1399999999999997</c:v>
                </c:pt>
                <c:pt idx="24">
                  <c:v>4.1399999999999997</c:v>
                </c:pt>
                <c:pt idx="25">
                  <c:v>4.1399999999999997</c:v>
                </c:pt>
                <c:pt idx="26">
                  <c:v>4.1399999999999997</c:v>
                </c:pt>
                <c:pt idx="27">
                  <c:v>4.1399999999999997</c:v>
                </c:pt>
                <c:pt idx="28">
                  <c:v>4.1399999999999997</c:v>
                </c:pt>
                <c:pt idx="29">
                  <c:v>4.1399999999999997</c:v>
                </c:pt>
                <c:pt idx="30">
                  <c:v>4.1399999999999997</c:v>
                </c:pt>
                <c:pt idx="31">
                  <c:v>4.1399999999999997</c:v>
                </c:pt>
                <c:pt idx="32">
                  <c:v>4.1399999999999997</c:v>
                </c:pt>
                <c:pt idx="33">
                  <c:v>4.1399999999999997</c:v>
                </c:pt>
                <c:pt idx="34">
                  <c:v>4.1399999999999997</c:v>
                </c:pt>
                <c:pt idx="35">
                  <c:v>4.1399999999999997</c:v>
                </c:pt>
                <c:pt idx="36">
                  <c:v>4.1399999999999997</c:v>
                </c:pt>
                <c:pt idx="37">
                  <c:v>4.1399999999999997</c:v>
                </c:pt>
                <c:pt idx="38">
                  <c:v>4.1399999999999997</c:v>
                </c:pt>
                <c:pt idx="39">
                  <c:v>4.1399999999999997</c:v>
                </c:pt>
                <c:pt idx="40">
                  <c:v>4.1399999999999997</c:v>
                </c:pt>
                <c:pt idx="41">
                  <c:v>4.1399999999999997</c:v>
                </c:pt>
                <c:pt idx="42">
                  <c:v>4.1399999999999997</c:v>
                </c:pt>
                <c:pt idx="43">
                  <c:v>4.1399999999999997</c:v>
                </c:pt>
                <c:pt idx="44">
                  <c:v>4.1399999999999997</c:v>
                </c:pt>
                <c:pt idx="45">
                  <c:v>4.1399999999999997</c:v>
                </c:pt>
                <c:pt idx="46">
                  <c:v>4.1399999999999997</c:v>
                </c:pt>
                <c:pt idx="47">
                  <c:v>4.1399999999999997</c:v>
                </c:pt>
                <c:pt idx="48">
                  <c:v>4.1399999999999997</c:v>
                </c:pt>
                <c:pt idx="49">
                  <c:v>4.1399999999999997</c:v>
                </c:pt>
                <c:pt idx="50">
                  <c:v>4.1399999999999997</c:v>
                </c:pt>
                <c:pt idx="51">
                  <c:v>4.1399999999999997</c:v>
                </c:pt>
                <c:pt idx="52">
                  <c:v>4.1399999999999997</c:v>
                </c:pt>
                <c:pt idx="53">
                  <c:v>4.1399999999999997</c:v>
                </c:pt>
                <c:pt idx="54">
                  <c:v>4.1399999999999997</c:v>
                </c:pt>
                <c:pt idx="55">
                  <c:v>4.1399999999999997</c:v>
                </c:pt>
                <c:pt idx="56">
                  <c:v>4.1399999999999997</c:v>
                </c:pt>
                <c:pt idx="57">
                  <c:v>4.1399999999999997</c:v>
                </c:pt>
                <c:pt idx="58">
                  <c:v>4.1399999999999997</c:v>
                </c:pt>
                <c:pt idx="59">
                  <c:v>4.1399999999999997</c:v>
                </c:pt>
                <c:pt idx="60">
                  <c:v>4.1399999999999997</c:v>
                </c:pt>
                <c:pt idx="61">
                  <c:v>4.1399999999999997</c:v>
                </c:pt>
                <c:pt idx="62">
                  <c:v>4.1399999999999997</c:v>
                </c:pt>
                <c:pt idx="63">
                  <c:v>4.1399999999999997</c:v>
                </c:pt>
                <c:pt idx="64">
                  <c:v>4.1399999999999997</c:v>
                </c:pt>
                <c:pt idx="65">
                  <c:v>4.1399999999999997</c:v>
                </c:pt>
                <c:pt idx="66">
                  <c:v>4.1399999999999997</c:v>
                </c:pt>
                <c:pt idx="67">
                  <c:v>4.1399999999999997</c:v>
                </c:pt>
                <c:pt idx="68">
                  <c:v>4.1399999999999997</c:v>
                </c:pt>
                <c:pt idx="69">
                  <c:v>4.1399999999999997</c:v>
                </c:pt>
                <c:pt idx="70">
                  <c:v>4.1399999999999997</c:v>
                </c:pt>
                <c:pt idx="71">
                  <c:v>4.1399999999999997</c:v>
                </c:pt>
                <c:pt idx="72">
                  <c:v>4.1399999999999997</c:v>
                </c:pt>
                <c:pt idx="73">
                  <c:v>4.1399999999999997</c:v>
                </c:pt>
                <c:pt idx="74">
                  <c:v>4.1399999999999997</c:v>
                </c:pt>
                <c:pt idx="75">
                  <c:v>4.1399999999999997</c:v>
                </c:pt>
                <c:pt idx="76">
                  <c:v>4.1399999999999997</c:v>
                </c:pt>
                <c:pt idx="77">
                  <c:v>4.1399999999999997</c:v>
                </c:pt>
                <c:pt idx="78">
                  <c:v>4.1399999999999997</c:v>
                </c:pt>
                <c:pt idx="79">
                  <c:v>4.1399999999999997</c:v>
                </c:pt>
                <c:pt idx="80">
                  <c:v>4.1399999999999997</c:v>
                </c:pt>
                <c:pt idx="81">
                  <c:v>4.1399999999999997</c:v>
                </c:pt>
                <c:pt idx="82">
                  <c:v>4.1399999999999997</c:v>
                </c:pt>
                <c:pt idx="83">
                  <c:v>4.1399999999999997</c:v>
                </c:pt>
                <c:pt idx="84">
                  <c:v>4.1399999999999997</c:v>
                </c:pt>
                <c:pt idx="85">
                  <c:v>4.1399999999999997</c:v>
                </c:pt>
                <c:pt idx="86">
                  <c:v>4.1399999999999997</c:v>
                </c:pt>
                <c:pt idx="87">
                  <c:v>4.1399999999999997</c:v>
                </c:pt>
                <c:pt idx="88">
                  <c:v>4.1399999999999997</c:v>
                </c:pt>
                <c:pt idx="89">
                  <c:v>4.1399999999999997</c:v>
                </c:pt>
                <c:pt idx="90">
                  <c:v>4.1399999999999997</c:v>
                </c:pt>
                <c:pt idx="91">
                  <c:v>4.1399999999999997</c:v>
                </c:pt>
                <c:pt idx="92">
                  <c:v>4.1399999999999997</c:v>
                </c:pt>
                <c:pt idx="93">
                  <c:v>4.1399999999999997</c:v>
                </c:pt>
                <c:pt idx="94">
                  <c:v>4.1399999999999997</c:v>
                </c:pt>
                <c:pt idx="95">
                  <c:v>4.1399999999999997</c:v>
                </c:pt>
                <c:pt idx="96">
                  <c:v>4.1399999999999997</c:v>
                </c:pt>
                <c:pt idx="97">
                  <c:v>4.1399999999999997</c:v>
                </c:pt>
                <c:pt idx="98">
                  <c:v>4.1399999999999997</c:v>
                </c:pt>
                <c:pt idx="99">
                  <c:v>4.1399999999999997</c:v>
                </c:pt>
                <c:pt idx="100">
                  <c:v>4.1399999999999997</c:v>
                </c:pt>
                <c:pt idx="101">
                  <c:v>4.1399999999999997</c:v>
                </c:pt>
                <c:pt idx="102">
                  <c:v>4.1399999999999997</c:v>
                </c:pt>
                <c:pt idx="103">
                  <c:v>4.1399999999999997</c:v>
                </c:pt>
                <c:pt idx="104">
                  <c:v>4.1399999999999997</c:v>
                </c:pt>
                <c:pt idx="105">
                  <c:v>4.1399999999999997</c:v>
                </c:pt>
                <c:pt idx="106">
                  <c:v>4.1399999999999997</c:v>
                </c:pt>
                <c:pt idx="107">
                  <c:v>4.1399999999999997</c:v>
                </c:pt>
                <c:pt idx="108">
                  <c:v>4.1399999999999997</c:v>
                </c:pt>
                <c:pt idx="109">
                  <c:v>4.1399999999999997</c:v>
                </c:pt>
                <c:pt idx="110">
                  <c:v>4.1399999999999997</c:v>
                </c:pt>
                <c:pt idx="111">
                  <c:v>4.1399999999999997</c:v>
                </c:pt>
                <c:pt idx="112">
                  <c:v>4.1399999999999997</c:v>
                </c:pt>
                <c:pt idx="113">
                  <c:v>4.1399999999999997</c:v>
                </c:pt>
                <c:pt idx="114">
                  <c:v>4.1399999999999997</c:v>
                </c:pt>
                <c:pt idx="115">
                  <c:v>4.1399999999999997</c:v>
                </c:pt>
                <c:pt idx="116">
                  <c:v>4.1399999999999997</c:v>
                </c:pt>
                <c:pt idx="117">
                  <c:v>4.1399999999999997</c:v>
                </c:pt>
                <c:pt idx="118">
                  <c:v>4.1399999999999997</c:v>
                </c:pt>
                <c:pt idx="119">
                  <c:v>4.1399999999999997</c:v>
                </c:pt>
                <c:pt idx="120">
                  <c:v>4.1399999999999997</c:v>
                </c:pt>
                <c:pt idx="121">
                  <c:v>4.1399999999999997</c:v>
                </c:pt>
                <c:pt idx="122">
                  <c:v>4.1399999999999997</c:v>
                </c:pt>
                <c:pt idx="123">
                  <c:v>4.1399999999999997</c:v>
                </c:pt>
                <c:pt idx="124">
                  <c:v>4.1399999999999997</c:v>
                </c:pt>
                <c:pt idx="125">
                  <c:v>4.1399999999999997</c:v>
                </c:pt>
                <c:pt idx="126">
                  <c:v>4.1399999999999997</c:v>
                </c:pt>
                <c:pt idx="127">
                  <c:v>4.1399999999999997</c:v>
                </c:pt>
                <c:pt idx="128">
                  <c:v>4.1399999999999997</c:v>
                </c:pt>
              </c:numCache>
            </c:numRef>
          </c:val>
          <c:smooth val="0"/>
        </c:ser>
        <c:ser>
          <c:idx val="10"/>
          <c:order val="1"/>
          <c:tx>
            <c:v>2021 ср. балл ОУ</c:v>
          </c:tx>
          <c:spPr>
            <a:ln w="25400">
              <a:solidFill>
                <a:srgbClr val="A0A0A0"/>
              </a:solidFill>
            </a:ln>
          </c:spPr>
          <c:marker>
            <c:symbol val="none"/>
          </c:marker>
          <c:cat>
            <c:strRef>
              <c:f>'Окр. мир-4 диаграмма'!$B$5:$B$133</c:f>
              <c:strCache>
                <c:ptCount val="129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МАОУ Лицей № 7</c:v>
                </c:pt>
                <c:pt idx="3">
                  <c:v>МБОУ Прогимназия  № 131</c:v>
                </c:pt>
                <c:pt idx="4">
                  <c:v>МАОУ Гимназия №  9</c:v>
                </c:pt>
                <c:pt idx="5">
                  <c:v>МБОУ Лицей № 28</c:v>
                </c:pt>
                <c:pt idx="6">
                  <c:v>МАОУ СШ № 32</c:v>
                </c:pt>
                <c:pt idx="7">
                  <c:v>МБОУ СШ № 19</c:v>
                </c:pt>
                <c:pt idx="8">
                  <c:v>МБОУ Гимназия № 8</c:v>
                </c:pt>
                <c:pt idx="9">
                  <c:v>МБОУ СШ  № 12</c:v>
                </c:pt>
                <c:pt idx="10">
                  <c:v>МБОУ СШ № 86</c:v>
                </c:pt>
                <c:pt idx="11">
                  <c:v>КИРОВСКИЙ РАЙОН</c:v>
                </c:pt>
                <c:pt idx="12">
                  <c:v>МАОУ Лицей № 6 "Перспектива"</c:v>
                </c:pt>
                <c:pt idx="13">
                  <c:v>МАОУ Гимназия № 10</c:v>
                </c:pt>
                <c:pt idx="14">
                  <c:v>МАОУ Лицей № 11</c:v>
                </c:pt>
                <c:pt idx="15">
                  <c:v>МАОУ Гимназия № 4</c:v>
                </c:pt>
                <c:pt idx="16">
                  <c:v>МАОУ СШ № 55</c:v>
                </c:pt>
                <c:pt idx="17">
                  <c:v>МАОУ Гимназия № 6</c:v>
                </c:pt>
                <c:pt idx="18">
                  <c:v>МБОУ СШ № 90</c:v>
                </c:pt>
                <c:pt idx="19">
                  <c:v>МБОУ СШ № 46</c:v>
                </c:pt>
                <c:pt idx="20">
                  <c:v>МБОУ СШ № 63</c:v>
                </c:pt>
                <c:pt idx="21">
                  <c:v>МБОУ СШ № 135</c:v>
                </c:pt>
                <c:pt idx="22">
                  <c:v>МБОУ СШ № 8 "Созидание"</c:v>
                </c:pt>
                <c:pt idx="23">
                  <c:v>МБОУ СШ № 81</c:v>
                </c:pt>
                <c:pt idx="24">
                  <c:v>МБОУ СШ № 49</c:v>
                </c:pt>
                <c:pt idx="25">
                  <c:v>МБОУ СШ № 80</c:v>
                </c:pt>
                <c:pt idx="26">
                  <c:v>ЛЕНИНСКИЙ РАЙОН</c:v>
                </c:pt>
                <c:pt idx="27">
                  <c:v>МАОУ СШ № 148</c:v>
                </c:pt>
                <c:pt idx="28">
                  <c:v>МАОУ Гимназия № 11</c:v>
                </c:pt>
                <c:pt idx="29">
                  <c:v>МБОУ Лицей № 3</c:v>
                </c:pt>
                <c:pt idx="30">
                  <c:v>МАОУ Гимназия № 15</c:v>
                </c:pt>
                <c:pt idx="31">
                  <c:v>МБОУ СШ № 94</c:v>
                </c:pt>
                <c:pt idx="32">
                  <c:v>МБОУ Гимназия № 7</c:v>
                </c:pt>
                <c:pt idx="33">
                  <c:v>МБОУ СШ № 65</c:v>
                </c:pt>
                <c:pt idx="34">
                  <c:v>МБОУ СШ № 64</c:v>
                </c:pt>
                <c:pt idx="35">
                  <c:v>МБОУ СШ № 50</c:v>
                </c:pt>
                <c:pt idx="36">
                  <c:v>МБОУ СШ № 79</c:v>
                </c:pt>
                <c:pt idx="37">
                  <c:v>МАОУ Лицей № 12</c:v>
                </c:pt>
                <c:pt idx="38">
                  <c:v>МБОУ СШ № 31</c:v>
                </c:pt>
                <c:pt idx="39">
                  <c:v>МБОУ СШ № 16</c:v>
                </c:pt>
                <c:pt idx="40">
                  <c:v>МБОУ СШ № 53</c:v>
                </c:pt>
                <c:pt idx="41">
                  <c:v>МБОУ СШ № 89</c:v>
                </c:pt>
                <c:pt idx="42">
                  <c:v>МБОУ СШ № 44</c:v>
                </c:pt>
                <c:pt idx="43">
                  <c:v>МБОУ СШ № 13</c:v>
                </c:pt>
                <c:pt idx="44">
                  <c:v>МБОУ СШ № 47</c:v>
                </c:pt>
                <c:pt idx="45">
                  <c:v>МБОУ СШ № 88</c:v>
                </c:pt>
                <c:pt idx="46">
                  <c:v>ОКТЯБРЬСКИЙ РАЙОН</c:v>
                </c:pt>
                <c:pt idx="47">
                  <c:v>МАОУ "КУГ № 1 – Универс"</c:v>
                </c:pt>
                <c:pt idx="48">
                  <c:v>МБОУ Лицей № 8</c:v>
                </c:pt>
                <c:pt idx="49">
                  <c:v>МБОУ СШ № 99</c:v>
                </c:pt>
                <c:pt idx="50">
                  <c:v>МАОУ Гимназия № 13 "Академ"</c:v>
                </c:pt>
                <c:pt idx="51">
                  <c:v>МБОУ СШ № 133</c:v>
                </c:pt>
                <c:pt idx="52">
                  <c:v>МБОУ СШ № 3</c:v>
                </c:pt>
                <c:pt idx="53">
                  <c:v>МБОУ Лицей № 10</c:v>
                </c:pt>
                <c:pt idx="54">
                  <c:v>МБОУ Гимназия № 3</c:v>
                </c:pt>
                <c:pt idx="55">
                  <c:v>МАОУ Лицей № 1</c:v>
                </c:pt>
                <c:pt idx="56">
                  <c:v>МБОУ СШ № 72</c:v>
                </c:pt>
                <c:pt idx="57">
                  <c:v>МБОУ СШ № 73</c:v>
                </c:pt>
                <c:pt idx="58">
                  <c:v>МБОУ СШ № 84</c:v>
                </c:pt>
                <c:pt idx="59">
                  <c:v>МБОУ СШ № 39</c:v>
                </c:pt>
                <c:pt idx="60">
                  <c:v>МБОУ СШ № 95</c:v>
                </c:pt>
                <c:pt idx="61">
                  <c:v>МБОУ СШ № 30</c:v>
                </c:pt>
                <c:pt idx="62">
                  <c:v>МБОУ Школа-интернат № 1</c:v>
                </c:pt>
                <c:pt idx="63">
                  <c:v>МБОУ СШ № 36</c:v>
                </c:pt>
                <c:pt idx="64">
                  <c:v>МБОУ СШ № 82</c:v>
                </c:pt>
                <c:pt idx="65">
                  <c:v>МБОУ СШ № 21</c:v>
                </c:pt>
                <c:pt idx="66">
                  <c:v>СВЕРДЛОВСКИЙ РАЙОН</c:v>
                </c:pt>
                <c:pt idx="67">
                  <c:v>МАОУ Гимназия № 14</c:v>
                </c:pt>
                <c:pt idx="68">
                  <c:v>МАОУ СШ № 137</c:v>
                </c:pt>
                <c:pt idx="69">
                  <c:v>МАОУ Лицей № 9 "Лидер"</c:v>
                </c:pt>
                <c:pt idx="70">
                  <c:v>МБОУ СШ № 76</c:v>
                </c:pt>
                <c:pt idx="71">
                  <c:v>МБОУ СШ № 6</c:v>
                </c:pt>
                <c:pt idx="72">
                  <c:v>МБОУ СШ № 42</c:v>
                </c:pt>
                <c:pt idx="73">
                  <c:v>МБОУ СШ № 34</c:v>
                </c:pt>
                <c:pt idx="74">
                  <c:v>МБОУ СШ № 93</c:v>
                </c:pt>
                <c:pt idx="75">
                  <c:v>МБОУ СШ № 45</c:v>
                </c:pt>
                <c:pt idx="76">
                  <c:v>МАОУ СШ № 23</c:v>
                </c:pt>
                <c:pt idx="77">
                  <c:v>МБОУ СШ № 62</c:v>
                </c:pt>
                <c:pt idx="78">
                  <c:v>МБОУ СШ № 78</c:v>
                </c:pt>
                <c:pt idx="79">
                  <c:v>МБОУ СШ № 17</c:v>
                </c:pt>
                <c:pt idx="80">
                  <c:v>МАОУ СШ № 158</c:v>
                </c:pt>
                <c:pt idx="81">
                  <c:v>МБОУ ОШ № 25</c:v>
                </c:pt>
                <c:pt idx="82">
                  <c:v>МБОУ СШ № 92</c:v>
                </c:pt>
                <c:pt idx="83">
                  <c:v>МБОУ СШ № 97</c:v>
                </c:pt>
                <c:pt idx="84">
                  <c:v>СОВЕТСКИЙ РАЙОН</c:v>
                </c:pt>
                <c:pt idx="85">
                  <c:v>МАОУ СШ № 149</c:v>
                </c:pt>
                <c:pt idx="86">
                  <c:v>МАОУ СШ № 150</c:v>
                </c:pt>
                <c:pt idx="87">
                  <c:v>МБОУ СШ № 5</c:v>
                </c:pt>
                <c:pt idx="88">
                  <c:v>МБОУ СШ № 108</c:v>
                </c:pt>
                <c:pt idx="89">
                  <c:v>МАОУ СШ № 143</c:v>
                </c:pt>
                <c:pt idx="90">
                  <c:v>МАОУ СШ № 145</c:v>
                </c:pt>
                <c:pt idx="91">
                  <c:v>МАОУ СШ № 152</c:v>
                </c:pt>
                <c:pt idx="92">
                  <c:v>МБОУ СШ № 98</c:v>
                </c:pt>
                <c:pt idx="93">
                  <c:v>МБОУ СШ № 141</c:v>
                </c:pt>
                <c:pt idx="94">
                  <c:v>МБОУ СШ № 7</c:v>
                </c:pt>
                <c:pt idx="95">
                  <c:v>МБОУ СШ № 1</c:v>
                </c:pt>
                <c:pt idx="96">
                  <c:v>МБОУ СШ № 129</c:v>
                </c:pt>
                <c:pt idx="97">
                  <c:v>МБОУ СШ № 56</c:v>
                </c:pt>
                <c:pt idx="98">
                  <c:v>МБОУ СШ № 91</c:v>
                </c:pt>
                <c:pt idx="99">
                  <c:v>МБОУ СШ № 121</c:v>
                </c:pt>
                <c:pt idx="100">
                  <c:v>МБОУ СШ № 70</c:v>
                </c:pt>
                <c:pt idx="101">
                  <c:v>МБОУ СШ № 157</c:v>
                </c:pt>
                <c:pt idx="102">
                  <c:v>МАОУ СШ № 151</c:v>
                </c:pt>
                <c:pt idx="103">
                  <c:v>МБОУ СШ № 134</c:v>
                </c:pt>
                <c:pt idx="104">
                  <c:v>МБОУ СШ № 115</c:v>
                </c:pt>
                <c:pt idx="105">
                  <c:v>МБОУ СШ № 139</c:v>
                </c:pt>
                <c:pt idx="106">
                  <c:v>МБОУ СШ № 18</c:v>
                </c:pt>
                <c:pt idx="107">
                  <c:v>МБОУ СШ № 147</c:v>
                </c:pt>
                <c:pt idx="108">
                  <c:v>МБОУ СШ № 85</c:v>
                </c:pt>
                <c:pt idx="109">
                  <c:v>МБОУ СШ № 154</c:v>
                </c:pt>
                <c:pt idx="110">
                  <c:v>МБОУ СШ № 24</c:v>
                </c:pt>
                <c:pt idx="111">
                  <c:v>МБОУ СШ № 69</c:v>
                </c:pt>
                <c:pt idx="112">
                  <c:v>МБОУ СШ № 156</c:v>
                </c:pt>
                <c:pt idx="113">
                  <c:v>МБОУ СШ № 2</c:v>
                </c:pt>
                <c:pt idx="114">
                  <c:v>МБОУ СШ № 144</c:v>
                </c:pt>
                <c:pt idx="115">
                  <c:v>МБОУ СШ № 66</c:v>
                </c:pt>
                <c:pt idx="116">
                  <c:v>МБОУ СШ № 22</c:v>
                </c:pt>
                <c:pt idx="117">
                  <c:v>ЦЕНТРАЛЬНЫЙ РАЙОН</c:v>
                </c:pt>
                <c:pt idx="118">
                  <c:v>МАОУ Гимназия № 2</c:v>
                </c:pt>
                <c:pt idx="119">
                  <c:v>МБОУ СШ № 10</c:v>
                </c:pt>
                <c:pt idx="120">
                  <c:v>МБОУ  Гимназия № 16</c:v>
                </c:pt>
                <c:pt idx="121">
                  <c:v>МБОУ Лицей № 2</c:v>
                </c:pt>
                <c:pt idx="122">
                  <c:v>МБОУ СШ № 51</c:v>
                </c:pt>
                <c:pt idx="123">
                  <c:v>МБОУ СШ № 27</c:v>
                </c:pt>
                <c:pt idx="124">
                  <c:v>МБОУ СШ № 4</c:v>
                </c:pt>
                <c:pt idx="125">
                  <c:v>МАОУ СШ "Комплекс Покровский"</c:v>
                </c:pt>
                <c:pt idx="126">
                  <c:v>МАОУ СШ № 155</c:v>
                </c:pt>
                <c:pt idx="127">
                  <c:v>МБОУ Гимназия № 12 "М и Т"</c:v>
                </c:pt>
                <c:pt idx="128">
                  <c:v>МБОУ СШ № 14</c:v>
                </c:pt>
              </c:strCache>
            </c:strRef>
          </c:cat>
          <c:val>
            <c:numRef>
              <c:f>'Окр. мир-4 диаграмма'!$D$5:$D$133</c:f>
              <c:numCache>
                <c:formatCode>0,00</c:formatCode>
                <c:ptCount val="129"/>
                <c:pt idx="0">
                  <c:v>4.05</c:v>
                </c:pt>
                <c:pt idx="1">
                  <c:v>4.2110222222222227</c:v>
                </c:pt>
                <c:pt idx="2">
                  <c:v>4.5663999999999998</c:v>
                </c:pt>
                <c:pt idx="3">
                  <c:v>4.42</c:v>
                </c:pt>
                <c:pt idx="4">
                  <c:v>4.3841999999999999</c:v>
                </c:pt>
                <c:pt idx="5">
                  <c:v>4.3103999999999996</c:v>
                </c:pt>
                <c:pt idx="6">
                  <c:v>4.1616</c:v>
                </c:pt>
                <c:pt idx="7">
                  <c:v>4.1464999999999996</c:v>
                </c:pt>
                <c:pt idx="8">
                  <c:v>4.0904999999999996</c:v>
                </c:pt>
                <c:pt idx="9">
                  <c:v>3.9186000000000001</c:v>
                </c:pt>
                <c:pt idx="10">
                  <c:v>3.9010000000000002</c:v>
                </c:pt>
                <c:pt idx="11">
                  <c:v>4.1372333333333335</c:v>
                </c:pt>
                <c:pt idx="12">
                  <c:v>4.5158000000000005</c:v>
                </c:pt>
                <c:pt idx="13">
                  <c:v>4.3898999999999999</c:v>
                </c:pt>
                <c:pt idx="14">
                  <c:v>4.3675999999999995</c:v>
                </c:pt>
                <c:pt idx="15">
                  <c:v>4.3614999999999995</c:v>
                </c:pt>
                <c:pt idx="16">
                  <c:v>4.1981999999999999</c:v>
                </c:pt>
                <c:pt idx="17">
                  <c:v>4.1911000000000005</c:v>
                </c:pt>
                <c:pt idx="18">
                  <c:v>4.1101999999999999</c:v>
                </c:pt>
                <c:pt idx="19">
                  <c:v>4.0193999999999992</c:v>
                </c:pt>
                <c:pt idx="20">
                  <c:v>3.9908000000000006</c:v>
                </c:pt>
                <c:pt idx="21">
                  <c:v>3.9824999999999999</c:v>
                </c:pt>
                <c:pt idx="22">
                  <c:v>3.9750000000000001</c:v>
                </c:pt>
                <c:pt idx="23">
                  <c:v>3.5448000000000004</c:v>
                </c:pt>
                <c:pt idx="26">
                  <c:v>3.9048000000000003</c:v>
                </c:pt>
                <c:pt idx="27">
                  <c:v>4.2377000000000002</c:v>
                </c:pt>
                <c:pt idx="28">
                  <c:v>4.1628000000000007</c:v>
                </c:pt>
                <c:pt idx="29">
                  <c:v>4.1484999999999994</c:v>
                </c:pt>
                <c:pt idx="30">
                  <c:v>4.0796999999999999</c:v>
                </c:pt>
                <c:pt idx="31">
                  <c:v>4.0281000000000002</c:v>
                </c:pt>
                <c:pt idx="32">
                  <c:v>4.0222999999999995</c:v>
                </c:pt>
                <c:pt idx="33">
                  <c:v>3.9424999999999999</c:v>
                </c:pt>
                <c:pt idx="34">
                  <c:v>3.9091000000000005</c:v>
                </c:pt>
                <c:pt idx="35">
                  <c:v>3.9048000000000003</c:v>
                </c:pt>
                <c:pt idx="36">
                  <c:v>3.8867000000000003</c:v>
                </c:pt>
                <c:pt idx="37">
                  <c:v>3.8910999999999998</c:v>
                </c:pt>
                <c:pt idx="38">
                  <c:v>3.8489000000000004</c:v>
                </c:pt>
                <c:pt idx="39">
                  <c:v>3.8376999999999999</c:v>
                </c:pt>
                <c:pt idx="40">
                  <c:v>3.7749000000000001</c:v>
                </c:pt>
                <c:pt idx="41">
                  <c:v>3.6949999999999998</c:v>
                </c:pt>
                <c:pt idx="42">
                  <c:v>3.5976999999999997</c:v>
                </c:pt>
                <c:pt idx="43">
                  <c:v>3.4141000000000004</c:v>
                </c:pt>
                <c:pt idx="46">
                  <c:v>4.041394736842105</c:v>
                </c:pt>
                <c:pt idx="47">
                  <c:v>4.3633000000000006</c:v>
                </c:pt>
                <c:pt idx="48">
                  <c:v>4.2957000000000001</c:v>
                </c:pt>
                <c:pt idx="49">
                  <c:v>4.2861000000000002</c:v>
                </c:pt>
                <c:pt idx="50">
                  <c:v>4.2726999999999995</c:v>
                </c:pt>
                <c:pt idx="51">
                  <c:v>4.2591999999999999</c:v>
                </c:pt>
                <c:pt idx="52">
                  <c:v>4.2451999999999996</c:v>
                </c:pt>
                <c:pt idx="53">
                  <c:v>4.1835000000000004</c:v>
                </c:pt>
                <c:pt idx="54">
                  <c:v>4.1187000000000005</c:v>
                </c:pt>
                <c:pt idx="55">
                  <c:v>4.0653999999999995</c:v>
                </c:pt>
                <c:pt idx="56">
                  <c:v>4.0541</c:v>
                </c:pt>
                <c:pt idx="57">
                  <c:v>4</c:v>
                </c:pt>
                <c:pt idx="58">
                  <c:v>3.9768000000000008</c:v>
                </c:pt>
                <c:pt idx="59">
                  <c:v>3.9709999999999996</c:v>
                </c:pt>
                <c:pt idx="60">
                  <c:v>3.9649999999999999</c:v>
                </c:pt>
                <c:pt idx="61">
                  <c:v>3.9487000000000001</c:v>
                </c:pt>
                <c:pt idx="62">
                  <c:v>3.8928000000000003</c:v>
                </c:pt>
                <c:pt idx="63">
                  <c:v>3.8525</c:v>
                </c:pt>
                <c:pt idx="64">
                  <c:v>3.8313999999999999</c:v>
                </c:pt>
                <c:pt idx="65">
                  <c:v>3.2044000000000001</c:v>
                </c:pt>
                <c:pt idx="66">
                  <c:v>4.0848071428571426</c:v>
                </c:pt>
                <c:pt idx="67">
                  <c:v>4.7474999999999996</c:v>
                </c:pt>
                <c:pt idx="68">
                  <c:v>4.3019999999999996</c:v>
                </c:pt>
                <c:pt idx="69">
                  <c:v>4.2324000000000002</c:v>
                </c:pt>
                <c:pt idx="70">
                  <c:v>4.2185000000000006</c:v>
                </c:pt>
                <c:pt idx="71">
                  <c:v>4.2055999999999996</c:v>
                </c:pt>
                <c:pt idx="72">
                  <c:v>4.1793000000000005</c:v>
                </c:pt>
                <c:pt idx="73">
                  <c:v>4.1547000000000001</c:v>
                </c:pt>
                <c:pt idx="74">
                  <c:v>4.1166</c:v>
                </c:pt>
                <c:pt idx="75">
                  <c:v>4.1067</c:v>
                </c:pt>
                <c:pt idx="76">
                  <c:v>3.9135000000000004</c:v>
                </c:pt>
                <c:pt idx="77">
                  <c:v>3.8239000000000005</c:v>
                </c:pt>
                <c:pt idx="78">
                  <c:v>3.8144000000000005</c:v>
                </c:pt>
                <c:pt idx="79">
                  <c:v>3.7467999999999995</c:v>
                </c:pt>
                <c:pt idx="80">
                  <c:v>3.6254000000000004</c:v>
                </c:pt>
                <c:pt idx="84">
                  <c:v>4.0871129032258064</c:v>
                </c:pt>
                <c:pt idx="85">
                  <c:v>4.4127000000000001</c:v>
                </c:pt>
                <c:pt idx="86">
                  <c:v>4.3868999999999998</c:v>
                </c:pt>
                <c:pt idx="87">
                  <c:v>4.3809000000000005</c:v>
                </c:pt>
                <c:pt idx="88">
                  <c:v>4.3580000000000005</c:v>
                </c:pt>
                <c:pt idx="89">
                  <c:v>4.3635999999999999</c:v>
                </c:pt>
                <c:pt idx="90">
                  <c:v>4.3461999999999996</c:v>
                </c:pt>
                <c:pt idx="91">
                  <c:v>4.2325999999999997</c:v>
                </c:pt>
                <c:pt idx="92">
                  <c:v>4.2143000000000006</c:v>
                </c:pt>
                <c:pt idx="93">
                  <c:v>4.2104999999999997</c:v>
                </c:pt>
                <c:pt idx="94">
                  <c:v>4.1467999999999998</c:v>
                </c:pt>
                <c:pt idx="95">
                  <c:v>4.1333000000000002</c:v>
                </c:pt>
                <c:pt idx="96">
                  <c:v>4.1097000000000001</c:v>
                </c:pt>
                <c:pt idx="97">
                  <c:v>4.0999999999999996</c:v>
                </c:pt>
                <c:pt idx="98">
                  <c:v>4.0804999999999998</c:v>
                </c:pt>
                <c:pt idx="99">
                  <c:v>4.0689000000000002</c:v>
                </c:pt>
                <c:pt idx="100">
                  <c:v>4.0625</c:v>
                </c:pt>
                <c:pt idx="101">
                  <c:v>4.0335000000000001</c:v>
                </c:pt>
                <c:pt idx="102">
                  <c:v>4.0252999999999997</c:v>
                </c:pt>
                <c:pt idx="103">
                  <c:v>4.0211000000000006</c:v>
                </c:pt>
                <c:pt idx="104">
                  <c:v>4.0129999999999999</c:v>
                </c:pt>
                <c:pt idx="105">
                  <c:v>4.0091000000000001</c:v>
                </c:pt>
                <c:pt idx="106">
                  <c:v>3.9854000000000003</c:v>
                </c:pt>
                <c:pt idx="107">
                  <c:v>3.9808999999999997</c:v>
                </c:pt>
                <c:pt idx="108">
                  <c:v>3.9826999999999999</c:v>
                </c:pt>
                <c:pt idx="109">
                  <c:v>3.9767999999999999</c:v>
                </c:pt>
                <c:pt idx="110">
                  <c:v>3.9567999999999994</c:v>
                </c:pt>
                <c:pt idx="111">
                  <c:v>3.9043000000000001</c:v>
                </c:pt>
                <c:pt idx="112">
                  <c:v>3.8465999999999996</c:v>
                </c:pt>
                <c:pt idx="113">
                  <c:v>3.8394999999999997</c:v>
                </c:pt>
                <c:pt idx="114">
                  <c:v>3.8211999999999993</c:v>
                </c:pt>
                <c:pt idx="115">
                  <c:v>3.6968999999999999</c:v>
                </c:pt>
                <c:pt idx="117">
                  <c:v>4.227322222222222</c:v>
                </c:pt>
                <c:pt idx="118">
                  <c:v>4.7292000000000005</c:v>
                </c:pt>
                <c:pt idx="119">
                  <c:v>4.3948</c:v>
                </c:pt>
                <c:pt idx="120">
                  <c:v>4.3767999999999994</c:v>
                </c:pt>
                <c:pt idx="121">
                  <c:v>4.3377999999999997</c:v>
                </c:pt>
                <c:pt idx="122">
                  <c:v>4.1347000000000005</c:v>
                </c:pt>
                <c:pt idx="123">
                  <c:v>4.125</c:v>
                </c:pt>
                <c:pt idx="124">
                  <c:v>4.1298000000000004</c:v>
                </c:pt>
                <c:pt idx="125">
                  <c:v>4.0026000000000002</c:v>
                </c:pt>
                <c:pt idx="126">
                  <c:v>3.8151999999999999</c:v>
                </c:pt>
              </c:numCache>
            </c:numRef>
          </c:val>
          <c:smooth val="0"/>
        </c:ser>
        <c:ser>
          <c:idx val="8"/>
          <c:order val="2"/>
          <c:tx>
            <c:v>2020 ср. балл по городу</c:v>
          </c:tx>
          <c:spPr>
            <a:ln w="25400">
              <a:solidFill>
                <a:srgbClr val="EB4FF7"/>
              </a:solidFill>
            </a:ln>
          </c:spPr>
          <c:marker>
            <c:symbol val="none"/>
          </c:marker>
          <c:cat>
            <c:strRef>
              <c:f>'Окр. мир-4 диаграмма'!$B$5:$B$133</c:f>
              <c:strCache>
                <c:ptCount val="129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МАОУ Лицей № 7</c:v>
                </c:pt>
                <c:pt idx="3">
                  <c:v>МБОУ Прогимназия  № 131</c:v>
                </c:pt>
                <c:pt idx="4">
                  <c:v>МАОУ Гимназия №  9</c:v>
                </c:pt>
                <c:pt idx="5">
                  <c:v>МБОУ Лицей № 28</c:v>
                </c:pt>
                <c:pt idx="6">
                  <c:v>МАОУ СШ № 32</c:v>
                </c:pt>
                <c:pt idx="7">
                  <c:v>МБОУ СШ № 19</c:v>
                </c:pt>
                <c:pt idx="8">
                  <c:v>МБОУ Гимназия № 8</c:v>
                </c:pt>
                <c:pt idx="9">
                  <c:v>МБОУ СШ  № 12</c:v>
                </c:pt>
                <c:pt idx="10">
                  <c:v>МБОУ СШ № 86</c:v>
                </c:pt>
                <c:pt idx="11">
                  <c:v>КИРОВСКИЙ РАЙОН</c:v>
                </c:pt>
                <c:pt idx="12">
                  <c:v>МАОУ Лицей № 6 "Перспектива"</c:v>
                </c:pt>
                <c:pt idx="13">
                  <c:v>МАОУ Гимназия № 10</c:v>
                </c:pt>
                <c:pt idx="14">
                  <c:v>МАОУ Лицей № 11</c:v>
                </c:pt>
                <c:pt idx="15">
                  <c:v>МАОУ Гимназия № 4</c:v>
                </c:pt>
                <c:pt idx="16">
                  <c:v>МАОУ СШ № 55</c:v>
                </c:pt>
                <c:pt idx="17">
                  <c:v>МАОУ Гимназия № 6</c:v>
                </c:pt>
                <c:pt idx="18">
                  <c:v>МБОУ СШ № 90</c:v>
                </c:pt>
                <c:pt idx="19">
                  <c:v>МБОУ СШ № 46</c:v>
                </c:pt>
                <c:pt idx="20">
                  <c:v>МБОУ СШ № 63</c:v>
                </c:pt>
                <c:pt idx="21">
                  <c:v>МБОУ СШ № 135</c:v>
                </c:pt>
                <c:pt idx="22">
                  <c:v>МБОУ СШ № 8 "Созидание"</c:v>
                </c:pt>
                <c:pt idx="23">
                  <c:v>МБОУ СШ № 81</c:v>
                </c:pt>
                <c:pt idx="24">
                  <c:v>МБОУ СШ № 49</c:v>
                </c:pt>
                <c:pt idx="25">
                  <c:v>МБОУ СШ № 80</c:v>
                </c:pt>
                <c:pt idx="26">
                  <c:v>ЛЕНИНСКИЙ РАЙОН</c:v>
                </c:pt>
                <c:pt idx="27">
                  <c:v>МАОУ СШ № 148</c:v>
                </c:pt>
                <c:pt idx="28">
                  <c:v>МАОУ Гимназия № 11</c:v>
                </c:pt>
                <c:pt idx="29">
                  <c:v>МБОУ Лицей № 3</c:v>
                </c:pt>
                <c:pt idx="30">
                  <c:v>МАОУ Гимназия № 15</c:v>
                </c:pt>
                <c:pt idx="31">
                  <c:v>МБОУ СШ № 94</c:v>
                </c:pt>
                <c:pt idx="32">
                  <c:v>МБОУ Гимназия № 7</c:v>
                </c:pt>
                <c:pt idx="33">
                  <c:v>МБОУ СШ № 65</c:v>
                </c:pt>
                <c:pt idx="34">
                  <c:v>МБОУ СШ № 64</c:v>
                </c:pt>
                <c:pt idx="35">
                  <c:v>МБОУ СШ № 50</c:v>
                </c:pt>
                <c:pt idx="36">
                  <c:v>МБОУ СШ № 79</c:v>
                </c:pt>
                <c:pt idx="37">
                  <c:v>МАОУ Лицей № 12</c:v>
                </c:pt>
                <c:pt idx="38">
                  <c:v>МБОУ СШ № 31</c:v>
                </c:pt>
                <c:pt idx="39">
                  <c:v>МБОУ СШ № 16</c:v>
                </c:pt>
                <c:pt idx="40">
                  <c:v>МБОУ СШ № 53</c:v>
                </c:pt>
                <c:pt idx="41">
                  <c:v>МБОУ СШ № 89</c:v>
                </c:pt>
                <c:pt idx="42">
                  <c:v>МБОУ СШ № 44</c:v>
                </c:pt>
                <c:pt idx="43">
                  <c:v>МБОУ СШ № 13</c:v>
                </c:pt>
                <c:pt idx="44">
                  <c:v>МБОУ СШ № 47</c:v>
                </c:pt>
                <c:pt idx="45">
                  <c:v>МБОУ СШ № 88</c:v>
                </c:pt>
                <c:pt idx="46">
                  <c:v>ОКТЯБРЬСКИЙ РАЙОН</c:v>
                </c:pt>
                <c:pt idx="47">
                  <c:v>МАОУ "КУГ № 1 – Универс"</c:v>
                </c:pt>
                <c:pt idx="48">
                  <c:v>МБОУ Лицей № 8</c:v>
                </c:pt>
                <c:pt idx="49">
                  <c:v>МБОУ СШ № 99</c:v>
                </c:pt>
                <c:pt idx="50">
                  <c:v>МАОУ Гимназия № 13 "Академ"</c:v>
                </c:pt>
                <c:pt idx="51">
                  <c:v>МБОУ СШ № 133</c:v>
                </c:pt>
                <c:pt idx="52">
                  <c:v>МБОУ СШ № 3</c:v>
                </c:pt>
                <c:pt idx="53">
                  <c:v>МБОУ Лицей № 10</c:v>
                </c:pt>
                <c:pt idx="54">
                  <c:v>МБОУ Гимназия № 3</c:v>
                </c:pt>
                <c:pt idx="55">
                  <c:v>МАОУ Лицей № 1</c:v>
                </c:pt>
                <c:pt idx="56">
                  <c:v>МБОУ СШ № 72</c:v>
                </c:pt>
                <c:pt idx="57">
                  <c:v>МБОУ СШ № 73</c:v>
                </c:pt>
                <c:pt idx="58">
                  <c:v>МБОУ СШ № 84</c:v>
                </c:pt>
                <c:pt idx="59">
                  <c:v>МБОУ СШ № 39</c:v>
                </c:pt>
                <c:pt idx="60">
                  <c:v>МБОУ СШ № 95</c:v>
                </c:pt>
                <c:pt idx="61">
                  <c:v>МБОУ СШ № 30</c:v>
                </c:pt>
                <c:pt idx="62">
                  <c:v>МБОУ Школа-интернат № 1</c:v>
                </c:pt>
                <c:pt idx="63">
                  <c:v>МБОУ СШ № 36</c:v>
                </c:pt>
                <c:pt idx="64">
                  <c:v>МБОУ СШ № 82</c:v>
                </c:pt>
                <c:pt idx="65">
                  <c:v>МБОУ СШ № 21</c:v>
                </c:pt>
                <c:pt idx="66">
                  <c:v>СВЕРДЛОВСКИЙ РАЙОН</c:v>
                </c:pt>
                <c:pt idx="67">
                  <c:v>МАОУ Гимназия № 14</c:v>
                </c:pt>
                <c:pt idx="68">
                  <c:v>МАОУ СШ № 137</c:v>
                </c:pt>
                <c:pt idx="69">
                  <c:v>МАОУ Лицей № 9 "Лидер"</c:v>
                </c:pt>
                <c:pt idx="70">
                  <c:v>МБОУ СШ № 76</c:v>
                </c:pt>
                <c:pt idx="71">
                  <c:v>МБОУ СШ № 6</c:v>
                </c:pt>
                <c:pt idx="72">
                  <c:v>МБОУ СШ № 42</c:v>
                </c:pt>
                <c:pt idx="73">
                  <c:v>МБОУ СШ № 34</c:v>
                </c:pt>
                <c:pt idx="74">
                  <c:v>МБОУ СШ № 93</c:v>
                </c:pt>
                <c:pt idx="75">
                  <c:v>МБОУ СШ № 45</c:v>
                </c:pt>
                <c:pt idx="76">
                  <c:v>МАОУ СШ № 23</c:v>
                </c:pt>
                <c:pt idx="77">
                  <c:v>МБОУ СШ № 62</c:v>
                </c:pt>
                <c:pt idx="78">
                  <c:v>МБОУ СШ № 78</c:v>
                </c:pt>
                <c:pt idx="79">
                  <c:v>МБОУ СШ № 17</c:v>
                </c:pt>
                <c:pt idx="80">
                  <c:v>МАОУ СШ № 158</c:v>
                </c:pt>
                <c:pt idx="81">
                  <c:v>МБОУ ОШ № 25</c:v>
                </c:pt>
                <c:pt idx="82">
                  <c:v>МБОУ СШ № 92</c:v>
                </c:pt>
                <c:pt idx="83">
                  <c:v>МБОУ СШ № 97</c:v>
                </c:pt>
                <c:pt idx="84">
                  <c:v>СОВЕТСКИЙ РАЙОН</c:v>
                </c:pt>
                <c:pt idx="85">
                  <c:v>МАОУ СШ № 149</c:v>
                </c:pt>
                <c:pt idx="86">
                  <c:v>МАОУ СШ № 150</c:v>
                </c:pt>
                <c:pt idx="87">
                  <c:v>МБОУ СШ № 5</c:v>
                </c:pt>
                <c:pt idx="88">
                  <c:v>МБОУ СШ № 108</c:v>
                </c:pt>
                <c:pt idx="89">
                  <c:v>МАОУ СШ № 143</c:v>
                </c:pt>
                <c:pt idx="90">
                  <c:v>МАОУ СШ № 145</c:v>
                </c:pt>
                <c:pt idx="91">
                  <c:v>МАОУ СШ № 152</c:v>
                </c:pt>
                <c:pt idx="92">
                  <c:v>МБОУ СШ № 98</c:v>
                </c:pt>
                <c:pt idx="93">
                  <c:v>МБОУ СШ № 141</c:v>
                </c:pt>
                <c:pt idx="94">
                  <c:v>МБОУ СШ № 7</c:v>
                </c:pt>
                <c:pt idx="95">
                  <c:v>МБОУ СШ № 1</c:v>
                </c:pt>
                <c:pt idx="96">
                  <c:v>МБОУ СШ № 129</c:v>
                </c:pt>
                <c:pt idx="97">
                  <c:v>МБОУ СШ № 56</c:v>
                </c:pt>
                <c:pt idx="98">
                  <c:v>МБОУ СШ № 91</c:v>
                </c:pt>
                <c:pt idx="99">
                  <c:v>МБОУ СШ № 121</c:v>
                </c:pt>
                <c:pt idx="100">
                  <c:v>МБОУ СШ № 70</c:v>
                </c:pt>
                <c:pt idx="101">
                  <c:v>МБОУ СШ № 157</c:v>
                </c:pt>
                <c:pt idx="102">
                  <c:v>МАОУ СШ № 151</c:v>
                </c:pt>
                <c:pt idx="103">
                  <c:v>МБОУ СШ № 134</c:v>
                </c:pt>
                <c:pt idx="104">
                  <c:v>МБОУ СШ № 115</c:v>
                </c:pt>
                <c:pt idx="105">
                  <c:v>МБОУ СШ № 139</c:v>
                </c:pt>
                <c:pt idx="106">
                  <c:v>МБОУ СШ № 18</c:v>
                </c:pt>
                <c:pt idx="107">
                  <c:v>МБОУ СШ № 147</c:v>
                </c:pt>
                <c:pt idx="108">
                  <c:v>МБОУ СШ № 85</c:v>
                </c:pt>
                <c:pt idx="109">
                  <c:v>МБОУ СШ № 154</c:v>
                </c:pt>
                <c:pt idx="110">
                  <c:v>МБОУ СШ № 24</c:v>
                </c:pt>
                <c:pt idx="111">
                  <c:v>МБОУ СШ № 69</c:v>
                </c:pt>
                <c:pt idx="112">
                  <c:v>МБОУ СШ № 156</c:v>
                </c:pt>
                <c:pt idx="113">
                  <c:v>МБОУ СШ № 2</c:v>
                </c:pt>
                <c:pt idx="114">
                  <c:v>МБОУ СШ № 144</c:v>
                </c:pt>
                <c:pt idx="115">
                  <c:v>МБОУ СШ № 66</c:v>
                </c:pt>
                <c:pt idx="116">
                  <c:v>МБОУ СШ № 22</c:v>
                </c:pt>
                <c:pt idx="117">
                  <c:v>ЦЕНТРАЛЬНЫЙ РАЙОН</c:v>
                </c:pt>
                <c:pt idx="118">
                  <c:v>МАОУ Гимназия № 2</c:v>
                </c:pt>
                <c:pt idx="119">
                  <c:v>МБОУ СШ № 10</c:v>
                </c:pt>
                <c:pt idx="120">
                  <c:v>МБОУ  Гимназия № 16</c:v>
                </c:pt>
                <c:pt idx="121">
                  <c:v>МБОУ Лицей № 2</c:v>
                </c:pt>
                <c:pt idx="122">
                  <c:v>МБОУ СШ № 51</c:v>
                </c:pt>
                <c:pt idx="123">
                  <c:v>МБОУ СШ № 27</c:v>
                </c:pt>
                <c:pt idx="124">
                  <c:v>МБОУ СШ № 4</c:v>
                </c:pt>
                <c:pt idx="125">
                  <c:v>МАОУ СШ "Комплекс Покровский"</c:v>
                </c:pt>
                <c:pt idx="126">
                  <c:v>МАОУ СШ № 155</c:v>
                </c:pt>
                <c:pt idx="127">
                  <c:v>МБОУ Гимназия № 12 "М и Т"</c:v>
                </c:pt>
                <c:pt idx="128">
                  <c:v>МБОУ СШ № 14</c:v>
                </c:pt>
              </c:strCache>
            </c:strRef>
          </c:cat>
          <c:val>
            <c:numRef>
              <c:f>'Окр. мир-4 диаграмма'!$I$5:$I$133</c:f>
              <c:numCache>
                <c:formatCode>Основной</c:formatCode>
                <c:ptCount val="129"/>
                <c:pt idx="0">
                  <c:v>3.72</c:v>
                </c:pt>
                <c:pt idx="1">
                  <c:v>3.72</c:v>
                </c:pt>
                <c:pt idx="2">
                  <c:v>3.72</c:v>
                </c:pt>
                <c:pt idx="3">
                  <c:v>3.72</c:v>
                </c:pt>
                <c:pt idx="4">
                  <c:v>3.72</c:v>
                </c:pt>
                <c:pt idx="5">
                  <c:v>3.72</c:v>
                </c:pt>
                <c:pt idx="6">
                  <c:v>3.72</c:v>
                </c:pt>
                <c:pt idx="7">
                  <c:v>3.72</c:v>
                </c:pt>
                <c:pt idx="8">
                  <c:v>3.72</c:v>
                </c:pt>
                <c:pt idx="9">
                  <c:v>3.72</c:v>
                </c:pt>
                <c:pt idx="10">
                  <c:v>3.72</c:v>
                </c:pt>
                <c:pt idx="11">
                  <c:v>3.72</c:v>
                </c:pt>
                <c:pt idx="12">
                  <c:v>3.72</c:v>
                </c:pt>
                <c:pt idx="13">
                  <c:v>3.72</c:v>
                </c:pt>
                <c:pt idx="14">
                  <c:v>3.72</c:v>
                </c:pt>
                <c:pt idx="15">
                  <c:v>3.72</c:v>
                </c:pt>
                <c:pt idx="16">
                  <c:v>3.72</c:v>
                </c:pt>
                <c:pt idx="17">
                  <c:v>3.72</c:v>
                </c:pt>
                <c:pt idx="18">
                  <c:v>3.72</c:v>
                </c:pt>
                <c:pt idx="19">
                  <c:v>3.72</c:v>
                </c:pt>
                <c:pt idx="20">
                  <c:v>3.72</c:v>
                </c:pt>
                <c:pt idx="21">
                  <c:v>3.72</c:v>
                </c:pt>
                <c:pt idx="22">
                  <c:v>3.72</c:v>
                </c:pt>
                <c:pt idx="23">
                  <c:v>3.72</c:v>
                </c:pt>
                <c:pt idx="24">
                  <c:v>3.72</c:v>
                </c:pt>
                <c:pt idx="25">
                  <c:v>3.72</c:v>
                </c:pt>
                <c:pt idx="26">
                  <c:v>3.72</c:v>
                </c:pt>
                <c:pt idx="27">
                  <c:v>3.72</c:v>
                </c:pt>
                <c:pt idx="28">
                  <c:v>3.72</c:v>
                </c:pt>
                <c:pt idx="29">
                  <c:v>3.72</c:v>
                </c:pt>
                <c:pt idx="30">
                  <c:v>3.72</c:v>
                </c:pt>
                <c:pt idx="31">
                  <c:v>3.72</c:v>
                </c:pt>
                <c:pt idx="32">
                  <c:v>3.72</c:v>
                </c:pt>
                <c:pt idx="33">
                  <c:v>3.72</c:v>
                </c:pt>
                <c:pt idx="34">
                  <c:v>3.72</c:v>
                </c:pt>
                <c:pt idx="35">
                  <c:v>3.72</c:v>
                </c:pt>
                <c:pt idx="36">
                  <c:v>3.72</c:v>
                </c:pt>
                <c:pt idx="37">
                  <c:v>3.72</c:v>
                </c:pt>
                <c:pt idx="38">
                  <c:v>3.72</c:v>
                </c:pt>
                <c:pt idx="39">
                  <c:v>3.72</c:v>
                </c:pt>
                <c:pt idx="40">
                  <c:v>3.72</c:v>
                </c:pt>
                <c:pt idx="41">
                  <c:v>3.72</c:v>
                </c:pt>
                <c:pt idx="42">
                  <c:v>3.72</c:v>
                </c:pt>
                <c:pt idx="43">
                  <c:v>3.72</c:v>
                </c:pt>
                <c:pt idx="44">
                  <c:v>3.72</c:v>
                </c:pt>
                <c:pt idx="45">
                  <c:v>3.72</c:v>
                </c:pt>
                <c:pt idx="46">
                  <c:v>3.72</c:v>
                </c:pt>
                <c:pt idx="47">
                  <c:v>3.72</c:v>
                </c:pt>
                <c:pt idx="48">
                  <c:v>3.72</c:v>
                </c:pt>
                <c:pt idx="49">
                  <c:v>3.72</c:v>
                </c:pt>
                <c:pt idx="50">
                  <c:v>3.72</c:v>
                </c:pt>
                <c:pt idx="51">
                  <c:v>3.72</c:v>
                </c:pt>
                <c:pt idx="52">
                  <c:v>3.72</c:v>
                </c:pt>
                <c:pt idx="53">
                  <c:v>3.72</c:v>
                </c:pt>
                <c:pt idx="54">
                  <c:v>3.72</c:v>
                </c:pt>
                <c:pt idx="55">
                  <c:v>3.72</c:v>
                </c:pt>
                <c:pt idx="56">
                  <c:v>3.72</c:v>
                </c:pt>
                <c:pt idx="57">
                  <c:v>3.72</c:v>
                </c:pt>
                <c:pt idx="58">
                  <c:v>3.72</c:v>
                </c:pt>
                <c:pt idx="59">
                  <c:v>3.72</c:v>
                </c:pt>
                <c:pt idx="60">
                  <c:v>3.72</c:v>
                </c:pt>
                <c:pt idx="61">
                  <c:v>3.72</c:v>
                </c:pt>
                <c:pt idx="62">
                  <c:v>3.72</c:v>
                </c:pt>
                <c:pt idx="63">
                  <c:v>3.72</c:v>
                </c:pt>
                <c:pt idx="64">
                  <c:v>3.72</c:v>
                </c:pt>
                <c:pt idx="65">
                  <c:v>3.72</c:v>
                </c:pt>
                <c:pt idx="66">
                  <c:v>3.72</c:v>
                </c:pt>
                <c:pt idx="67">
                  <c:v>3.72</c:v>
                </c:pt>
                <c:pt idx="68">
                  <c:v>3.72</c:v>
                </c:pt>
                <c:pt idx="69">
                  <c:v>3.72</c:v>
                </c:pt>
                <c:pt idx="70">
                  <c:v>3.72</c:v>
                </c:pt>
                <c:pt idx="71">
                  <c:v>3.72</c:v>
                </c:pt>
                <c:pt idx="72">
                  <c:v>3.72</c:v>
                </c:pt>
                <c:pt idx="73">
                  <c:v>3.72</c:v>
                </c:pt>
                <c:pt idx="74">
                  <c:v>3.72</c:v>
                </c:pt>
                <c:pt idx="75">
                  <c:v>3.72</c:v>
                </c:pt>
                <c:pt idx="76">
                  <c:v>3.72</c:v>
                </c:pt>
                <c:pt idx="77">
                  <c:v>3.72</c:v>
                </c:pt>
                <c:pt idx="78">
                  <c:v>3.72</c:v>
                </c:pt>
                <c:pt idx="79">
                  <c:v>3.72</c:v>
                </c:pt>
                <c:pt idx="80">
                  <c:v>3.72</c:v>
                </c:pt>
                <c:pt idx="81">
                  <c:v>3.72</c:v>
                </c:pt>
                <c:pt idx="82">
                  <c:v>3.72</c:v>
                </c:pt>
                <c:pt idx="83">
                  <c:v>3.72</c:v>
                </c:pt>
                <c:pt idx="84">
                  <c:v>3.72</c:v>
                </c:pt>
                <c:pt idx="85">
                  <c:v>3.72</c:v>
                </c:pt>
                <c:pt idx="86">
                  <c:v>3.72</c:v>
                </c:pt>
                <c:pt idx="87">
                  <c:v>3.72</c:v>
                </c:pt>
                <c:pt idx="88">
                  <c:v>3.72</c:v>
                </c:pt>
                <c:pt idx="89">
                  <c:v>3.72</c:v>
                </c:pt>
                <c:pt idx="90">
                  <c:v>3.72</c:v>
                </c:pt>
                <c:pt idx="91">
                  <c:v>3.72</c:v>
                </c:pt>
                <c:pt idx="92">
                  <c:v>3.72</c:v>
                </c:pt>
                <c:pt idx="93">
                  <c:v>3.72</c:v>
                </c:pt>
                <c:pt idx="94">
                  <c:v>3.72</c:v>
                </c:pt>
                <c:pt idx="95">
                  <c:v>3.72</c:v>
                </c:pt>
                <c:pt idx="96">
                  <c:v>3.72</c:v>
                </c:pt>
                <c:pt idx="97">
                  <c:v>3.72</c:v>
                </c:pt>
                <c:pt idx="98">
                  <c:v>3.72</c:v>
                </c:pt>
                <c:pt idx="99">
                  <c:v>3.72</c:v>
                </c:pt>
                <c:pt idx="100">
                  <c:v>3.72</c:v>
                </c:pt>
                <c:pt idx="101">
                  <c:v>3.72</c:v>
                </c:pt>
                <c:pt idx="102">
                  <c:v>3.72</c:v>
                </c:pt>
                <c:pt idx="103">
                  <c:v>3.72</c:v>
                </c:pt>
                <c:pt idx="104">
                  <c:v>3.72</c:v>
                </c:pt>
                <c:pt idx="105">
                  <c:v>3.72</c:v>
                </c:pt>
                <c:pt idx="106">
                  <c:v>3.72</c:v>
                </c:pt>
                <c:pt idx="107">
                  <c:v>3.72</c:v>
                </c:pt>
                <c:pt idx="108">
                  <c:v>3.72</c:v>
                </c:pt>
                <c:pt idx="109">
                  <c:v>3.72</c:v>
                </c:pt>
                <c:pt idx="110">
                  <c:v>3.72</c:v>
                </c:pt>
                <c:pt idx="111">
                  <c:v>3.72</c:v>
                </c:pt>
                <c:pt idx="112">
                  <c:v>3.72</c:v>
                </c:pt>
                <c:pt idx="113">
                  <c:v>3.72</c:v>
                </c:pt>
                <c:pt idx="114">
                  <c:v>3.72</c:v>
                </c:pt>
                <c:pt idx="115">
                  <c:v>3.72</c:v>
                </c:pt>
                <c:pt idx="116">
                  <c:v>3.72</c:v>
                </c:pt>
                <c:pt idx="117">
                  <c:v>3.72</c:v>
                </c:pt>
                <c:pt idx="118">
                  <c:v>3.72</c:v>
                </c:pt>
                <c:pt idx="119">
                  <c:v>3.72</c:v>
                </c:pt>
                <c:pt idx="120">
                  <c:v>3.72</c:v>
                </c:pt>
                <c:pt idx="121">
                  <c:v>3.72</c:v>
                </c:pt>
                <c:pt idx="122">
                  <c:v>3.72</c:v>
                </c:pt>
                <c:pt idx="123">
                  <c:v>3.72</c:v>
                </c:pt>
                <c:pt idx="124">
                  <c:v>3.72</c:v>
                </c:pt>
                <c:pt idx="125">
                  <c:v>3.72</c:v>
                </c:pt>
                <c:pt idx="126">
                  <c:v>3.72</c:v>
                </c:pt>
                <c:pt idx="127">
                  <c:v>3.72</c:v>
                </c:pt>
                <c:pt idx="128">
                  <c:v>3.72</c:v>
                </c:pt>
              </c:numCache>
            </c:numRef>
          </c:val>
          <c:smooth val="0"/>
        </c:ser>
        <c:ser>
          <c:idx val="9"/>
          <c:order val="3"/>
          <c:tx>
            <c:v>2020 ср. балл ОУ</c:v>
          </c:tx>
          <c:spPr>
            <a:ln w="25400">
              <a:solidFill>
                <a:srgbClr val="7030A0"/>
              </a:solidFill>
            </a:ln>
          </c:spPr>
          <c:marker>
            <c:symbol val="none"/>
          </c:marker>
          <c:cat>
            <c:strRef>
              <c:f>'Окр. мир-4 диаграмма'!$B$5:$B$133</c:f>
              <c:strCache>
                <c:ptCount val="129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МАОУ Лицей № 7</c:v>
                </c:pt>
                <c:pt idx="3">
                  <c:v>МБОУ Прогимназия  № 131</c:v>
                </c:pt>
                <c:pt idx="4">
                  <c:v>МАОУ Гимназия №  9</c:v>
                </c:pt>
                <c:pt idx="5">
                  <c:v>МБОУ Лицей № 28</c:v>
                </c:pt>
                <c:pt idx="6">
                  <c:v>МАОУ СШ № 32</c:v>
                </c:pt>
                <c:pt idx="7">
                  <c:v>МБОУ СШ № 19</c:v>
                </c:pt>
                <c:pt idx="8">
                  <c:v>МБОУ Гимназия № 8</c:v>
                </c:pt>
                <c:pt idx="9">
                  <c:v>МБОУ СШ  № 12</c:v>
                </c:pt>
                <c:pt idx="10">
                  <c:v>МБОУ СШ № 86</c:v>
                </c:pt>
                <c:pt idx="11">
                  <c:v>КИРОВСКИЙ РАЙОН</c:v>
                </c:pt>
                <c:pt idx="12">
                  <c:v>МАОУ Лицей № 6 "Перспектива"</c:v>
                </c:pt>
                <c:pt idx="13">
                  <c:v>МАОУ Гимназия № 10</c:v>
                </c:pt>
                <c:pt idx="14">
                  <c:v>МАОУ Лицей № 11</c:v>
                </c:pt>
                <c:pt idx="15">
                  <c:v>МАОУ Гимназия № 4</c:v>
                </c:pt>
                <c:pt idx="16">
                  <c:v>МАОУ СШ № 55</c:v>
                </c:pt>
                <c:pt idx="17">
                  <c:v>МАОУ Гимназия № 6</c:v>
                </c:pt>
                <c:pt idx="18">
                  <c:v>МБОУ СШ № 90</c:v>
                </c:pt>
                <c:pt idx="19">
                  <c:v>МБОУ СШ № 46</c:v>
                </c:pt>
                <c:pt idx="20">
                  <c:v>МБОУ СШ № 63</c:v>
                </c:pt>
                <c:pt idx="21">
                  <c:v>МБОУ СШ № 135</c:v>
                </c:pt>
                <c:pt idx="22">
                  <c:v>МБОУ СШ № 8 "Созидание"</c:v>
                </c:pt>
                <c:pt idx="23">
                  <c:v>МБОУ СШ № 81</c:v>
                </c:pt>
                <c:pt idx="24">
                  <c:v>МБОУ СШ № 49</c:v>
                </c:pt>
                <c:pt idx="25">
                  <c:v>МБОУ СШ № 80</c:v>
                </c:pt>
                <c:pt idx="26">
                  <c:v>ЛЕНИНСКИЙ РАЙОН</c:v>
                </c:pt>
                <c:pt idx="27">
                  <c:v>МАОУ СШ № 148</c:v>
                </c:pt>
                <c:pt idx="28">
                  <c:v>МАОУ Гимназия № 11</c:v>
                </c:pt>
                <c:pt idx="29">
                  <c:v>МБОУ Лицей № 3</c:v>
                </c:pt>
                <c:pt idx="30">
                  <c:v>МАОУ Гимназия № 15</c:v>
                </c:pt>
                <c:pt idx="31">
                  <c:v>МБОУ СШ № 94</c:v>
                </c:pt>
                <c:pt idx="32">
                  <c:v>МБОУ Гимназия № 7</c:v>
                </c:pt>
                <c:pt idx="33">
                  <c:v>МБОУ СШ № 65</c:v>
                </c:pt>
                <c:pt idx="34">
                  <c:v>МБОУ СШ № 64</c:v>
                </c:pt>
                <c:pt idx="35">
                  <c:v>МБОУ СШ № 50</c:v>
                </c:pt>
                <c:pt idx="36">
                  <c:v>МБОУ СШ № 79</c:v>
                </c:pt>
                <c:pt idx="37">
                  <c:v>МАОУ Лицей № 12</c:v>
                </c:pt>
                <c:pt idx="38">
                  <c:v>МБОУ СШ № 31</c:v>
                </c:pt>
                <c:pt idx="39">
                  <c:v>МБОУ СШ № 16</c:v>
                </c:pt>
                <c:pt idx="40">
                  <c:v>МБОУ СШ № 53</c:v>
                </c:pt>
                <c:pt idx="41">
                  <c:v>МБОУ СШ № 89</c:v>
                </c:pt>
                <c:pt idx="42">
                  <c:v>МБОУ СШ № 44</c:v>
                </c:pt>
                <c:pt idx="43">
                  <c:v>МБОУ СШ № 13</c:v>
                </c:pt>
                <c:pt idx="44">
                  <c:v>МБОУ СШ № 47</c:v>
                </c:pt>
                <c:pt idx="45">
                  <c:v>МБОУ СШ № 88</c:v>
                </c:pt>
                <c:pt idx="46">
                  <c:v>ОКТЯБРЬСКИЙ РАЙОН</c:v>
                </c:pt>
                <c:pt idx="47">
                  <c:v>МАОУ "КУГ № 1 – Универс"</c:v>
                </c:pt>
                <c:pt idx="48">
                  <c:v>МБОУ Лицей № 8</c:v>
                </c:pt>
                <c:pt idx="49">
                  <c:v>МБОУ СШ № 99</c:v>
                </c:pt>
                <c:pt idx="50">
                  <c:v>МАОУ Гимназия № 13 "Академ"</c:v>
                </c:pt>
                <c:pt idx="51">
                  <c:v>МБОУ СШ № 133</c:v>
                </c:pt>
                <c:pt idx="52">
                  <c:v>МБОУ СШ № 3</c:v>
                </c:pt>
                <c:pt idx="53">
                  <c:v>МБОУ Лицей № 10</c:v>
                </c:pt>
                <c:pt idx="54">
                  <c:v>МБОУ Гимназия № 3</c:v>
                </c:pt>
                <c:pt idx="55">
                  <c:v>МАОУ Лицей № 1</c:v>
                </c:pt>
                <c:pt idx="56">
                  <c:v>МБОУ СШ № 72</c:v>
                </c:pt>
                <c:pt idx="57">
                  <c:v>МБОУ СШ № 73</c:v>
                </c:pt>
                <c:pt idx="58">
                  <c:v>МБОУ СШ № 84</c:v>
                </c:pt>
                <c:pt idx="59">
                  <c:v>МБОУ СШ № 39</c:v>
                </c:pt>
                <c:pt idx="60">
                  <c:v>МБОУ СШ № 95</c:v>
                </c:pt>
                <c:pt idx="61">
                  <c:v>МБОУ СШ № 30</c:v>
                </c:pt>
                <c:pt idx="62">
                  <c:v>МБОУ Школа-интернат № 1</c:v>
                </c:pt>
                <c:pt idx="63">
                  <c:v>МБОУ СШ № 36</c:v>
                </c:pt>
                <c:pt idx="64">
                  <c:v>МБОУ СШ № 82</c:v>
                </c:pt>
                <c:pt idx="65">
                  <c:v>МБОУ СШ № 21</c:v>
                </c:pt>
                <c:pt idx="66">
                  <c:v>СВЕРДЛОВСКИЙ РАЙОН</c:v>
                </c:pt>
                <c:pt idx="67">
                  <c:v>МАОУ Гимназия № 14</c:v>
                </c:pt>
                <c:pt idx="68">
                  <c:v>МАОУ СШ № 137</c:v>
                </c:pt>
                <c:pt idx="69">
                  <c:v>МАОУ Лицей № 9 "Лидер"</c:v>
                </c:pt>
                <c:pt idx="70">
                  <c:v>МБОУ СШ № 76</c:v>
                </c:pt>
                <c:pt idx="71">
                  <c:v>МБОУ СШ № 6</c:v>
                </c:pt>
                <c:pt idx="72">
                  <c:v>МБОУ СШ № 42</c:v>
                </c:pt>
                <c:pt idx="73">
                  <c:v>МБОУ СШ № 34</c:v>
                </c:pt>
                <c:pt idx="74">
                  <c:v>МБОУ СШ № 93</c:v>
                </c:pt>
                <c:pt idx="75">
                  <c:v>МБОУ СШ № 45</c:v>
                </c:pt>
                <c:pt idx="76">
                  <c:v>МАОУ СШ № 23</c:v>
                </c:pt>
                <c:pt idx="77">
                  <c:v>МБОУ СШ № 62</c:v>
                </c:pt>
                <c:pt idx="78">
                  <c:v>МБОУ СШ № 78</c:v>
                </c:pt>
                <c:pt idx="79">
                  <c:v>МБОУ СШ № 17</c:v>
                </c:pt>
                <c:pt idx="80">
                  <c:v>МАОУ СШ № 158</c:v>
                </c:pt>
                <c:pt idx="81">
                  <c:v>МБОУ ОШ № 25</c:v>
                </c:pt>
                <c:pt idx="82">
                  <c:v>МБОУ СШ № 92</c:v>
                </c:pt>
                <c:pt idx="83">
                  <c:v>МБОУ СШ № 97</c:v>
                </c:pt>
                <c:pt idx="84">
                  <c:v>СОВЕТСКИЙ РАЙОН</c:v>
                </c:pt>
                <c:pt idx="85">
                  <c:v>МАОУ СШ № 149</c:v>
                </c:pt>
                <c:pt idx="86">
                  <c:v>МАОУ СШ № 150</c:v>
                </c:pt>
                <c:pt idx="87">
                  <c:v>МБОУ СШ № 5</c:v>
                </c:pt>
                <c:pt idx="88">
                  <c:v>МБОУ СШ № 108</c:v>
                </c:pt>
                <c:pt idx="89">
                  <c:v>МАОУ СШ № 143</c:v>
                </c:pt>
                <c:pt idx="90">
                  <c:v>МАОУ СШ № 145</c:v>
                </c:pt>
                <c:pt idx="91">
                  <c:v>МАОУ СШ № 152</c:v>
                </c:pt>
                <c:pt idx="92">
                  <c:v>МБОУ СШ № 98</c:v>
                </c:pt>
                <c:pt idx="93">
                  <c:v>МБОУ СШ № 141</c:v>
                </c:pt>
                <c:pt idx="94">
                  <c:v>МБОУ СШ № 7</c:v>
                </c:pt>
                <c:pt idx="95">
                  <c:v>МБОУ СШ № 1</c:v>
                </c:pt>
                <c:pt idx="96">
                  <c:v>МБОУ СШ № 129</c:v>
                </c:pt>
                <c:pt idx="97">
                  <c:v>МБОУ СШ № 56</c:v>
                </c:pt>
                <c:pt idx="98">
                  <c:v>МБОУ СШ № 91</c:v>
                </c:pt>
                <c:pt idx="99">
                  <c:v>МБОУ СШ № 121</c:v>
                </c:pt>
                <c:pt idx="100">
                  <c:v>МБОУ СШ № 70</c:v>
                </c:pt>
                <c:pt idx="101">
                  <c:v>МБОУ СШ № 157</c:v>
                </c:pt>
                <c:pt idx="102">
                  <c:v>МАОУ СШ № 151</c:v>
                </c:pt>
                <c:pt idx="103">
                  <c:v>МБОУ СШ № 134</c:v>
                </c:pt>
                <c:pt idx="104">
                  <c:v>МБОУ СШ № 115</c:v>
                </c:pt>
                <c:pt idx="105">
                  <c:v>МБОУ СШ № 139</c:v>
                </c:pt>
                <c:pt idx="106">
                  <c:v>МБОУ СШ № 18</c:v>
                </c:pt>
                <c:pt idx="107">
                  <c:v>МБОУ СШ № 147</c:v>
                </c:pt>
                <c:pt idx="108">
                  <c:v>МБОУ СШ № 85</c:v>
                </c:pt>
                <c:pt idx="109">
                  <c:v>МБОУ СШ № 154</c:v>
                </c:pt>
                <c:pt idx="110">
                  <c:v>МБОУ СШ № 24</c:v>
                </c:pt>
                <c:pt idx="111">
                  <c:v>МБОУ СШ № 69</c:v>
                </c:pt>
                <c:pt idx="112">
                  <c:v>МБОУ СШ № 156</c:v>
                </c:pt>
                <c:pt idx="113">
                  <c:v>МБОУ СШ № 2</c:v>
                </c:pt>
                <c:pt idx="114">
                  <c:v>МБОУ СШ № 144</c:v>
                </c:pt>
                <c:pt idx="115">
                  <c:v>МБОУ СШ № 66</c:v>
                </c:pt>
                <c:pt idx="116">
                  <c:v>МБОУ СШ № 22</c:v>
                </c:pt>
                <c:pt idx="117">
                  <c:v>ЦЕНТРАЛЬНЫЙ РАЙОН</c:v>
                </c:pt>
                <c:pt idx="118">
                  <c:v>МАОУ Гимназия № 2</c:v>
                </c:pt>
                <c:pt idx="119">
                  <c:v>МБОУ СШ № 10</c:v>
                </c:pt>
                <c:pt idx="120">
                  <c:v>МБОУ  Гимназия № 16</c:v>
                </c:pt>
                <c:pt idx="121">
                  <c:v>МБОУ Лицей № 2</c:v>
                </c:pt>
                <c:pt idx="122">
                  <c:v>МБОУ СШ № 51</c:v>
                </c:pt>
                <c:pt idx="123">
                  <c:v>МБОУ СШ № 27</c:v>
                </c:pt>
                <c:pt idx="124">
                  <c:v>МБОУ СШ № 4</c:v>
                </c:pt>
                <c:pt idx="125">
                  <c:v>МАОУ СШ "Комплекс Покровский"</c:v>
                </c:pt>
                <c:pt idx="126">
                  <c:v>МАОУ СШ № 155</c:v>
                </c:pt>
                <c:pt idx="127">
                  <c:v>МБОУ Гимназия № 12 "М и Т"</c:v>
                </c:pt>
                <c:pt idx="128">
                  <c:v>МБОУ СШ № 14</c:v>
                </c:pt>
              </c:strCache>
            </c:strRef>
          </c:cat>
          <c:val>
            <c:numRef>
              <c:f>'Окр. мир-4 диаграмма'!$H$5:$H$133</c:f>
              <c:numCache>
                <c:formatCode>0,00</c:formatCode>
                <c:ptCount val="129"/>
                <c:pt idx="0">
                  <c:v>4.3373999999999997</c:v>
                </c:pt>
                <c:pt idx="1">
                  <c:v>3.9942625000000005</c:v>
                </c:pt>
                <c:pt idx="2">
                  <c:v>4.3913000000000002</c:v>
                </c:pt>
                <c:pt idx="4">
                  <c:v>3.7891000000000004</c:v>
                </c:pt>
                <c:pt idx="5">
                  <c:v>3.9519999999999995</c:v>
                </c:pt>
                <c:pt idx="6">
                  <c:v>4.0883000000000003</c:v>
                </c:pt>
                <c:pt idx="7">
                  <c:v>3.5943000000000001</c:v>
                </c:pt>
                <c:pt idx="8">
                  <c:v>4.0225</c:v>
                </c:pt>
                <c:pt idx="9">
                  <c:v>4.0909000000000004</c:v>
                </c:pt>
                <c:pt idx="10">
                  <c:v>4.0256999999999996</c:v>
                </c:pt>
                <c:pt idx="11">
                  <c:v>3.6798416666666669</c:v>
                </c:pt>
                <c:pt idx="12">
                  <c:v>4.0978999999999992</c:v>
                </c:pt>
                <c:pt idx="13">
                  <c:v>4.0281999999999991</c:v>
                </c:pt>
                <c:pt idx="14">
                  <c:v>3.7538</c:v>
                </c:pt>
                <c:pt idx="15">
                  <c:v>3.6751999999999998</c:v>
                </c:pt>
                <c:pt idx="16">
                  <c:v>3.8851999999999998</c:v>
                </c:pt>
                <c:pt idx="17">
                  <c:v>3.7790000000000004</c:v>
                </c:pt>
                <c:pt idx="18">
                  <c:v>3.5904000000000003</c:v>
                </c:pt>
                <c:pt idx="19">
                  <c:v>3.7</c:v>
                </c:pt>
                <c:pt idx="20">
                  <c:v>3.5063</c:v>
                </c:pt>
                <c:pt idx="21">
                  <c:v>3.1356000000000002</c:v>
                </c:pt>
                <c:pt idx="22">
                  <c:v>3.5731999999999999</c:v>
                </c:pt>
                <c:pt idx="23">
                  <c:v>3.4333</c:v>
                </c:pt>
                <c:pt idx="26">
                  <c:v>3.342058823529412</c:v>
                </c:pt>
                <c:pt idx="27">
                  <c:v>3.53</c:v>
                </c:pt>
                <c:pt idx="28">
                  <c:v>3.6190999999999995</c:v>
                </c:pt>
                <c:pt idx="29">
                  <c:v>3.4474</c:v>
                </c:pt>
                <c:pt idx="30">
                  <c:v>3.6426000000000003</c:v>
                </c:pt>
                <c:pt idx="31">
                  <c:v>3.2395</c:v>
                </c:pt>
                <c:pt idx="32">
                  <c:v>3.5873000000000004</c:v>
                </c:pt>
                <c:pt idx="33">
                  <c:v>3.6727000000000003</c:v>
                </c:pt>
                <c:pt idx="34">
                  <c:v>3.7681999999999993</c:v>
                </c:pt>
                <c:pt idx="35">
                  <c:v>3.2431999999999999</c:v>
                </c:pt>
                <c:pt idx="36">
                  <c:v>3.5482999999999998</c:v>
                </c:pt>
                <c:pt idx="37">
                  <c:v>4.3333000000000004</c:v>
                </c:pt>
                <c:pt idx="38">
                  <c:v>3.3845999999999998</c:v>
                </c:pt>
                <c:pt idx="39">
                  <c:v>3.3673999999999999</c:v>
                </c:pt>
                <c:pt idx="40">
                  <c:v>3.4155000000000002</c:v>
                </c:pt>
                <c:pt idx="41">
                  <c:v>0</c:v>
                </c:pt>
                <c:pt idx="42">
                  <c:v>3.6897000000000002</c:v>
                </c:pt>
                <c:pt idx="43">
                  <c:v>3.3262</c:v>
                </c:pt>
                <c:pt idx="46">
                  <c:v>3.777963157894737</c:v>
                </c:pt>
                <c:pt idx="47">
                  <c:v>4.032</c:v>
                </c:pt>
                <c:pt idx="48">
                  <c:v>3.9912999999999998</c:v>
                </c:pt>
                <c:pt idx="49">
                  <c:v>4.1227</c:v>
                </c:pt>
                <c:pt idx="50">
                  <c:v>3.8408000000000002</c:v>
                </c:pt>
                <c:pt idx="51">
                  <c:v>3.5098000000000003</c:v>
                </c:pt>
                <c:pt idx="52">
                  <c:v>3.87</c:v>
                </c:pt>
                <c:pt idx="53">
                  <c:v>3.8420000000000001</c:v>
                </c:pt>
                <c:pt idx="54">
                  <c:v>4.0363999999999995</c:v>
                </c:pt>
                <c:pt idx="55">
                  <c:v>3.5683999999999996</c:v>
                </c:pt>
                <c:pt idx="56">
                  <c:v>4.0636000000000001</c:v>
                </c:pt>
                <c:pt idx="57">
                  <c:v>3.8336999999999999</c:v>
                </c:pt>
                <c:pt idx="58">
                  <c:v>3.4440999999999997</c:v>
                </c:pt>
                <c:pt idx="59">
                  <c:v>3.1793999999999998</c:v>
                </c:pt>
                <c:pt idx="60">
                  <c:v>3.1713999999999998</c:v>
                </c:pt>
                <c:pt idx="61">
                  <c:v>3.8</c:v>
                </c:pt>
                <c:pt idx="62">
                  <c:v>3.88</c:v>
                </c:pt>
                <c:pt idx="63">
                  <c:v>3.9319000000000002</c:v>
                </c:pt>
                <c:pt idx="64">
                  <c:v>4.1528</c:v>
                </c:pt>
                <c:pt idx="65">
                  <c:v>3.5110000000000001</c:v>
                </c:pt>
                <c:pt idx="66">
                  <c:v>3.8201714285714288</c:v>
                </c:pt>
                <c:pt idx="67">
                  <c:v>4.2364999999999995</c:v>
                </c:pt>
                <c:pt idx="68">
                  <c:v>3.6488999999999998</c:v>
                </c:pt>
                <c:pt idx="69">
                  <c:v>3.7615000000000003</c:v>
                </c:pt>
                <c:pt idx="70">
                  <c:v>3.6724999999999999</c:v>
                </c:pt>
                <c:pt idx="71">
                  <c:v>4.1111000000000004</c:v>
                </c:pt>
                <c:pt idx="72">
                  <c:v>4.3</c:v>
                </c:pt>
                <c:pt idx="73">
                  <c:v>4.1115000000000004</c:v>
                </c:pt>
                <c:pt idx="74">
                  <c:v>3.9262999999999999</c:v>
                </c:pt>
                <c:pt idx="75">
                  <c:v>3.4925000000000002</c:v>
                </c:pt>
                <c:pt idx="76">
                  <c:v>3.5622000000000003</c:v>
                </c:pt>
                <c:pt idx="77">
                  <c:v>3.383</c:v>
                </c:pt>
                <c:pt idx="78">
                  <c:v>3.4001000000000001</c:v>
                </c:pt>
                <c:pt idx="79">
                  <c:v>3.6666999999999996</c:v>
                </c:pt>
                <c:pt idx="82">
                  <c:v>4.2096</c:v>
                </c:pt>
                <c:pt idx="84">
                  <c:v>3.7156100000000007</c:v>
                </c:pt>
                <c:pt idx="85">
                  <c:v>3.8382000000000005</c:v>
                </c:pt>
                <c:pt idx="87">
                  <c:v>3.8061000000000003</c:v>
                </c:pt>
                <c:pt idx="88">
                  <c:v>3.8546999999999998</c:v>
                </c:pt>
                <c:pt idx="89">
                  <c:v>4.0329999999999995</c:v>
                </c:pt>
                <c:pt idx="90">
                  <c:v>3.8012999999999999</c:v>
                </c:pt>
                <c:pt idx="91">
                  <c:v>4.1108000000000002</c:v>
                </c:pt>
                <c:pt idx="92">
                  <c:v>3.5743999999999998</c:v>
                </c:pt>
                <c:pt idx="93">
                  <c:v>3.7662</c:v>
                </c:pt>
                <c:pt idx="94">
                  <c:v>3.9515999999999996</c:v>
                </c:pt>
                <c:pt idx="95">
                  <c:v>3.9734000000000003</c:v>
                </c:pt>
                <c:pt idx="96">
                  <c:v>3.2769999999999997</c:v>
                </c:pt>
                <c:pt idx="97">
                  <c:v>3.8719000000000001</c:v>
                </c:pt>
                <c:pt idx="98">
                  <c:v>3.7199</c:v>
                </c:pt>
                <c:pt idx="99">
                  <c:v>4.1492000000000004</c:v>
                </c:pt>
                <c:pt idx="100">
                  <c:v>3.3673999999999995</c:v>
                </c:pt>
                <c:pt idx="101">
                  <c:v>3.9906999999999995</c:v>
                </c:pt>
                <c:pt idx="102">
                  <c:v>4.04</c:v>
                </c:pt>
                <c:pt idx="103">
                  <c:v>3.7950999999999997</c:v>
                </c:pt>
                <c:pt idx="104">
                  <c:v>3.5686</c:v>
                </c:pt>
                <c:pt idx="105">
                  <c:v>3.6</c:v>
                </c:pt>
                <c:pt idx="106">
                  <c:v>3.7728000000000002</c:v>
                </c:pt>
                <c:pt idx="107">
                  <c:v>3.8768000000000002</c:v>
                </c:pt>
                <c:pt idx="108">
                  <c:v>3.3751000000000007</c:v>
                </c:pt>
                <c:pt idx="109">
                  <c:v>3.7403000000000004</c:v>
                </c:pt>
                <c:pt idx="110">
                  <c:v>3.3872000000000004</c:v>
                </c:pt>
                <c:pt idx="111">
                  <c:v>2.8724000000000003</c:v>
                </c:pt>
                <c:pt idx="112">
                  <c:v>3.2807999999999997</c:v>
                </c:pt>
                <c:pt idx="113">
                  <c:v>3.7501000000000007</c:v>
                </c:pt>
                <c:pt idx="114">
                  <c:v>3.6</c:v>
                </c:pt>
                <c:pt idx="115">
                  <c:v>3.7233000000000001</c:v>
                </c:pt>
                <c:pt idx="117">
                  <c:v>3.9064666666666659</c:v>
                </c:pt>
                <c:pt idx="118">
                  <c:v>3.9345999999999997</c:v>
                </c:pt>
                <c:pt idx="119">
                  <c:v>4.2435999999999998</c:v>
                </c:pt>
                <c:pt idx="120">
                  <c:v>3.8873000000000002</c:v>
                </c:pt>
                <c:pt idx="121">
                  <c:v>4.3292000000000002</c:v>
                </c:pt>
                <c:pt idx="122">
                  <c:v>3.3665999999999996</c:v>
                </c:pt>
                <c:pt idx="123">
                  <c:v>3.9995999999999996</c:v>
                </c:pt>
                <c:pt idx="124">
                  <c:v>3.9221999999999997</c:v>
                </c:pt>
                <c:pt idx="125">
                  <c:v>3.6746999999999996</c:v>
                </c:pt>
                <c:pt idx="126">
                  <c:v>3.8003999999999998</c:v>
                </c:pt>
              </c:numCache>
            </c:numRef>
          </c:val>
          <c:smooth val="0"/>
        </c:ser>
        <c:ser>
          <c:idx val="0"/>
          <c:order val="4"/>
          <c:tx>
            <c:v>2019 ср. балл по городу</c:v>
          </c:tx>
          <c:spPr>
            <a:ln w="25400" cap="rnd">
              <a:solidFill>
                <a:srgbClr val="AB0101"/>
              </a:solidFill>
              <a:round/>
            </a:ln>
            <a:effectLst/>
          </c:spPr>
          <c:marker>
            <c:symbol val="none"/>
          </c:marker>
          <c:cat>
            <c:strRef>
              <c:f>'Окр. мир-4 диаграмма'!$B$5:$B$133</c:f>
              <c:strCache>
                <c:ptCount val="129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МАОУ Лицей № 7</c:v>
                </c:pt>
                <c:pt idx="3">
                  <c:v>МБОУ Прогимназия  № 131</c:v>
                </c:pt>
                <c:pt idx="4">
                  <c:v>МАОУ Гимназия №  9</c:v>
                </c:pt>
                <c:pt idx="5">
                  <c:v>МБОУ Лицей № 28</c:v>
                </c:pt>
                <c:pt idx="6">
                  <c:v>МАОУ СШ № 32</c:v>
                </c:pt>
                <c:pt idx="7">
                  <c:v>МБОУ СШ № 19</c:v>
                </c:pt>
                <c:pt idx="8">
                  <c:v>МБОУ Гимназия № 8</c:v>
                </c:pt>
                <c:pt idx="9">
                  <c:v>МБОУ СШ  № 12</c:v>
                </c:pt>
                <c:pt idx="10">
                  <c:v>МБОУ СШ № 86</c:v>
                </c:pt>
                <c:pt idx="11">
                  <c:v>КИРОВСКИЙ РАЙОН</c:v>
                </c:pt>
                <c:pt idx="12">
                  <c:v>МАОУ Лицей № 6 "Перспектива"</c:v>
                </c:pt>
                <c:pt idx="13">
                  <c:v>МАОУ Гимназия № 10</c:v>
                </c:pt>
                <c:pt idx="14">
                  <c:v>МАОУ Лицей № 11</c:v>
                </c:pt>
                <c:pt idx="15">
                  <c:v>МАОУ Гимназия № 4</c:v>
                </c:pt>
                <c:pt idx="16">
                  <c:v>МАОУ СШ № 55</c:v>
                </c:pt>
                <c:pt idx="17">
                  <c:v>МАОУ Гимназия № 6</c:v>
                </c:pt>
                <c:pt idx="18">
                  <c:v>МБОУ СШ № 90</c:v>
                </c:pt>
                <c:pt idx="19">
                  <c:v>МБОУ СШ № 46</c:v>
                </c:pt>
                <c:pt idx="20">
                  <c:v>МБОУ СШ № 63</c:v>
                </c:pt>
                <c:pt idx="21">
                  <c:v>МБОУ СШ № 135</c:v>
                </c:pt>
                <c:pt idx="22">
                  <c:v>МБОУ СШ № 8 "Созидание"</c:v>
                </c:pt>
                <c:pt idx="23">
                  <c:v>МБОУ СШ № 81</c:v>
                </c:pt>
                <c:pt idx="24">
                  <c:v>МБОУ СШ № 49</c:v>
                </c:pt>
                <c:pt idx="25">
                  <c:v>МБОУ СШ № 80</c:v>
                </c:pt>
                <c:pt idx="26">
                  <c:v>ЛЕНИНСКИЙ РАЙОН</c:v>
                </c:pt>
                <c:pt idx="27">
                  <c:v>МАОУ СШ № 148</c:v>
                </c:pt>
                <c:pt idx="28">
                  <c:v>МАОУ Гимназия № 11</c:v>
                </c:pt>
                <c:pt idx="29">
                  <c:v>МБОУ Лицей № 3</c:v>
                </c:pt>
                <c:pt idx="30">
                  <c:v>МАОУ Гимназия № 15</c:v>
                </c:pt>
                <c:pt idx="31">
                  <c:v>МБОУ СШ № 94</c:v>
                </c:pt>
                <c:pt idx="32">
                  <c:v>МБОУ Гимназия № 7</c:v>
                </c:pt>
                <c:pt idx="33">
                  <c:v>МБОУ СШ № 65</c:v>
                </c:pt>
                <c:pt idx="34">
                  <c:v>МБОУ СШ № 64</c:v>
                </c:pt>
                <c:pt idx="35">
                  <c:v>МБОУ СШ № 50</c:v>
                </c:pt>
                <c:pt idx="36">
                  <c:v>МБОУ СШ № 79</c:v>
                </c:pt>
                <c:pt idx="37">
                  <c:v>МАОУ Лицей № 12</c:v>
                </c:pt>
                <c:pt idx="38">
                  <c:v>МБОУ СШ № 31</c:v>
                </c:pt>
                <c:pt idx="39">
                  <c:v>МБОУ СШ № 16</c:v>
                </c:pt>
                <c:pt idx="40">
                  <c:v>МБОУ СШ № 53</c:v>
                </c:pt>
                <c:pt idx="41">
                  <c:v>МБОУ СШ № 89</c:v>
                </c:pt>
                <c:pt idx="42">
                  <c:v>МБОУ СШ № 44</c:v>
                </c:pt>
                <c:pt idx="43">
                  <c:v>МБОУ СШ № 13</c:v>
                </c:pt>
                <c:pt idx="44">
                  <c:v>МБОУ СШ № 47</c:v>
                </c:pt>
                <c:pt idx="45">
                  <c:v>МБОУ СШ № 88</c:v>
                </c:pt>
                <c:pt idx="46">
                  <c:v>ОКТЯБРЬСКИЙ РАЙОН</c:v>
                </c:pt>
                <c:pt idx="47">
                  <c:v>МАОУ "КУГ № 1 – Универс"</c:v>
                </c:pt>
                <c:pt idx="48">
                  <c:v>МБОУ Лицей № 8</c:v>
                </c:pt>
                <c:pt idx="49">
                  <c:v>МБОУ СШ № 99</c:v>
                </c:pt>
                <c:pt idx="50">
                  <c:v>МАОУ Гимназия № 13 "Академ"</c:v>
                </c:pt>
                <c:pt idx="51">
                  <c:v>МБОУ СШ № 133</c:v>
                </c:pt>
                <c:pt idx="52">
                  <c:v>МБОУ СШ № 3</c:v>
                </c:pt>
                <c:pt idx="53">
                  <c:v>МБОУ Лицей № 10</c:v>
                </c:pt>
                <c:pt idx="54">
                  <c:v>МБОУ Гимназия № 3</c:v>
                </c:pt>
                <c:pt idx="55">
                  <c:v>МАОУ Лицей № 1</c:v>
                </c:pt>
                <c:pt idx="56">
                  <c:v>МБОУ СШ № 72</c:v>
                </c:pt>
                <c:pt idx="57">
                  <c:v>МБОУ СШ № 73</c:v>
                </c:pt>
                <c:pt idx="58">
                  <c:v>МБОУ СШ № 84</c:v>
                </c:pt>
                <c:pt idx="59">
                  <c:v>МБОУ СШ № 39</c:v>
                </c:pt>
                <c:pt idx="60">
                  <c:v>МБОУ СШ № 95</c:v>
                </c:pt>
                <c:pt idx="61">
                  <c:v>МБОУ СШ № 30</c:v>
                </c:pt>
                <c:pt idx="62">
                  <c:v>МБОУ Школа-интернат № 1</c:v>
                </c:pt>
                <c:pt idx="63">
                  <c:v>МБОУ СШ № 36</c:v>
                </c:pt>
                <c:pt idx="64">
                  <c:v>МБОУ СШ № 82</c:v>
                </c:pt>
                <c:pt idx="65">
                  <c:v>МБОУ СШ № 21</c:v>
                </c:pt>
                <c:pt idx="66">
                  <c:v>СВЕРДЛОВСКИЙ РАЙОН</c:v>
                </c:pt>
                <c:pt idx="67">
                  <c:v>МАОУ Гимназия № 14</c:v>
                </c:pt>
                <c:pt idx="68">
                  <c:v>МАОУ СШ № 137</c:v>
                </c:pt>
                <c:pt idx="69">
                  <c:v>МАОУ Лицей № 9 "Лидер"</c:v>
                </c:pt>
                <c:pt idx="70">
                  <c:v>МБОУ СШ № 76</c:v>
                </c:pt>
                <c:pt idx="71">
                  <c:v>МБОУ СШ № 6</c:v>
                </c:pt>
                <c:pt idx="72">
                  <c:v>МБОУ СШ № 42</c:v>
                </c:pt>
                <c:pt idx="73">
                  <c:v>МБОУ СШ № 34</c:v>
                </c:pt>
                <c:pt idx="74">
                  <c:v>МБОУ СШ № 93</c:v>
                </c:pt>
                <c:pt idx="75">
                  <c:v>МБОУ СШ № 45</c:v>
                </c:pt>
                <c:pt idx="76">
                  <c:v>МАОУ СШ № 23</c:v>
                </c:pt>
                <c:pt idx="77">
                  <c:v>МБОУ СШ № 62</c:v>
                </c:pt>
                <c:pt idx="78">
                  <c:v>МБОУ СШ № 78</c:v>
                </c:pt>
                <c:pt idx="79">
                  <c:v>МБОУ СШ № 17</c:v>
                </c:pt>
                <c:pt idx="80">
                  <c:v>МАОУ СШ № 158</c:v>
                </c:pt>
                <c:pt idx="81">
                  <c:v>МБОУ ОШ № 25</c:v>
                </c:pt>
                <c:pt idx="82">
                  <c:v>МБОУ СШ № 92</c:v>
                </c:pt>
                <c:pt idx="83">
                  <c:v>МБОУ СШ № 97</c:v>
                </c:pt>
                <c:pt idx="84">
                  <c:v>СОВЕТСКИЙ РАЙОН</c:v>
                </c:pt>
                <c:pt idx="85">
                  <c:v>МАОУ СШ № 149</c:v>
                </c:pt>
                <c:pt idx="86">
                  <c:v>МАОУ СШ № 150</c:v>
                </c:pt>
                <c:pt idx="87">
                  <c:v>МБОУ СШ № 5</c:v>
                </c:pt>
                <c:pt idx="88">
                  <c:v>МБОУ СШ № 108</c:v>
                </c:pt>
                <c:pt idx="89">
                  <c:v>МАОУ СШ № 143</c:v>
                </c:pt>
                <c:pt idx="90">
                  <c:v>МАОУ СШ № 145</c:v>
                </c:pt>
                <c:pt idx="91">
                  <c:v>МАОУ СШ № 152</c:v>
                </c:pt>
                <c:pt idx="92">
                  <c:v>МБОУ СШ № 98</c:v>
                </c:pt>
                <c:pt idx="93">
                  <c:v>МБОУ СШ № 141</c:v>
                </c:pt>
                <c:pt idx="94">
                  <c:v>МБОУ СШ № 7</c:v>
                </c:pt>
                <c:pt idx="95">
                  <c:v>МБОУ СШ № 1</c:v>
                </c:pt>
                <c:pt idx="96">
                  <c:v>МБОУ СШ № 129</c:v>
                </c:pt>
                <c:pt idx="97">
                  <c:v>МБОУ СШ № 56</c:v>
                </c:pt>
                <c:pt idx="98">
                  <c:v>МБОУ СШ № 91</c:v>
                </c:pt>
                <c:pt idx="99">
                  <c:v>МБОУ СШ № 121</c:v>
                </c:pt>
                <c:pt idx="100">
                  <c:v>МБОУ СШ № 70</c:v>
                </c:pt>
                <c:pt idx="101">
                  <c:v>МБОУ СШ № 157</c:v>
                </c:pt>
                <c:pt idx="102">
                  <c:v>МАОУ СШ № 151</c:v>
                </c:pt>
                <c:pt idx="103">
                  <c:v>МБОУ СШ № 134</c:v>
                </c:pt>
                <c:pt idx="104">
                  <c:v>МБОУ СШ № 115</c:v>
                </c:pt>
                <c:pt idx="105">
                  <c:v>МБОУ СШ № 139</c:v>
                </c:pt>
                <c:pt idx="106">
                  <c:v>МБОУ СШ № 18</c:v>
                </c:pt>
                <c:pt idx="107">
                  <c:v>МБОУ СШ № 147</c:v>
                </c:pt>
                <c:pt idx="108">
                  <c:v>МБОУ СШ № 85</c:v>
                </c:pt>
                <c:pt idx="109">
                  <c:v>МБОУ СШ № 154</c:v>
                </c:pt>
                <c:pt idx="110">
                  <c:v>МБОУ СШ № 24</c:v>
                </c:pt>
                <c:pt idx="111">
                  <c:v>МБОУ СШ № 69</c:v>
                </c:pt>
                <c:pt idx="112">
                  <c:v>МБОУ СШ № 156</c:v>
                </c:pt>
                <c:pt idx="113">
                  <c:v>МБОУ СШ № 2</c:v>
                </c:pt>
                <c:pt idx="114">
                  <c:v>МБОУ СШ № 144</c:v>
                </c:pt>
                <c:pt idx="115">
                  <c:v>МБОУ СШ № 66</c:v>
                </c:pt>
                <c:pt idx="116">
                  <c:v>МБОУ СШ № 22</c:v>
                </c:pt>
                <c:pt idx="117">
                  <c:v>ЦЕНТРАЛЬНЫЙ РАЙОН</c:v>
                </c:pt>
                <c:pt idx="118">
                  <c:v>МАОУ Гимназия № 2</c:v>
                </c:pt>
                <c:pt idx="119">
                  <c:v>МБОУ СШ № 10</c:v>
                </c:pt>
                <c:pt idx="120">
                  <c:v>МБОУ  Гимназия № 16</c:v>
                </c:pt>
                <c:pt idx="121">
                  <c:v>МБОУ Лицей № 2</c:v>
                </c:pt>
                <c:pt idx="122">
                  <c:v>МБОУ СШ № 51</c:v>
                </c:pt>
                <c:pt idx="123">
                  <c:v>МБОУ СШ № 27</c:v>
                </c:pt>
                <c:pt idx="124">
                  <c:v>МБОУ СШ № 4</c:v>
                </c:pt>
                <c:pt idx="125">
                  <c:v>МАОУ СШ "Комплекс Покровский"</c:v>
                </c:pt>
                <c:pt idx="126">
                  <c:v>МАОУ СШ № 155</c:v>
                </c:pt>
                <c:pt idx="127">
                  <c:v>МБОУ Гимназия № 12 "М и Т"</c:v>
                </c:pt>
                <c:pt idx="128">
                  <c:v>МБОУ СШ № 14</c:v>
                </c:pt>
              </c:strCache>
            </c:strRef>
          </c:cat>
          <c:val>
            <c:numRef>
              <c:f>'Окр. мир-4 диаграмма'!$M$5:$M$133</c:f>
              <c:numCache>
                <c:formatCode>Основной</c:formatCode>
                <c:ptCount val="129"/>
                <c:pt idx="0">
                  <c:v>4.17</c:v>
                </c:pt>
                <c:pt idx="1">
                  <c:v>4.17</c:v>
                </c:pt>
                <c:pt idx="2">
                  <c:v>4.17</c:v>
                </c:pt>
                <c:pt idx="3">
                  <c:v>4.17</c:v>
                </c:pt>
                <c:pt idx="4">
                  <c:v>4.17</c:v>
                </c:pt>
                <c:pt idx="5">
                  <c:v>4.17</c:v>
                </c:pt>
                <c:pt idx="6">
                  <c:v>4.17</c:v>
                </c:pt>
                <c:pt idx="7">
                  <c:v>4.17</c:v>
                </c:pt>
                <c:pt idx="8">
                  <c:v>4.17</c:v>
                </c:pt>
                <c:pt idx="9">
                  <c:v>4.17</c:v>
                </c:pt>
                <c:pt idx="10">
                  <c:v>4.17</c:v>
                </c:pt>
                <c:pt idx="11">
                  <c:v>4.17</c:v>
                </c:pt>
                <c:pt idx="12">
                  <c:v>4.17</c:v>
                </c:pt>
                <c:pt idx="13">
                  <c:v>4.17</c:v>
                </c:pt>
                <c:pt idx="14">
                  <c:v>4.17</c:v>
                </c:pt>
                <c:pt idx="15">
                  <c:v>4.17</c:v>
                </c:pt>
                <c:pt idx="16">
                  <c:v>4.17</c:v>
                </c:pt>
                <c:pt idx="17">
                  <c:v>4.17</c:v>
                </c:pt>
                <c:pt idx="18">
                  <c:v>4.17</c:v>
                </c:pt>
                <c:pt idx="19">
                  <c:v>4.17</c:v>
                </c:pt>
                <c:pt idx="20">
                  <c:v>4.17</c:v>
                </c:pt>
                <c:pt idx="21">
                  <c:v>4.17</c:v>
                </c:pt>
                <c:pt idx="22">
                  <c:v>4.17</c:v>
                </c:pt>
                <c:pt idx="23">
                  <c:v>4.17</c:v>
                </c:pt>
                <c:pt idx="24">
                  <c:v>4.17</c:v>
                </c:pt>
                <c:pt idx="25">
                  <c:v>4.17</c:v>
                </c:pt>
                <c:pt idx="26">
                  <c:v>4.17</c:v>
                </c:pt>
                <c:pt idx="27">
                  <c:v>4.17</c:v>
                </c:pt>
                <c:pt idx="28">
                  <c:v>4.17</c:v>
                </c:pt>
                <c:pt idx="29">
                  <c:v>4.17</c:v>
                </c:pt>
                <c:pt idx="30">
                  <c:v>4.17</c:v>
                </c:pt>
                <c:pt idx="31">
                  <c:v>4.17</c:v>
                </c:pt>
                <c:pt idx="32">
                  <c:v>4.17</c:v>
                </c:pt>
                <c:pt idx="33">
                  <c:v>4.17</c:v>
                </c:pt>
                <c:pt idx="34">
                  <c:v>4.17</c:v>
                </c:pt>
                <c:pt idx="35">
                  <c:v>4.17</c:v>
                </c:pt>
                <c:pt idx="36">
                  <c:v>4.17</c:v>
                </c:pt>
                <c:pt idx="37">
                  <c:v>4.17</c:v>
                </c:pt>
                <c:pt idx="38">
                  <c:v>4.17</c:v>
                </c:pt>
                <c:pt idx="39">
                  <c:v>4.17</c:v>
                </c:pt>
                <c:pt idx="40">
                  <c:v>4.17</c:v>
                </c:pt>
                <c:pt idx="41">
                  <c:v>4.17</c:v>
                </c:pt>
                <c:pt idx="42">
                  <c:v>4.17</c:v>
                </c:pt>
                <c:pt idx="43">
                  <c:v>4.17</c:v>
                </c:pt>
                <c:pt idx="44">
                  <c:v>4.17</c:v>
                </c:pt>
                <c:pt idx="45">
                  <c:v>4.17</c:v>
                </c:pt>
                <c:pt idx="46">
                  <c:v>4.17</c:v>
                </c:pt>
                <c:pt idx="47">
                  <c:v>4.17</c:v>
                </c:pt>
                <c:pt idx="48">
                  <c:v>4.17</c:v>
                </c:pt>
                <c:pt idx="49">
                  <c:v>4.17</c:v>
                </c:pt>
                <c:pt idx="50">
                  <c:v>4.17</c:v>
                </c:pt>
                <c:pt idx="51">
                  <c:v>4.17</c:v>
                </c:pt>
                <c:pt idx="52">
                  <c:v>4.17</c:v>
                </c:pt>
                <c:pt idx="53">
                  <c:v>4.17</c:v>
                </c:pt>
                <c:pt idx="54">
                  <c:v>4.17</c:v>
                </c:pt>
                <c:pt idx="55">
                  <c:v>4.17</c:v>
                </c:pt>
                <c:pt idx="56">
                  <c:v>4.17</c:v>
                </c:pt>
                <c:pt idx="57">
                  <c:v>4.17</c:v>
                </c:pt>
                <c:pt idx="58">
                  <c:v>4.17</c:v>
                </c:pt>
                <c:pt idx="59">
                  <c:v>4.17</c:v>
                </c:pt>
                <c:pt idx="60">
                  <c:v>4.17</c:v>
                </c:pt>
                <c:pt idx="61">
                  <c:v>4.17</c:v>
                </c:pt>
                <c:pt idx="62">
                  <c:v>4.17</c:v>
                </c:pt>
                <c:pt idx="63">
                  <c:v>4.17</c:v>
                </c:pt>
                <c:pt idx="64">
                  <c:v>4.17</c:v>
                </c:pt>
                <c:pt idx="65">
                  <c:v>4.17</c:v>
                </c:pt>
                <c:pt idx="66">
                  <c:v>4.17</c:v>
                </c:pt>
                <c:pt idx="67">
                  <c:v>4.17</c:v>
                </c:pt>
                <c:pt idx="68">
                  <c:v>4.17</c:v>
                </c:pt>
                <c:pt idx="69">
                  <c:v>4.17</c:v>
                </c:pt>
                <c:pt idx="70">
                  <c:v>4.17</c:v>
                </c:pt>
                <c:pt idx="71">
                  <c:v>4.17</c:v>
                </c:pt>
                <c:pt idx="72">
                  <c:v>4.17</c:v>
                </c:pt>
                <c:pt idx="73">
                  <c:v>4.17</c:v>
                </c:pt>
                <c:pt idx="74">
                  <c:v>4.17</c:v>
                </c:pt>
                <c:pt idx="75">
                  <c:v>4.17</c:v>
                </c:pt>
                <c:pt idx="76">
                  <c:v>4.17</c:v>
                </c:pt>
                <c:pt idx="77">
                  <c:v>4.17</c:v>
                </c:pt>
                <c:pt idx="78">
                  <c:v>4.17</c:v>
                </c:pt>
                <c:pt idx="79">
                  <c:v>4.17</c:v>
                </c:pt>
                <c:pt idx="80">
                  <c:v>4.17</c:v>
                </c:pt>
                <c:pt idx="81">
                  <c:v>4.17</c:v>
                </c:pt>
                <c:pt idx="82">
                  <c:v>4.17</c:v>
                </c:pt>
                <c:pt idx="83">
                  <c:v>4.17</c:v>
                </c:pt>
                <c:pt idx="84">
                  <c:v>4.17</c:v>
                </c:pt>
                <c:pt idx="85">
                  <c:v>4.17</c:v>
                </c:pt>
                <c:pt idx="86">
                  <c:v>4.17</c:v>
                </c:pt>
                <c:pt idx="87">
                  <c:v>4.17</c:v>
                </c:pt>
                <c:pt idx="88">
                  <c:v>4.17</c:v>
                </c:pt>
                <c:pt idx="89">
                  <c:v>4.17</c:v>
                </c:pt>
                <c:pt idx="90">
                  <c:v>4.17</c:v>
                </c:pt>
                <c:pt idx="91">
                  <c:v>4.17</c:v>
                </c:pt>
                <c:pt idx="92">
                  <c:v>4.17</c:v>
                </c:pt>
                <c:pt idx="93">
                  <c:v>4.17</c:v>
                </c:pt>
                <c:pt idx="94">
                  <c:v>4.17</c:v>
                </c:pt>
                <c:pt idx="95">
                  <c:v>4.17</c:v>
                </c:pt>
                <c:pt idx="96">
                  <c:v>4.17</c:v>
                </c:pt>
                <c:pt idx="97">
                  <c:v>4.17</c:v>
                </c:pt>
                <c:pt idx="98">
                  <c:v>4.17</c:v>
                </c:pt>
                <c:pt idx="99">
                  <c:v>4.17</c:v>
                </c:pt>
                <c:pt idx="100">
                  <c:v>4.17</c:v>
                </c:pt>
                <c:pt idx="101">
                  <c:v>4.17</c:v>
                </c:pt>
                <c:pt idx="102">
                  <c:v>4.17</c:v>
                </c:pt>
                <c:pt idx="103">
                  <c:v>4.17</c:v>
                </c:pt>
                <c:pt idx="104">
                  <c:v>4.17</c:v>
                </c:pt>
                <c:pt idx="105">
                  <c:v>4.17</c:v>
                </c:pt>
                <c:pt idx="106">
                  <c:v>4.17</c:v>
                </c:pt>
                <c:pt idx="107">
                  <c:v>4.17</c:v>
                </c:pt>
                <c:pt idx="108">
                  <c:v>4.17</c:v>
                </c:pt>
                <c:pt idx="109">
                  <c:v>4.17</c:v>
                </c:pt>
                <c:pt idx="110">
                  <c:v>4.17</c:v>
                </c:pt>
                <c:pt idx="111">
                  <c:v>4.17</c:v>
                </c:pt>
                <c:pt idx="112">
                  <c:v>4.17</c:v>
                </c:pt>
                <c:pt idx="113">
                  <c:v>4.17</c:v>
                </c:pt>
                <c:pt idx="114">
                  <c:v>4.17</c:v>
                </c:pt>
                <c:pt idx="115">
                  <c:v>4.17</c:v>
                </c:pt>
                <c:pt idx="116">
                  <c:v>4.17</c:v>
                </c:pt>
                <c:pt idx="117">
                  <c:v>4.17</c:v>
                </c:pt>
                <c:pt idx="118">
                  <c:v>4.17</c:v>
                </c:pt>
                <c:pt idx="119">
                  <c:v>4.17</c:v>
                </c:pt>
                <c:pt idx="120">
                  <c:v>4.17</c:v>
                </c:pt>
                <c:pt idx="121">
                  <c:v>4.17</c:v>
                </c:pt>
                <c:pt idx="122">
                  <c:v>4.17</c:v>
                </c:pt>
                <c:pt idx="123">
                  <c:v>4.17</c:v>
                </c:pt>
                <c:pt idx="124">
                  <c:v>4.17</c:v>
                </c:pt>
                <c:pt idx="125">
                  <c:v>4.17</c:v>
                </c:pt>
                <c:pt idx="126">
                  <c:v>4.17</c:v>
                </c:pt>
                <c:pt idx="127">
                  <c:v>4.17</c:v>
                </c:pt>
                <c:pt idx="128">
                  <c:v>4.17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8CB-49F0-B680-A791C427F8FA}"/>
            </c:ext>
          </c:extLst>
        </c:ser>
        <c:ser>
          <c:idx val="1"/>
          <c:order val="5"/>
          <c:tx>
            <c:v>2019 ср. балл ОУ</c:v>
          </c:tx>
          <c:spPr>
            <a:ln w="2540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Ref>
              <c:f>'Окр. мир-4 диаграмма'!$B$5:$B$133</c:f>
              <c:strCache>
                <c:ptCount val="129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МАОУ Лицей № 7</c:v>
                </c:pt>
                <c:pt idx="3">
                  <c:v>МБОУ Прогимназия  № 131</c:v>
                </c:pt>
                <c:pt idx="4">
                  <c:v>МАОУ Гимназия №  9</c:v>
                </c:pt>
                <c:pt idx="5">
                  <c:v>МБОУ Лицей № 28</c:v>
                </c:pt>
                <c:pt idx="6">
                  <c:v>МАОУ СШ № 32</c:v>
                </c:pt>
                <c:pt idx="7">
                  <c:v>МБОУ СШ № 19</c:v>
                </c:pt>
                <c:pt idx="8">
                  <c:v>МБОУ Гимназия № 8</c:v>
                </c:pt>
                <c:pt idx="9">
                  <c:v>МБОУ СШ  № 12</c:v>
                </c:pt>
                <c:pt idx="10">
                  <c:v>МБОУ СШ № 86</c:v>
                </c:pt>
                <c:pt idx="11">
                  <c:v>КИРОВСКИЙ РАЙОН</c:v>
                </c:pt>
                <c:pt idx="12">
                  <c:v>МАОУ Лицей № 6 "Перспектива"</c:v>
                </c:pt>
                <c:pt idx="13">
                  <c:v>МАОУ Гимназия № 10</c:v>
                </c:pt>
                <c:pt idx="14">
                  <c:v>МАОУ Лицей № 11</c:v>
                </c:pt>
                <c:pt idx="15">
                  <c:v>МАОУ Гимназия № 4</c:v>
                </c:pt>
                <c:pt idx="16">
                  <c:v>МАОУ СШ № 55</c:v>
                </c:pt>
                <c:pt idx="17">
                  <c:v>МАОУ Гимназия № 6</c:v>
                </c:pt>
                <c:pt idx="18">
                  <c:v>МБОУ СШ № 90</c:v>
                </c:pt>
                <c:pt idx="19">
                  <c:v>МБОУ СШ № 46</c:v>
                </c:pt>
                <c:pt idx="20">
                  <c:v>МБОУ СШ № 63</c:v>
                </c:pt>
                <c:pt idx="21">
                  <c:v>МБОУ СШ № 135</c:v>
                </c:pt>
                <c:pt idx="22">
                  <c:v>МБОУ СШ № 8 "Созидание"</c:v>
                </c:pt>
                <c:pt idx="23">
                  <c:v>МБОУ СШ № 81</c:v>
                </c:pt>
                <c:pt idx="24">
                  <c:v>МБОУ СШ № 49</c:v>
                </c:pt>
                <c:pt idx="25">
                  <c:v>МБОУ СШ № 80</c:v>
                </c:pt>
                <c:pt idx="26">
                  <c:v>ЛЕНИНСКИЙ РАЙОН</c:v>
                </c:pt>
                <c:pt idx="27">
                  <c:v>МАОУ СШ № 148</c:v>
                </c:pt>
                <c:pt idx="28">
                  <c:v>МАОУ Гимназия № 11</c:v>
                </c:pt>
                <c:pt idx="29">
                  <c:v>МБОУ Лицей № 3</c:v>
                </c:pt>
                <c:pt idx="30">
                  <c:v>МАОУ Гимназия № 15</c:v>
                </c:pt>
                <c:pt idx="31">
                  <c:v>МБОУ СШ № 94</c:v>
                </c:pt>
                <c:pt idx="32">
                  <c:v>МБОУ Гимназия № 7</c:v>
                </c:pt>
                <c:pt idx="33">
                  <c:v>МБОУ СШ № 65</c:v>
                </c:pt>
                <c:pt idx="34">
                  <c:v>МБОУ СШ № 64</c:v>
                </c:pt>
                <c:pt idx="35">
                  <c:v>МБОУ СШ № 50</c:v>
                </c:pt>
                <c:pt idx="36">
                  <c:v>МБОУ СШ № 79</c:v>
                </c:pt>
                <c:pt idx="37">
                  <c:v>МАОУ Лицей № 12</c:v>
                </c:pt>
                <c:pt idx="38">
                  <c:v>МБОУ СШ № 31</c:v>
                </c:pt>
                <c:pt idx="39">
                  <c:v>МБОУ СШ № 16</c:v>
                </c:pt>
                <c:pt idx="40">
                  <c:v>МБОУ СШ № 53</c:v>
                </c:pt>
                <c:pt idx="41">
                  <c:v>МБОУ СШ № 89</c:v>
                </c:pt>
                <c:pt idx="42">
                  <c:v>МБОУ СШ № 44</c:v>
                </c:pt>
                <c:pt idx="43">
                  <c:v>МБОУ СШ № 13</c:v>
                </c:pt>
                <c:pt idx="44">
                  <c:v>МБОУ СШ № 47</c:v>
                </c:pt>
                <c:pt idx="45">
                  <c:v>МБОУ СШ № 88</c:v>
                </c:pt>
                <c:pt idx="46">
                  <c:v>ОКТЯБРЬСКИЙ РАЙОН</c:v>
                </c:pt>
                <c:pt idx="47">
                  <c:v>МАОУ "КУГ № 1 – Универс"</c:v>
                </c:pt>
                <c:pt idx="48">
                  <c:v>МБОУ Лицей № 8</c:v>
                </c:pt>
                <c:pt idx="49">
                  <c:v>МБОУ СШ № 99</c:v>
                </c:pt>
                <c:pt idx="50">
                  <c:v>МАОУ Гимназия № 13 "Академ"</c:v>
                </c:pt>
                <c:pt idx="51">
                  <c:v>МБОУ СШ № 133</c:v>
                </c:pt>
                <c:pt idx="52">
                  <c:v>МБОУ СШ № 3</c:v>
                </c:pt>
                <c:pt idx="53">
                  <c:v>МБОУ Лицей № 10</c:v>
                </c:pt>
                <c:pt idx="54">
                  <c:v>МБОУ Гимназия № 3</c:v>
                </c:pt>
                <c:pt idx="55">
                  <c:v>МАОУ Лицей № 1</c:v>
                </c:pt>
                <c:pt idx="56">
                  <c:v>МБОУ СШ № 72</c:v>
                </c:pt>
                <c:pt idx="57">
                  <c:v>МБОУ СШ № 73</c:v>
                </c:pt>
                <c:pt idx="58">
                  <c:v>МБОУ СШ № 84</c:v>
                </c:pt>
                <c:pt idx="59">
                  <c:v>МБОУ СШ № 39</c:v>
                </c:pt>
                <c:pt idx="60">
                  <c:v>МБОУ СШ № 95</c:v>
                </c:pt>
                <c:pt idx="61">
                  <c:v>МБОУ СШ № 30</c:v>
                </c:pt>
                <c:pt idx="62">
                  <c:v>МБОУ Школа-интернат № 1</c:v>
                </c:pt>
                <c:pt idx="63">
                  <c:v>МБОУ СШ № 36</c:v>
                </c:pt>
                <c:pt idx="64">
                  <c:v>МБОУ СШ № 82</c:v>
                </c:pt>
                <c:pt idx="65">
                  <c:v>МБОУ СШ № 21</c:v>
                </c:pt>
                <c:pt idx="66">
                  <c:v>СВЕРДЛОВСКИЙ РАЙОН</c:v>
                </c:pt>
                <c:pt idx="67">
                  <c:v>МАОУ Гимназия № 14</c:v>
                </c:pt>
                <c:pt idx="68">
                  <c:v>МАОУ СШ № 137</c:v>
                </c:pt>
                <c:pt idx="69">
                  <c:v>МАОУ Лицей № 9 "Лидер"</c:v>
                </c:pt>
                <c:pt idx="70">
                  <c:v>МБОУ СШ № 76</c:v>
                </c:pt>
                <c:pt idx="71">
                  <c:v>МБОУ СШ № 6</c:v>
                </c:pt>
                <c:pt idx="72">
                  <c:v>МБОУ СШ № 42</c:v>
                </c:pt>
                <c:pt idx="73">
                  <c:v>МБОУ СШ № 34</c:v>
                </c:pt>
                <c:pt idx="74">
                  <c:v>МБОУ СШ № 93</c:v>
                </c:pt>
                <c:pt idx="75">
                  <c:v>МБОУ СШ № 45</c:v>
                </c:pt>
                <c:pt idx="76">
                  <c:v>МАОУ СШ № 23</c:v>
                </c:pt>
                <c:pt idx="77">
                  <c:v>МБОУ СШ № 62</c:v>
                </c:pt>
                <c:pt idx="78">
                  <c:v>МБОУ СШ № 78</c:v>
                </c:pt>
                <c:pt idx="79">
                  <c:v>МБОУ СШ № 17</c:v>
                </c:pt>
                <c:pt idx="80">
                  <c:v>МАОУ СШ № 158</c:v>
                </c:pt>
                <c:pt idx="81">
                  <c:v>МБОУ ОШ № 25</c:v>
                </c:pt>
                <c:pt idx="82">
                  <c:v>МБОУ СШ № 92</c:v>
                </c:pt>
                <c:pt idx="83">
                  <c:v>МБОУ СШ № 97</c:v>
                </c:pt>
                <c:pt idx="84">
                  <c:v>СОВЕТСКИЙ РАЙОН</c:v>
                </c:pt>
                <c:pt idx="85">
                  <c:v>МАОУ СШ № 149</c:v>
                </c:pt>
                <c:pt idx="86">
                  <c:v>МАОУ СШ № 150</c:v>
                </c:pt>
                <c:pt idx="87">
                  <c:v>МБОУ СШ № 5</c:v>
                </c:pt>
                <c:pt idx="88">
                  <c:v>МБОУ СШ № 108</c:v>
                </c:pt>
                <c:pt idx="89">
                  <c:v>МАОУ СШ № 143</c:v>
                </c:pt>
                <c:pt idx="90">
                  <c:v>МАОУ СШ № 145</c:v>
                </c:pt>
                <c:pt idx="91">
                  <c:v>МАОУ СШ № 152</c:v>
                </c:pt>
                <c:pt idx="92">
                  <c:v>МБОУ СШ № 98</c:v>
                </c:pt>
                <c:pt idx="93">
                  <c:v>МБОУ СШ № 141</c:v>
                </c:pt>
                <c:pt idx="94">
                  <c:v>МБОУ СШ № 7</c:v>
                </c:pt>
                <c:pt idx="95">
                  <c:v>МБОУ СШ № 1</c:v>
                </c:pt>
                <c:pt idx="96">
                  <c:v>МБОУ СШ № 129</c:v>
                </c:pt>
                <c:pt idx="97">
                  <c:v>МБОУ СШ № 56</c:v>
                </c:pt>
                <c:pt idx="98">
                  <c:v>МБОУ СШ № 91</c:v>
                </c:pt>
                <c:pt idx="99">
                  <c:v>МБОУ СШ № 121</c:v>
                </c:pt>
                <c:pt idx="100">
                  <c:v>МБОУ СШ № 70</c:v>
                </c:pt>
                <c:pt idx="101">
                  <c:v>МБОУ СШ № 157</c:v>
                </c:pt>
                <c:pt idx="102">
                  <c:v>МАОУ СШ № 151</c:v>
                </c:pt>
                <c:pt idx="103">
                  <c:v>МБОУ СШ № 134</c:v>
                </c:pt>
                <c:pt idx="104">
                  <c:v>МБОУ СШ № 115</c:v>
                </c:pt>
                <c:pt idx="105">
                  <c:v>МБОУ СШ № 139</c:v>
                </c:pt>
                <c:pt idx="106">
                  <c:v>МБОУ СШ № 18</c:v>
                </c:pt>
                <c:pt idx="107">
                  <c:v>МБОУ СШ № 147</c:v>
                </c:pt>
                <c:pt idx="108">
                  <c:v>МБОУ СШ № 85</c:v>
                </c:pt>
                <c:pt idx="109">
                  <c:v>МБОУ СШ № 154</c:v>
                </c:pt>
                <c:pt idx="110">
                  <c:v>МБОУ СШ № 24</c:v>
                </c:pt>
                <c:pt idx="111">
                  <c:v>МБОУ СШ № 69</c:v>
                </c:pt>
                <c:pt idx="112">
                  <c:v>МБОУ СШ № 156</c:v>
                </c:pt>
                <c:pt idx="113">
                  <c:v>МБОУ СШ № 2</c:v>
                </c:pt>
                <c:pt idx="114">
                  <c:v>МБОУ СШ № 144</c:v>
                </c:pt>
                <c:pt idx="115">
                  <c:v>МБОУ СШ № 66</c:v>
                </c:pt>
                <c:pt idx="116">
                  <c:v>МБОУ СШ № 22</c:v>
                </c:pt>
                <c:pt idx="117">
                  <c:v>ЦЕНТРАЛЬНЫЙ РАЙОН</c:v>
                </c:pt>
                <c:pt idx="118">
                  <c:v>МАОУ Гимназия № 2</c:v>
                </c:pt>
                <c:pt idx="119">
                  <c:v>МБОУ СШ № 10</c:v>
                </c:pt>
                <c:pt idx="120">
                  <c:v>МБОУ  Гимназия № 16</c:v>
                </c:pt>
                <c:pt idx="121">
                  <c:v>МБОУ Лицей № 2</c:v>
                </c:pt>
                <c:pt idx="122">
                  <c:v>МБОУ СШ № 51</c:v>
                </c:pt>
                <c:pt idx="123">
                  <c:v>МБОУ СШ № 27</c:v>
                </c:pt>
                <c:pt idx="124">
                  <c:v>МБОУ СШ № 4</c:v>
                </c:pt>
                <c:pt idx="125">
                  <c:v>МАОУ СШ "Комплекс Покровский"</c:v>
                </c:pt>
                <c:pt idx="126">
                  <c:v>МАОУ СШ № 155</c:v>
                </c:pt>
                <c:pt idx="127">
                  <c:v>МБОУ Гимназия № 12 "М и Т"</c:v>
                </c:pt>
                <c:pt idx="128">
                  <c:v>МБОУ СШ № 14</c:v>
                </c:pt>
              </c:strCache>
            </c:strRef>
          </c:cat>
          <c:val>
            <c:numRef>
              <c:f>'Окр. мир-4 диаграмма'!$L$5:$L$133</c:f>
              <c:numCache>
                <c:formatCode>0,00</c:formatCode>
                <c:ptCount val="129"/>
                <c:pt idx="0">
                  <c:v>4.25</c:v>
                </c:pt>
                <c:pt idx="1">
                  <c:v>4.2785122921179291</c:v>
                </c:pt>
                <c:pt idx="2">
                  <c:v>4.5663716814159292</c:v>
                </c:pt>
                <c:pt idx="3">
                  <c:v>4.8666666666666663</c:v>
                </c:pt>
                <c:pt idx="4">
                  <c:v>4.166666666666667</c:v>
                </c:pt>
                <c:pt idx="5">
                  <c:v>4.583333333333333</c:v>
                </c:pt>
                <c:pt idx="6">
                  <c:v>3.9113924050632911</c:v>
                </c:pt>
                <c:pt idx="7">
                  <c:v>4.0196078431372548</c:v>
                </c:pt>
                <c:pt idx="8">
                  <c:v>4.0515463917525771</c:v>
                </c:pt>
                <c:pt idx="9">
                  <c:v>4.2</c:v>
                </c:pt>
                <c:pt idx="10">
                  <c:v>4.1410256410256414</c:v>
                </c:pt>
                <c:pt idx="11">
                  <c:v>4.265560491418432</c:v>
                </c:pt>
                <c:pt idx="12">
                  <c:v>4.5641025641025639</c:v>
                </c:pt>
                <c:pt idx="13">
                  <c:v>4.4380952380952383</c:v>
                </c:pt>
                <c:pt idx="14">
                  <c:v>4.0839694656488552</c:v>
                </c:pt>
                <c:pt idx="15">
                  <c:v>4.5411764705882351</c:v>
                </c:pt>
                <c:pt idx="16">
                  <c:v>4.2075471698113205</c:v>
                </c:pt>
                <c:pt idx="17">
                  <c:v>4.6226415094339623</c:v>
                </c:pt>
                <c:pt idx="18">
                  <c:v>4.5066666666666668</c:v>
                </c:pt>
                <c:pt idx="19">
                  <c:v>4.1511627906976747</c:v>
                </c:pt>
                <c:pt idx="20">
                  <c:v>4.0952380952380949</c:v>
                </c:pt>
                <c:pt idx="21">
                  <c:v>4.2692307692307692</c:v>
                </c:pt>
                <c:pt idx="22">
                  <c:v>4.1470588235294121</c:v>
                </c:pt>
                <c:pt idx="23">
                  <c:v>3.7777777777777777</c:v>
                </c:pt>
                <c:pt idx="24">
                  <c:v>4.0476190476190474</c:v>
                </c:pt>
                <c:pt idx="26">
                  <c:v>3.9421374934803679</c:v>
                </c:pt>
                <c:pt idx="27">
                  <c:v>4.2272727272727275</c:v>
                </c:pt>
                <c:pt idx="28">
                  <c:v>4.0962962962962965</c:v>
                </c:pt>
                <c:pt idx="29">
                  <c:v>3.7777777777777777</c:v>
                </c:pt>
                <c:pt idx="30">
                  <c:v>4.0614035087719298</c:v>
                </c:pt>
                <c:pt idx="31">
                  <c:v>4.0980392156862742</c:v>
                </c:pt>
                <c:pt idx="32">
                  <c:v>4</c:v>
                </c:pt>
                <c:pt idx="33">
                  <c:v>3.8508771929824563</c:v>
                </c:pt>
                <c:pt idx="34">
                  <c:v>4.05</c:v>
                </c:pt>
                <c:pt idx="35">
                  <c:v>3.8157894736842106</c:v>
                </c:pt>
                <c:pt idx="36">
                  <c:v>3.7346938775510203</c:v>
                </c:pt>
                <c:pt idx="37">
                  <c:v>3.8979591836734695</c:v>
                </c:pt>
                <c:pt idx="38">
                  <c:v>4.0405405405405403</c:v>
                </c:pt>
                <c:pt idx="39">
                  <c:v>3.8518518518518516</c:v>
                </c:pt>
                <c:pt idx="40">
                  <c:v>3.6987951807228914</c:v>
                </c:pt>
                <c:pt idx="41">
                  <c:v>4</c:v>
                </c:pt>
                <c:pt idx="42">
                  <c:v>3.8214285714285716</c:v>
                </c:pt>
                <c:pt idx="43">
                  <c:v>3.581818181818182</c:v>
                </c:pt>
                <c:pt idx="44">
                  <c:v>4.3636363636363633</c:v>
                </c:pt>
                <c:pt idx="45">
                  <c:v>3.9324324324324325</c:v>
                </c:pt>
                <c:pt idx="46">
                  <c:v>4.142351392846372</c:v>
                </c:pt>
                <c:pt idx="47">
                  <c:v>4.3406593406593403</c:v>
                </c:pt>
                <c:pt idx="48">
                  <c:v>4.1219512195121952</c:v>
                </c:pt>
                <c:pt idx="49">
                  <c:v>4.1801801801801801</c:v>
                </c:pt>
                <c:pt idx="50">
                  <c:v>4.4530386740331496</c:v>
                </c:pt>
                <c:pt idx="51">
                  <c:v>4.2857142857142856</c:v>
                </c:pt>
                <c:pt idx="52">
                  <c:v>4.1709401709401712</c:v>
                </c:pt>
                <c:pt idx="53">
                  <c:v>4.1012658227848098</c:v>
                </c:pt>
                <c:pt idx="54">
                  <c:v>4.54</c:v>
                </c:pt>
                <c:pt idx="55">
                  <c:v>4.3728070175438596</c:v>
                </c:pt>
                <c:pt idx="56">
                  <c:v>4.2142857142857144</c:v>
                </c:pt>
                <c:pt idx="57">
                  <c:v>3.9523809523809526</c:v>
                </c:pt>
                <c:pt idx="58">
                  <c:v>3.7846153846153845</c:v>
                </c:pt>
                <c:pt idx="59">
                  <c:v>3.9193548387096775</c:v>
                </c:pt>
                <c:pt idx="60">
                  <c:v>3.8571428571428572</c:v>
                </c:pt>
                <c:pt idx="61">
                  <c:v>3.84</c:v>
                </c:pt>
                <c:pt idx="62">
                  <c:v>4.709677419354839</c:v>
                </c:pt>
                <c:pt idx="63">
                  <c:v>3.8493150684931505</c:v>
                </c:pt>
                <c:pt idx="64">
                  <c:v>4.2666666666666666</c:v>
                </c:pt>
                <c:pt idx="65">
                  <c:v>3.7446808510638299</c:v>
                </c:pt>
                <c:pt idx="66">
                  <c:v>4.1605201873368749</c:v>
                </c:pt>
                <c:pt idx="67">
                  <c:v>4.4411764705882355</c:v>
                </c:pt>
                <c:pt idx="68">
                  <c:v>4.022556390977444</c:v>
                </c:pt>
                <c:pt idx="69">
                  <c:v>4.379032258064516</c:v>
                </c:pt>
                <c:pt idx="70">
                  <c:v>3.85</c:v>
                </c:pt>
                <c:pt idx="71">
                  <c:v>4.6351351351351351</c:v>
                </c:pt>
                <c:pt idx="72">
                  <c:v>4.1875</c:v>
                </c:pt>
                <c:pt idx="73">
                  <c:v>4.1333333333333337</c:v>
                </c:pt>
                <c:pt idx="74">
                  <c:v>4.1445783132530121</c:v>
                </c:pt>
                <c:pt idx="75">
                  <c:v>3.9398496240601504</c:v>
                </c:pt>
                <c:pt idx="76">
                  <c:v>4.1866666666666665</c:v>
                </c:pt>
                <c:pt idx="77">
                  <c:v>4.0641025641025639</c:v>
                </c:pt>
                <c:pt idx="78">
                  <c:v>4.162962962962963</c:v>
                </c:pt>
                <c:pt idx="79">
                  <c:v>3.92</c:v>
                </c:pt>
                <c:pt idx="82">
                  <c:v>4</c:v>
                </c:pt>
                <c:pt idx="83">
                  <c:v>4.3409090909090908</c:v>
                </c:pt>
                <c:pt idx="84">
                  <c:v>4.1562561972377656</c:v>
                </c:pt>
                <c:pt idx="85">
                  <c:v>4.4480000000000004</c:v>
                </c:pt>
                <c:pt idx="86">
                  <c:v>4.471111111111111</c:v>
                </c:pt>
                <c:pt idx="87">
                  <c:v>4.0693069306930694</c:v>
                </c:pt>
                <c:pt idx="88">
                  <c:v>4.1551724137931032</c:v>
                </c:pt>
                <c:pt idx="89">
                  <c:v>4.3456790123456788</c:v>
                </c:pt>
                <c:pt idx="90">
                  <c:v>4.5882352941176467</c:v>
                </c:pt>
                <c:pt idx="91">
                  <c:v>4.3472803347280333</c:v>
                </c:pt>
                <c:pt idx="92">
                  <c:v>4.0344827586206895</c:v>
                </c:pt>
                <c:pt idx="93">
                  <c:v>4.4455445544554459</c:v>
                </c:pt>
                <c:pt idx="94">
                  <c:v>4.45</c:v>
                </c:pt>
                <c:pt idx="95">
                  <c:v>4.3619047619047615</c:v>
                </c:pt>
                <c:pt idx="96">
                  <c:v>3.9701492537313432</c:v>
                </c:pt>
                <c:pt idx="97">
                  <c:v>4.1960784313725492</c:v>
                </c:pt>
                <c:pt idx="98">
                  <c:v>3.8863636363636362</c:v>
                </c:pt>
                <c:pt idx="99">
                  <c:v>4.0972222222222223</c:v>
                </c:pt>
                <c:pt idx="100">
                  <c:v>4.1486486486486482</c:v>
                </c:pt>
                <c:pt idx="102">
                  <c:v>4.1325301204819276</c:v>
                </c:pt>
                <c:pt idx="103">
                  <c:v>4.0559440559440558</c:v>
                </c:pt>
                <c:pt idx="104">
                  <c:v>4.0632911392405067</c:v>
                </c:pt>
                <c:pt idx="105">
                  <c:v>3.76</c:v>
                </c:pt>
                <c:pt idx="106">
                  <c:v>4.3478260869565215</c:v>
                </c:pt>
                <c:pt idx="107">
                  <c:v>3.942622950819672</c:v>
                </c:pt>
                <c:pt idx="108">
                  <c:v>3.84375</c:v>
                </c:pt>
                <c:pt idx="109">
                  <c:v>4.0510204081632653</c:v>
                </c:pt>
                <c:pt idx="110">
                  <c:v>4.298013245033113</c:v>
                </c:pt>
                <c:pt idx="111">
                  <c:v>4.1274509803921573</c:v>
                </c:pt>
                <c:pt idx="113">
                  <c:v>3.4864864864864864</c:v>
                </c:pt>
                <c:pt idx="114">
                  <c:v>4.0677290836653386</c:v>
                </c:pt>
                <c:pt idx="115">
                  <c:v>4.0769230769230766</c:v>
                </c:pt>
                <c:pt idx="116">
                  <c:v>4.4189189189189193</c:v>
                </c:pt>
                <c:pt idx="117">
                  <c:v>4.2379390893818449</c:v>
                </c:pt>
                <c:pt idx="118">
                  <c:v>4.4811320754716979</c:v>
                </c:pt>
                <c:pt idx="119">
                  <c:v>4.189473684210526</c:v>
                </c:pt>
                <c:pt idx="120">
                  <c:v>4.3896103896103895</c:v>
                </c:pt>
                <c:pt idx="121">
                  <c:v>4.4117647058823533</c:v>
                </c:pt>
                <c:pt idx="122">
                  <c:v>4.042553191489362</c:v>
                </c:pt>
                <c:pt idx="123">
                  <c:v>3.9411764705882355</c:v>
                </c:pt>
                <c:pt idx="124">
                  <c:v>4.3035714285714288</c:v>
                </c:pt>
                <c:pt idx="125">
                  <c:v>4.1442307692307692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8CB-49F0-B680-A791C427F8FA}"/>
            </c:ext>
          </c:extLst>
        </c:ser>
        <c:ser>
          <c:idx val="2"/>
          <c:order val="6"/>
          <c:tx>
            <c:v>2018 ср. балл по городу</c:v>
          </c:tx>
          <c:spPr>
            <a:ln w="25400" cap="rnd">
              <a:solidFill>
                <a:srgbClr val="99FF33"/>
              </a:solidFill>
              <a:round/>
            </a:ln>
            <a:effectLst/>
          </c:spPr>
          <c:marker>
            <c:symbol val="none"/>
          </c:marker>
          <c:cat>
            <c:strRef>
              <c:f>'Окр. мир-4 диаграмма'!$B$5:$B$133</c:f>
              <c:strCache>
                <c:ptCount val="129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МАОУ Лицей № 7</c:v>
                </c:pt>
                <c:pt idx="3">
                  <c:v>МБОУ Прогимназия  № 131</c:v>
                </c:pt>
                <c:pt idx="4">
                  <c:v>МАОУ Гимназия №  9</c:v>
                </c:pt>
                <c:pt idx="5">
                  <c:v>МБОУ Лицей № 28</c:v>
                </c:pt>
                <c:pt idx="6">
                  <c:v>МАОУ СШ № 32</c:v>
                </c:pt>
                <c:pt idx="7">
                  <c:v>МБОУ СШ № 19</c:v>
                </c:pt>
                <c:pt idx="8">
                  <c:v>МБОУ Гимназия № 8</c:v>
                </c:pt>
                <c:pt idx="9">
                  <c:v>МБОУ СШ  № 12</c:v>
                </c:pt>
                <c:pt idx="10">
                  <c:v>МБОУ СШ № 86</c:v>
                </c:pt>
                <c:pt idx="11">
                  <c:v>КИРОВСКИЙ РАЙОН</c:v>
                </c:pt>
                <c:pt idx="12">
                  <c:v>МАОУ Лицей № 6 "Перспектива"</c:v>
                </c:pt>
                <c:pt idx="13">
                  <c:v>МАОУ Гимназия № 10</c:v>
                </c:pt>
                <c:pt idx="14">
                  <c:v>МАОУ Лицей № 11</c:v>
                </c:pt>
                <c:pt idx="15">
                  <c:v>МАОУ Гимназия № 4</c:v>
                </c:pt>
                <c:pt idx="16">
                  <c:v>МАОУ СШ № 55</c:v>
                </c:pt>
                <c:pt idx="17">
                  <c:v>МАОУ Гимназия № 6</c:v>
                </c:pt>
                <c:pt idx="18">
                  <c:v>МБОУ СШ № 90</c:v>
                </c:pt>
                <c:pt idx="19">
                  <c:v>МБОУ СШ № 46</c:v>
                </c:pt>
                <c:pt idx="20">
                  <c:v>МБОУ СШ № 63</c:v>
                </c:pt>
                <c:pt idx="21">
                  <c:v>МБОУ СШ № 135</c:v>
                </c:pt>
                <c:pt idx="22">
                  <c:v>МБОУ СШ № 8 "Созидание"</c:v>
                </c:pt>
                <c:pt idx="23">
                  <c:v>МБОУ СШ № 81</c:v>
                </c:pt>
                <c:pt idx="24">
                  <c:v>МБОУ СШ № 49</c:v>
                </c:pt>
                <c:pt idx="25">
                  <c:v>МБОУ СШ № 80</c:v>
                </c:pt>
                <c:pt idx="26">
                  <c:v>ЛЕНИНСКИЙ РАЙОН</c:v>
                </c:pt>
                <c:pt idx="27">
                  <c:v>МАОУ СШ № 148</c:v>
                </c:pt>
                <c:pt idx="28">
                  <c:v>МАОУ Гимназия № 11</c:v>
                </c:pt>
                <c:pt idx="29">
                  <c:v>МБОУ Лицей № 3</c:v>
                </c:pt>
                <c:pt idx="30">
                  <c:v>МАОУ Гимназия № 15</c:v>
                </c:pt>
                <c:pt idx="31">
                  <c:v>МБОУ СШ № 94</c:v>
                </c:pt>
                <c:pt idx="32">
                  <c:v>МБОУ Гимназия № 7</c:v>
                </c:pt>
                <c:pt idx="33">
                  <c:v>МБОУ СШ № 65</c:v>
                </c:pt>
                <c:pt idx="34">
                  <c:v>МБОУ СШ № 64</c:v>
                </c:pt>
                <c:pt idx="35">
                  <c:v>МБОУ СШ № 50</c:v>
                </c:pt>
                <c:pt idx="36">
                  <c:v>МБОУ СШ № 79</c:v>
                </c:pt>
                <c:pt idx="37">
                  <c:v>МАОУ Лицей № 12</c:v>
                </c:pt>
                <c:pt idx="38">
                  <c:v>МБОУ СШ № 31</c:v>
                </c:pt>
                <c:pt idx="39">
                  <c:v>МБОУ СШ № 16</c:v>
                </c:pt>
                <c:pt idx="40">
                  <c:v>МБОУ СШ № 53</c:v>
                </c:pt>
                <c:pt idx="41">
                  <c:v>МБОУ СШ № 89</c:v>
                </c:pt>
                <c:pt idx="42">
                  <c:v>МБОУ СШ № 44</c:v>
                </c:pt>
                <c:pt idx="43">
                  <c:v>МБОУ СШ № 13</c:v>
                </c:pt>
                <c:pt idx="44">
                  <c:v>МБОУ СШ № 47</c:v>
                </c:pt>
                <c:pt idx="45">
                  <c:v>МБОУ СШ № 88</c:v>
                </c:pt>
                <c:pt idx="46">
                  <c:v>ОКТЯБРЬСКИЙ РАЙОН</c:v>
                </c:pt>
                <c:pt idx="47">
                  <c:v>МАОУ "КУГ № 1 – Универс"</c:v>
                </c:pt>
                <c:pt idx="48">
                  <c:v>МБОУ Лицей № 8</c:v>
                </c:pt>
                <c:pt idx="49">
                  <c:v>МБОУ СШ № 99</c:v>
                </c:pt>
                <c:pt idx="50">
                  <c:v>МАОУ Гимназия № 13 "Академ"</c:v>
                </c:pt>
                <c:pt idx="51">
                  <c:v>МБОУ СШ № 133</c:v>
                </c:pt>
                <c:pt idx="52">
                  <c:v>МБОУ СШ № 3</c:v>
                </c:pt>
                <c:pt idx="53">
                  <c:v>МБОУ Лицей № 10</c:v>
                </c:pt>
                <c:pt idx="54">
                  <c:v>МБОУ Гимназия № 3</c:v>
                </c:pt>
                <c:pt idx="55">
                  <c:v>МАОУ Лицей № 1</c:v>
                </c:pt>
                <c:pt idx="56">
                  <c:v>МБОУ СШ № 72</c:v>
                </c:pt>
                <c:pt idx="57">
                  <c:v>МБОУ СШ № 73</c:v>
                </c:pt>
                <c:pt idx="58">
                  <c:v>МБОУ СШ № 84</c:v>
                </c:pt>
                <c:pt idx="59">
                  <c:v>МБОУ СШ № 39</c:v>
                </c:pt>
                <c:pt idx="60">
                  <c:v>МБОУ СШ № 95</c:v>
                </c:pt>
                <c:pt idx="61">
                  <c:v>МБОУ СШ № 30</c:v>
                </c:pt>
                <c:pt idx="62">
                  <c:v>МБОУ Школа-интернат № 1</c:v>
                </c:pt>
                <c:pt idx="63">
                  <c:v>МБОУ СШ № 36</c:v>
                </c:pt>
                <c:pt idx="64">
                  <c:v>МБОУ СШ № 82</c:v>
                </c:pt>
                <c:pt idx="65">
                  <c:v>МБОУ СШ № 21</c:v>
                </c:pt>
                <c:pt idx="66">
                  <c:v>СВЕРДЛОВСКИЙ РАЙОН</c:v>
                </c:pt>
                <c:pt idx="67">
                  <c:v>МАОУ Гимназия № 14</c:v>
                </c:pt>
                <c:pt idx="68">
                  <c:v>МАОУ СШ № 137</c:v>
                </c:pt>
                <c:pt idx="69">
                  <c:v>МАОУ Лицей № 9 "Лидер"</c:v>
                </c:pt>
                <c:pt idx="70">
                  <c:v>МБОУ СШ № 76</c:v>
                </c:pt>
                <c:pt idx="71">
                  <c:v>МБОУ СШ № 6</c:v>
                </c:pt>
                <c:pt idx="72">
                  <c:v>МБОУ СШ № 42</c:v>
                </c:pt>
                <c:pt idx="73">
                  <c:v>МБОУ СШ № 34</c:v>
                </c:pt>
                <c:pt idx="74">
                  <c:v>МБОУ СШ № 93</c:v>
                </c:pt>
                <c:pt idx="75">
                  <c:v>МБОУ СШ № 45</c:v>
                </c:pt>
                <c:pt idx="76">
                  <c:v>МАОУ СШ № 23</c:v>
                </c:pt>
                <c:pt idx="77">
                  <c:v>МБОУ СШ № 62</c:v>
                </c:pt>
                <c:pt idx="78">
                  <c:v>МБОУ СШ № 78</c:v>
                </c:pt>
                <c:pt idx="79">
                  <c:v>МБОУ СШ № 17</c:v>
                </c:pt>
                <c:pt idx="80">
                  <c:v>МАОУ СШ № 158</c:v>
                </c:pt>
                <c:pt idx="81">
                  <c:v>МБОУ ОШ № 25</c:v>
                </c:pt>
                <c:pt idx="82">
                  <c:v>МБОУ СШ № 92</c:v>
                </c:pt>
                <c:pt idx="83">
                  <c:v>МБОУ СШ № 97</c:v>
                </c:pt>
                <c:pt idx="84">
                  <c:v>СОВЕТСКИЙ РАЙОН</c:v>
                </c:pt>
                <c:pt idx="85">
                  <c:v>МАОУ СШ № 149</c:v>
                </c:pt>
                <c:pt idx="86">
                  <c:v>МАОУ СШ № 150</c:v>
                </c:pt>
                <c:pt idx="87">
                  <c:v>МБОУ СШ № 5</c:v>
                </c:pt>
                <c:pt idx="88">
                  <c:v>МБОУ СШ № 108</c:v>
                </c:pt>
                <c:pt idx="89">
                  <c:v>МАОУ СШ № 143</c:v>
                </c:pt>
                <c:pt idx="90">
                  <c:v>МАОУ СШ № 145</c:v>
                </c:pt>
                <c:pt idx="91">
                  <c:v>МАОУ СШ № 152</c:v>
                </c:pt>
                <c:pt idx="92">
                  <c:v>МБОУ СШ № 98</c:v>
                </c:pt>
                <c:pt idx="93">
                  <c:v>МБОУ СШ № 141</c:v>
                </c:pt>
                <c:pt idx="94">
                  <c:v>МБОУ СШ № 7</c:v>
                </c:pt>
                <c:pt idx="95">
                  <c:v>МБОУ СШ № 1</c:v>
                </c:pt>
                <c:pt idx="96">
                  <c:v>МБОУ СШ № 129</c:v>
                </c:pt>
                <c:pt idx="97">
                  <c:v>МБОУ СШ № 56</c:v>
                </c:pt>
                <c:pt idx="98">
                  <c:v>МБОУ СШ № 91</c:v>
                </c:pt>
                <c:pt idx="99">
                  <c:v>МБОУ СШ № 121</c:v>
                </c:pt>
                <c:pt idx="100">
                  <c:v>МБОУ СШ № 70</c:v>
                </c:pt>
                <c:pt idx="101">
                  <c:v>МБОУ СШ № 157</c:v>
                </c:pt>
                <c:pt idx="102">
                  <c:v>МАОУ СШ № 151</c:v>
                </c:pt>
                <c:pt idx="103">
                  <c:v>МБОУ СШ № 134</c:v>
                </c:pt>
                <c:pt idx="104">
                  <c:v>МБОУ СШ № 115</c:v>
                </c:pt>
                <c:pt idx="105">
                  <c:v>МБОУ СШ № 139</c:v>
                </c:pt>
                <c:pt idx="106">
                  <c:v>МБОУ СШ № 18</c:v>
                </c:pt>
                <c:pt idx="107">
                  <c:v>МБОУ СШ № 147</c:v>
                </c:pt>
                <c:pt idx="108">
                  <c:v>МБОУ СШ № 85</c:v>
                </c:pt>
                <c:pt idx="109">
                  <c:v>МБОУ СШ № 154</c:v>
                </c:pt>
                <c:pt idx="110">
                  <c:v>МБОУ СШ № 24</c:v>
                </c:pt>
                <c:pt idx="111">
                  <c:v>МБОУ СШ № 69</c:v>
                </c:pt>
                <c:pt idx="112">
                  <c:v>МБОУ СШ № 156</c:v>
                </c:pt>
                <c:pt idx="113">
                  <c:v>МБОУ СШ № 2</c:v>
                </c:pt>
                <c:pt idx="114">
                  <c:v>МБОУ СШ № 144</c:v>
                </c:pt>
                <c:pt idx="115">
                  <c:v>МБОУ СШ № 66</c:v>
                </c:pt>
                <c:pt idx="116">
                  <c:v>МБОУ СШ № 22</c:v>
                </c:pt>
                <c:pt idx="117">
                  <c:v>ЦЕНТРАЛЬНЫЙ РАЙОН</c:v>
                </c:pt>
                <c:pt idx="118">
                  <c:v>МАОУ Гимназия № 2</c:v>
                </c:pt>
                <c:pt idx="119">
                  <c:v>МБОУ СШ № 10</c:v>
                </c:pt>
                <c:pt idx="120">
                  <c:v>МБОУ  Гимназия № 16</c:v>
                </c:pt>
                <c:pt idx="121">
                  <c:v>МБОУ Лицей № 2</c:v>
                </c:pt>
                <c:pt idx="122">
                  <c:v>МБОУ СШ № 51</c:v>
                </c:pt>
                <c:pt idx="123">
                  <c:v>МБОУ СШ № 27</c:v>
                </c:pt>
                <c:pt idx="124">
                  <c:v>МБОУ СШ № 4</c:v>
                </c:pt>
                <c:pt idx="125">
                  <c:v>МАОУ СШ "Комплекс Покровский"</c:v>
                </c:pt>
                <c:pt idx="126">
                  <c:v>МАОУ СШ № 155</c:v>
                </c:pt>
                <c:pt idx="127">
                  <c:v>МБОУ Гимназия № 12 "М и Т"</c:v>
                </c:pt>
                <c:pt idx="128">
                  <c:v>МБОУ СШ № 14</c:v>
                </c:pt>
              </c:strCache>
            </c:strRef>
          </c:cat>
          <c:val>
            <c:numRef>
              <c:f>'Окр. мир-4 диаграмма'!$Q$5:$Q$133</c:f>
              <c:numCache>
                <c:formatCode>Основной</c:formatCode>
                <c:ptCount val="129"/>
                <c:pt idx="0">
                  <c:v>4.17</c:v>
                </c:pt>
                <c:pt idx="1">
                  <c:v>4.17</c:v>
                </c:pt>
                <c:pt idx="2">
                  <c:v>4.17</c:v>
                </c:pt>
                <c:pt idx="3">
                  <c:v>4.17</c:v>
                </c:pt>
                <c:pt idx="4">
                  <c:v>4.17</c:v>
                </c:pt>
                <c:pt idx="5">
                  <c:v>4.17</c:v>
                </c:pt>
                <c:pt idx="6">
                  <c:v>4.17</c:v>
                </c:pt>
                <c:pt idx="7">
                  <c:v>4.17</c:v>
                </c:pt>
                <c:pt idx="8">
                  <c:v>4.17</c:v>
                </c:pt>
                <c:pt idx="9">
                  <c:v>4.17</c:v>
                </c:pt>
                <c:pt idx="10">
                  <c:v>4.17</c:v>
                </c:pt>
                <c:pt idx="11">
                  <c:v>4.17</c:v>
                </c:pt>
                <c:pt idx="12">
                  <c:v>4.17</c:v>
                </c:pt>
                <c:pt idx="13">
                  <c:v>4.17</c:v>
                </c:pt>
                <c:pt idx="14">
                  <c:v>4.17</c:v>
                </c:pt>
                <c:pt idx="15">
                  <c:v>4.17</c:v>
                </c:pt>
                <c:pt idx="16">
                  <c:v>4.17</c:v>
                </c:pt>
                <c:pt idx="17">
                  <c:v>4.17</c:v>
                </c:pt>
                <c:pt idx="18">
                  <c:v>4.17</c:v>
                </c:pt>
                <c:pt idx="19">
                  <c:v>4.17</c:v>
                </c:pt>
                <c:pt idx="20">
                  <c:v>4.17</c:v>
                </c:pt>
                <c:pt idx="21">
                  <c:v>4.17</c:v>
                </c:pt>
                <c:pt idx="22">
                  <c:v>4.17</c:v>
                </c:pt>
                <c:pt idx="23">
                  <c:v>4.17</c:v>
                </c:pt>
                <c:pt idx="24">
                  <c:v>4.17</c:v>
                </c:pt>
                <c:pt idx="25">
                  <c:v>4.17</c:v>
                </c:pt>
                <c:pt idx="26">
                  <c:v>4.17</c:v>
                </c:pt>
                <c:pt idx="27">
                  <c:v>4.17</c:v>
                </c:pt>
                <c:pt idx="28">
                  <c:v>4.17</c:v>
                </c:pt>
                <c:pt idx="29">
                  <c:v>4.17</c:v>
                </c:pt>
                <c:pt idx="30">
                  <c:v>4.17</c:v>
                </c:pt>
                <c:pt idx="31">
                  <c:v>4.17</c:v>
                </c:pt>
                <c:pt idx="32">
                  <c:v>4.17</c:v>
                </c:pt>
                <c:pt idx="33">
                  <c:v>4.17</c:v>
                </c:pt>
                <c:pt idx="34">
                  <c:v>4.17</c:v>
                </c:pt>
                <c:pt idx="35">
                  <c:v>4.17</c:v>
                </c:pt>
                <c:pt idx="36">
                  <c:v>4.17</c:v>
                </c:pt>
                <c:pt idx="37">
                  <c:v>4.17</c:v>
                </c:pt>
                <c:pt idx="38">
                  <c:v>4.17</c:v>
                </c:pt>
                <c:pt idx="39">
                  <c:v>4.17</c:v>
                </c:pt>
                <c:pt idx="40">
                  <c:v>4.17</c:v>
                </c:pt>
                <c:pt idx="41">
                  <c:v>4.17</c:v>
                </c:pt>
                <c:pt idx="42">
                  <c:v>4.17</c:v>
                </c:pt>
                <c:pt idx="43">
                  <c:v>4.17</c:v>
                </c:pt>
                <c:pt idx="44">
                  <c:v>4.17</c:v>
                </c:pt>
                <c:pt idx="45">
                  <c:v>4.17</c:v>
                </c:pt>
                <c:pt idx="46">
                  <c:v>4.17</c:v>
                </c:pt>
                <c:pt idx="47">
                  <c:v>4.17</c:v>
                </c:pt>
                <c:pt idx="48">
                  <c:v>4.17</c:v>
                </c:pt>
                <c:pt idx="49">
                  <c:v>4.17</c:v>
                </c:pt>
                <c:pt idx="50">
                  <c:v>4.17</c:v>
                </c:pt>
                <c:pt idx="51">
                  <c:v>4.17</c:v>
                </c:pt>
                <c:pt idx="52">
                  <c:v>4.17</c:v>
                </c:pt>
                <c:pt idx="53">
                  <c:v>4.17</c:v>
                </c:pt>
                <c:pt idx="54">
                  <c:v>4.17</c:v>
                </c:pt>
                <c:pt idx="55">
                  <c:v>4.17</c:v>
                </c:pt>
                <c:pt idx="56">
                  <c:v>4.17</c:v>
                </c:pt>
                <c:pt idx="57">
                  <c:v>4.17</c:v>
                </c:pt>
                <c:pt idx="58">
                  <c:v>4.17</c:v>
                </c:pt>
                <c:pt idx="59">
                  <c:v>4.17</c:v>
                </c:pt>
                <c:pt idx="60">
                  <c:v>4.17</c:v>
                </c:pt>
                <c:pt idx="61">
                  <c:v>4.17</c:v>
                </c:pt>
                <c:pt idx="62">
                  <c:v>4.17</c:v>
                </c:pt>
                <c:pt idx="63">
                  <c:v>4.17</c:v>
                </c:pt>
                <c:pt idx="64">
                  <c:v>4.17</c:v>
                </c:pt>
                <c:pt idx="65">
                  <c:v>4.17</c:v>
                </c:pt>
                <c:pt idx="66">
                  <c:v>4.17</c:v>
                </c:pt>
                <c:pt idx="67">
                  <c:v>4.17</c:v>
                </c:pt>
                <c:pt idx="68">
                  <c:v>4.17</c:v>
                </c:pt>
                <c:pt idx="69">
                  <c:v>4.17</c:v>
                </c:pt>
                <c:pt idx="70">
                  <c:v>4.17</c:v>
                </c:pt>
                <c:pt idx="71">
                  <c:v>4.17</c:v>
                </c:pt>
                <c:pt idx="72">
                  <c:v>4.17</c:v>
                </c:pt>
                <c:pt idx="73">
                  <c:v>4.17</c:v>
                </c:pt>
                <c:pt idx="74">
                  <c:v>4.17</c:v>
                </c:pt>
                <c:pt idx="75">
                  <c:v>4.17</c:v>
                </c:pt>
                <c:pt idx="76">
                  <c:v>4.17</c:v>
                </c:pt>
                <c:pt idx="77">
                  <c:v>4.17</c:v>
                </c:pt>
                <c:pt idx="78">
                  <c:v>4.17</c:v>
                </c:pt>
                <c:pt idx="79">
                  <c:v>4.17</c:v>
                </c:pt>
                <c:pt idx="80">
                  <c:v>4.17</c:v>
                </c:pt>
                <c:pt idx="81">
                  <c:v>4.17</c:v>
                </c:pt>
                <c:pt idx="82">
                  <c:v>4.17</c:v>
                </c:pt>
                <c:pt idx="83">
                  <c:v>4.17</c:v>
                </c:pt>
                <c:pt idx="84">
                  <c:v>4.17</c:v>
                </c:pt>
                <c:pt idx="85">
                  <c:v>4.17</c:v>
                </c:pt>
                <c:pt idx="86">
                  <c:v>4.17</c:v>
                </c:pt>
                <c:pt idx="87">
                  <c:v>4.17</c:v>
                </c:pt>
                <c:pt idx="88">
                  <c:v>4.17</c:v>
                </c:pt>
                <c:pt idx="89">
                  <c:v>4.17</c:v>
                </c:pt>
                <c:pt idx="90">
                  <c:v>4.17</c:v>
                </c:pt>
                <c:pt idx="91">
                  <c:v>4.17</c:v>
                </c:pt>
                <c:pt idx="92">
                  <c:v>4.17</c:v>
                </c:pt>
                <c:pt idx="93">
                  <c:v>4.17</c:v>
                </c:pt>
                <c:pt idx="94">
                  <c:v>4.17</c:v>
                </c:pt>
                <c:pt idx="95">
                  <c:v>4.17</c:v>
                </c:pt>
                <c:pt idx="96">
                  <c:v>4.17</c:v>
                </c:pt>
                <c:pt idx="97">
                  <c:v>4.17</c:v>
                </c:pt>
                <c:pt idx="98">
                  <c:v>4.17</c:v>
                </c:pt>
                <c:pt idx="99">
                  <c:v>4.17</c:v>
                </c:pt>
                <c:pt idx="100">
                  <c:v>4.17</c:v>
                </c:pt>
                <c:pt idx="101">
                  <c:v>4.17</c:v>
                </c:pt>
                <c:pt idx="102">
                  <c:v>4.17</c:v>
                </c:pt>
                <c:pt idx="103">
                  <c:v>4.17</c:v>
                </c:pt>
                <c:pt idx="104">
                  <c:v>4.17</c:v>
                </c:pt>
                <c:pt idx="105">
                  <c:v>4.17</c:v>
                </c:pt>
                <c:pt idx="106">
                  <c:v>4.17</c:v>
                </c:pt>
                <c:pt idx="107">
                  <c:v>4.17</c:v>
                </c:pt>
                <c:pt idx="108">
                  <c:v>4.17</c:v>
                </c:pt>
                <c:pt idx="109">
                  <c:v>4.17</c:v>
                </c:pt>
                <c:pt idx="110">
                  <c:v>4.17</c:v>
                </c:pt>
                <c:pt idx="111">
                  <c:v>4.17</c:v>
                </c:pt>
                <c:pt idx="112">
                  <c:v>4.17</c:v>
                </c:pt>
                <c:pt idx="113">
                  <c:v>4.17</c:v>
                </c:pt>
                <c:pt idx="114">
                  <c:v>4.17</c:v>
                </c:pt>
                <c:pt idx="115">
                  <c:v>4.17</c:v>
                </c:pt>
                <c:pt idx="116">
                  <c:v>4.17</c:v>
                </c:pt>
                <c:pt idx="117">
                  <c:v>4.17</c:v>
                </c:pt>
                <c:pt idx="118">
                  <c:v>4.17</c:v>
                </c:pt>
                <c:pt idx="119">
                  <c:v>4.17</c:v>
                </c:pt>
                <c:pt idx="120">
                  <c:v>4.17</c:v>
                </c:pt>
                <c:pt idx="121">
                  <c:v>4.17</c:v>
                </c:pt>
                <c:pt idx="122">
                  <c:v>4.17</c:v>
                </c:pt>
                <c:pt idx="123">
                  <c:v>4.17</c:v>
                </c:pt>
                <c:pt idx="124">
                  <c:v>4.17</c:v>
                </c:pt>
                <c:pt idx="125">
                  <c:v>4.17</c:v>
                </c:pt>
                <c:pt idx="126">
                  <c:v>4.17</c:v>
                </c:pt>
                <c:pt idx="127">
                  <c:v>4.17</c:v>
                </c:pt>
                <c:pt idx="128">
                  <c:v>4.17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78CB-49F0-B680-A791C427F8FA}"/>
            </c:ext>
          </c:extLst>
        </c:ser>
        <c:ser>
          <c:idx val="3"/>
          <c:order val="7"/>
          <c:tx>
            <c:v>2018 ср. балл ОУ</c:v>
          </c:tx>
          <c:spPr>
            <a:ln w="25400" cap="rnd">
              <a:solidFill>
                <a:srgbClr val="008000"/>
              </a:solidFill>
              <a:round/>
            </a:ln>
            <a:effectLst/>
          </c:spPr>
          <c:marker>
            <c:symbol val="none"/>
          </c:marker>
          <c:cat>
            <c:strRef>
              <c:f>'Окр. мир-4 диаграмма'!$B$5:$B$133</c:f>
              <c:strCache>
                <c:ptCount val="129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МАОУ Лицей № 7</c:v>
                </c:pt>
                <c:pt idx="3">
                  <c:v>МБОУ Прогимназия  № 131</c:v>
                </c:pt>
                <c:pt idx="4">
                  <c:v>МАОУ Гимназия №  9</c:v>
                </c:pt>
                <c:pt idx="5">
                  <c:v>МБОУ Лицей № 28</c:v>
                </c:pt>
                <c:pt idx="6">
                  <c:v>МАОУ СШ № 32</c:v>
                </c:pt>
                <c:pt idx="7">
                  <c:v>МБОУ СШ № 19</c:v>
                </c:pt>
                <c:pt idx="8">
                  <c:v>МБОУ Гимназия № 8</c:v>
                </c:pt>
                <c:pt idx="9">
                  <c:v>МБОУ СШ  № 12</c:v>
                </c:pt>
                <c:pt idx="10">
                  <c:v>МБОУ СШ № 86</c:v>
                </c:pt>
                <c:pt idx="11">
                  <c:v>КИРОВСКИЙ РАЙОН</c:v>
                </c:pt>
                <c:pt idx="12">
                  <c:v>МАОУ Лицей № 6 "Перспектива"</c:v>
                </c:pt>
                <c:pt idx="13">
                  <c:v>МАОУ Гимназия № 10</c:v>
                </c:pt>
                <c:pt idx="14">
                  <c:v>МАОУ Лицей № 11</c:v>
                </c:pt>
                <c:pt idx="15">
                  <c:v>МАОУ Гимназия № 4</c:v>
                </c:pt>
                <c:pt idx="16">
                  <c:v>МАОУ СШ № 55</c:v>
                </c:pt>
                <c:pt idx="17">
                  <c:v>МАОУ Гимназия № 6</c:v>
                </c:pt>
                <c:pt idx="18">
                  <c:v>МБОУ СШ № 90</c:v>
                </c:pt>
                <c:pt idx="19">
                  <c:v>МБОУ СШ № 46</c:v>
                </c:pt>
                <c:pt idx="20">
                  <c:v>МБОУ СШ № 63</c:v>
                </c:pt>
                <c:pt idx="21">
                  <c:v>МБОУ СШ № 135</c:v>
                </c:pt>
                <c:pt idx="22">
                  <c:v>МБОУ СШ № 8 "Созидание"</c:v>
                </c:pt>
                <c:pt idx="23">
                  <c:v>МБОУ СШ № 81</c:v>
                </c:pt>
                <c:pt idx="24">
                  <c:v>МБОУ СШ № 49</c:v>
                </c:pt>
                <c:pt idx="25">
                  <c:v>МБОУ СШ № 80</c:v>
                </c:pt>
                <c:pt idx="26">
                  <c:v>ЛЕНИНСКИЙ РАЙОН</c:v>
                </c:pt>
                <c:pt idx="27">
                  <c:v>МАОУ СШ № 148</c:v>
                </c:pt>
                <c:pt idx="28">
                  <c:v>МАОУ Гимназия № 11</c:v>
                </c:pt>
                <c:pt idx="29">
                  <c:v>МБОУ Лицей № 3</c:v>
                </c:pt>
                <c:pt idx="30">
                  <c:v>МАОУ Гимназия № 15</c:v>
                </c:pt>
                <c:pt idx="31">
                  <c:v>МБОУ СШ № 94</c:v>
                </c:pt>
                <c:pt idx="32">
                  <c:v>МБОУ Гимназия № 7</c:v>
                </c:pt>
                <c:pt idx="33">
                  <c:v>МБОУ СШ № 65</c:v>
                </c:pt>
                <c:pt idx="34">
                  <c:v>МБОУ СШ № 64</c:v>
                </c:pt>
                <c:pt idx="35">
                  <c:v>МБОУ СШ № 50</c:v>
                </c:pt>
                <c:pt idx="36">
                  <c:v>МБОУ СШ № 79</c:v>
                </c:pt>
                <c:pt idx="37">
                  <c:v>МАОУ Лицей № 12</c:v>
                </c:pt>
                <c:pt idx="38">
                  <c:v>МБОУ СШ № 31</c:v>
                </c:pt>
                <c:pt idx="39">
                  <c:v>МБОУ СШ № 16</c:v>
                </c:pt>
                <c:pt idx="40">
                  <c:v>МБОУ СШ № 53</c:v>
                </c:pt>
                <c:pt idx="41">
                  <c:v>МБОУ СШ № 89</c:v>
                </c:pt>
                <c:pt idx="42">
                  <c:v>МБОУ СШ № 44</c:v>
                </c:pt>
                <c:pt idx="43">
                  <c:v>МБОУ СШ № 13</c:v>
                </c:pt>
                <c:pt idx="44">
                  <c:v>МБОУ СШ № 47</c:v>
                </c:pt>
                <c:pt idx="45">
                  <c:v>МБОУ СШ № 88</c:v>
                </c:pt>
                <c:pt idx="46">
                  <c:v>ОКТЯБРЬСКИЙ РАЙОН</c:v>
                </c:pt>
                <c:pt idx="47">
                  <c:v>МАОУ "КУГ № 1 – Универс"</c:v>
                </c:pt>
                <c:pt idx="48">
                  <c:v>МБОУ Лицей № 8</c:v>
                </c:pt>
                <c:pt idx="49">
                  <c:v>МБОУ СШ № 99</c:v>
                </c:pt>
                <c:pt idx="50">
                  <c:v>МАОУ Гимназия № 13 "Академ"</c:v>
                </c:pt>
                <c:pt idx="51">
                  <c:v>МБОУ СШ № 133</c:v>
                </c:pt>
                <c:pt idx="52">
                  <c:v>МБОУ СШ № 3</c:v>
                </c:pt>
                <c:pt idx="53">
                  <c:v>МБОУ Лицей № 10</c:v>
                </c:pt>
                <c:pt idx="54">
                  <c:v>МБОУ Гимназия № 3</c:v>
                </c:pt>
                <c:pt idx="55">
                  <c:v>МАОУ Лицей № 1</c:v>
                </c:pt>
                <c:pt idx="56">
                  <c:v>МБОУ СШ № 72</c:v>
                </c:pt>
                <c:pt idx="57">
                  <c:v>МБОУ СШ № 73</c:v>
                </c:pt>
                <c:pt idx="58">
                  <c:v>МБОУ СШ № 84</c:v>
                </c:pt>
                <c:pt idx="59">
                  <c:v>МБОУ СШ № 39</c:v>
                </c:pt>
                <c:pt idx="60">
                  <c:v>МБОУ СШ № 95</c:v>
                </c:pt>
                <c:pt idx="61">
                  <c:v>МБОУ СШ № 30</c:v>
                </c:pt>
                <c:pt idx="62">
                  <c:v>МБОУ Школа-интернат № 1</c:v>
                </c:pt>
                <c:pt idx="63">
                  <c:v>МБОУ СШ № 36</c:v>
                </c:pt>
                <c:pt idx="64">
                  <c:v>МБОУ СШ № 82</c:v>
                </c:pt>
                <c:pt idx="65">
                  <c:v>МБОУ СШ № 21</c:v>
                </c:pt>
                <c:pt idx="66">
                  <c:v>СВЕРДЛОВСКИЙ РАЙОН</c:v>
                </c:pt>
                <c:pt idx="67">
                  <c:v>МАОУ Гимназия № 14</c:v>
                </c:pt>
                <c:pt idx="68">
                  <c:v>МАОУ СШ № 137</c:v>
                </c:pt>
                <c:pt idx="69">
                  <c:v>МАОУ Лицей № 9 "Лидер"</c:v>
                </c:pt>
                <c:pt idx="70">
                  <c:v>МБОУ СШ № 76</c:v>
                </c:pt>
                <c:pt idx="71">
                  <c:v>МБОУ СШ № 6</c:v>
                </c:pt>
                <c:pt idx="72">
                  <c:v>МБОУ СШ № 42</c:v>
                </c:pt>
                <c:pt idx="73">
                  <c:v>МБОУ СШ № 34</c:v>
                </c:pt>
                <c:pt idx="74">
                  <c:v>МБОУ СШ № 93</c:v>
                </c:pt>
                <c:pt idx="75">
                  <c:v>МБОУ СШ № 45</c:v>
                </c:pt>
                <c:pt idx="76">
                  <c:v>МАОУ СШ № 23</c:v>
                </c:pt>
                <c:pt idx="77">
                  <c:v>МБОУ СШ № 62</c:v>
                </c:pt>
                <c:pt idx="78">
                  <c:v>МБОУ СШ № 78</c:v>
                </c:pt>
                <c:pt idx="79">
                  <c:v>МБОУ СШ № 17</c:v>
                </c:pt>
                <c:pt idx="80">
                  <c:v>МАОУ СШ № 158</c:v>
                </c:pt>
                <c:pt idx="81">
                  <c:v>МБОУ ОШ № 25</c:v>
                </c:pt>
                <c:pt idx="82">
                  <c:v>МБОУ СШ № 92</c:v>
                </c:pt>
                <c:pt idx="83">
                  <c:v>МБОУ СШ № 97</c:v>
                </c:pt>
                <c:pt idx="84">
                  <c:v>СОВЕТСКИЙ РАЙОН</c:v>
                </c:pt>
                <c:pt idx="85">
                  <c:v>МАОУ СШ № 149</c:v>
                </c:pt>
                <c:pt idx="86">
                  <c:v>МАОУ СШ № 150</c:v>
                </c:pt>
                <c:pt idx="87">
                  <c:v>МБОУ СШ № 5</c:v>
                </c:pt>
                <c:pt idx="88">
                  <c:v>МБОУ СШ № 108</c:v>
                </c:pt>
                <c:pt idx="89">
                  <c:v>МАОУ СШ № 143</c:v>
                </c:pt>
                <c:pt idx="90">
                  <c:v>МАОУ СШ № 145</c:v>
                </c:pt>
                <c:pt idx="91">
                  <c:v>МАОУ СШ № 152</c:v>
                </c:pt>
                <c:pt idx="92">
                  <c:v>МБОУ СШ № 98</c:v>
                </c:pt>
                <c:pt idx="93">
                  <c:v>МБОУ СШ № 141</c:v>
                </c:pt>
                <c:pt idx="94">
                  <c:v>МБОУ СШ № 7</c:v>
                </c:pt>
                <c:pt idx="95">
                  <c:v>МБОУ СШ № 1</c:v>
                </c:pt>
                <c:pt idx="96">
                  <c:v>МБОУ СШ № 129</c:v>
                </c:pt>
                <c:pt idx="97">
                  <c:v>МБОУ СШ № 56</c:v>
                </c:pt>
                <c:pt idx="98">
                  <c:v>МБОУ СШ № 91</c:v>
                </c:pt>
                <c:pt idx="99">
                  <c:v>МБОУ СШ № 121</c:v>
                </c:pt>
                <c:pt idx="100">
                  <c:v>МБОУ СШ № 70</c:v>
                </c:pt>
                <c:pt idx="101">
                  <c:v>МБОУ СШ № 157</c:v>
                </c:pt>
                <c:pt idx="102">
                  <c:v>МАОУ СШ № 151</c:v>
                </c:pt>
                <c:pt idx="103">
                  <c:v>МБОУ СШ № 134</c:v>
                </c:pt>
                <c:pt idx="104">
                  <c:v>МБОУ СШ № 115</c:v>
                </c:pt>
                <c:pt idx="105">
                  <c:v>МБОУ СШ № 139</c:v>
                </c:pt>
                <c:pt idx="106">
                  <c:v>МБОУ СШ № 18</c:v>
                </c:pt>
                <c:pt idx="107">
                  <c:v>МБОУ СШ № 147</c:v>
                </c:pt>
                <c:pt idx="108">
                  <c:v>МБОУ СШ № 85</c:v>
                </c:pt>
                <c:pt idx="109">
                  <c:v>МБОУ СШ № 154</c:v>
                </c:pt>
                <c:pt idx="110">
                  <c:v>МБОУ СШ № 24</c:v>
                </c:pt>
                <c:pt idx="111">
                  <c:v>МБОУ СШ № 69</c:v>
                </c:pt>
                <c:pt idx="112">
                  <c:v>МБОУ СШ № 156</c:v>
                </c:pt>
                <c:pt idx="113">
                  <c:v>МБОУ СШ № 2</c:v>
                </c:pt>
                <c:pt idx="114">
                  <c:v>МБОУ СШ № 144</c:v>
                </c:pt>
                <c:pt idx="115">
                  <c:v>МБОУ СШ № 66</c:v>
                </c:pt>
                <c:pt idx="116">
                  <c:v>МБОУ СШ № 22</c:v>
                </c:pt>
                <c:pt idx="117">
                  <c:v>ЦЕНТРАЛЬНЫЙ РАЙОН</c:v>
                </c:pt>
                <c:pt idx="118">
                  <c:v>МАОУ Гимназия № 2</c:v>
                </c:pt>
                <c:pt idx="119">
                  <c:v>МБОУ СШ № 10</c:v>
                </c:pt>
                <c:pt idx="120">
                  <c:v>МБОУ  Гимназия № 16</c:v>
                </c:pt>
                <c:pt idx="121">
                  <c:v>МБОУ Лицей № 2</c:v>
                </c:pt>
                <c:pt idx="122">
                  <c:v>МБОУ СШ № 51</c:v>
                </c:pt>
                <c:pt idx="123">
                  <c:v>МБОУ СШ № 27</c:v>
                </c:pt>
                <c:pt idx="124">
                  <c:v>МБОУ СШ № 4</c:v>
                </c:pt>
                <c:pt idx="125">
                  <c:v>МАОУ СШ "Комплекс Покровский"</c:v>
                </c:pt>
                <c:pt idx="126">
                  <c:v>МАОУ СШ № 155</c:v>
                </c:pt>
                <c:pt idx="127">
                  <c:v>МБОУ Гимназия № 12 "М и Т"</c:v>
                </c:pt>
                <c:pt idx="128">
                  <c:v>МБОУ СШ № 14</c:v>
                </c:pt>
              </c:strCache>
            </c:strRef>
          </c:cat>
          <c:val>
            <c:numRef>
              <c:f>'Окр. мир-4 диаграмма'!$P$5:$P$133</c:f>
              <c:numCache>
                <c:formatCode>0,00</c:formatCode>
                <c:ptCount val="129"/>
                <c:pt idx="0">
                  <c:v>4.1739999999999995</c:v>
                </c:pt>
                <c:pt idx="1">
                  <c:v>4.1376666666666662</c:v>
                </c:pt>
                <c:pt idx="2">
                  <c:v>4.4530000000000003</c:v>
                </c:pt>
                <c:pt idx="3">
                  <c:v>4.5110000000000001</c:v>
                </c:pt>
                <c:pt idx="4">
                  <c:v>4.0360000000000005</c:v>
                </c:pt>
                <c:pt idx="5">
                  <c:v>4.3339999999999996</c:v>
                </c:pt>
                <c:pt idx="6">
                  <c:v>4</c:v>
                </c:pt>
                <c:pt idx="7">
                  <c:v>4.01</c:v>
                </c:pt>
                <c:pt idx="8">
                  <c:v>4.1679999999999993</c:v>
                </c:pt>
                <c:pt idx="9">
                  <c:v>3.7960000000000003</c:v>
                </c:pt>
                <c:pt idx="10">
                  <c:v>3.931</c:v>
                </c:pt>
                <c:pt idx="11">
                  <c:v>4.1992307692307698</c:v>
                </c:pt>
                <c:pt idx="12">
                  <c:v>4.4729999999999999</c:v>
                </c:pt>
                <c:pt idx="13">
                  <c:v>4.6319999999999997</c:v>
                </c:pt>
                <c:pt idx="14">
                  <c:v>4.4009999999999998</c:v>
                </c:pt>
                <c:pt idx="15">
                  <c:v>4.2050000000000001</c:v>
                </c:pt>
                <c:pt idx="16">
                  <c:v>4.1329999999999991</c:v>
                </c:pt>
                <c:pt idx="17">
                  <c:v>4.3339999999999996</c:v>
                </c:pt>
                <c:pt idx="18">
                  <c:v>4.18</c:v>
                </c:pt>
                <c:pt idx="19">
                  <c:v>4.202</c:v>
                </c:pt>
                <c:pt idx="20">
                  <c:v>4.1059999999999999</c:v>
                </c:pt>
                <c:pt idx="21">
                  <c:v>4.1970000000000001</c:v>
                </c:pt>
                <c:pt idx="22">
                  <c:v>3.7469999999999999</c:v>
                </c:pt>
                <c:pt idx="23">
                  <c:v>4.1029999999999998</c:v>
                </c:pt>
                <c:pt idx="24">
                  <c:v>3.8770000000000007</c:v>
                </c:pt>
                <c:pt idx="26">
                  <c:v>3.9771052631578945</c:v>
                </c:pt>
                <c:pt idx="27">
                  <c:v>3.9129999999999994</c:v>
                </c:pt>
                <c:pt idx="28">
                  <c:v>4.0110000000000001</c:v>
                </c:pt>
                <c:pt idx="29">
                  <c:v>4.3520000000000003</c:v>
                </c:pt>
                <c:pt idx="30">
                  <c:v>4.0979999999999999</c:v>
                </c:pt>
                <c:pt idx="31">
                  <c:v>3.9139999999999997</c:v>
                </c:pt>
                <c:pt idx="32">
                  <c:v>4.33</c:v>
                </c:pt>
                <c:pt idx="33">
                  <c:v>3.3849999999999998</c:v>
                </c:pt>
                <c:pt idx="34">
                  <c:v>3.9229999999999996</c:v>
                </c:pt>
                <c:pt idx="35">
                  <c:v>4.1619999999999999</c:v>
                </c:pt>
                <c:pt idx="36">
                  <c:v>4.2560000000000002</c:v>
                </c:pt>
                <c:pt idx="37">
                  <c:v>4.1589999999999998</c:v>
                </c:pt>
                <c:pt idx="38">
                  <c:v>3.7910000000000004</c:v>
                </c:pt>
                <c:pt idx="39">
                  <c:v>3.782</c:v>
                </c:pt>
                <c:pt idx="40">
                  <c:v>4.3330000000000002</c:v>
                </c:pt>
                <c:pt idx="41">
                  <c:v>4.0979999999999999</c:v>
                </c:pt>
                <c:pt idx="42">
                  <c:v>3.4510000000000001</c:v>
                </c:pt>
                <c:pt idx="43">
                  <c:v>4.0590000000000002</c:v>
                </c:pt>
                <c:pt idx="44">
                  <c:v>3.4679999999999995</c:v>
                </c:pt>
                <c:pt idx="45">
                  <c:v>4.08</c:v>
                </c:pt>
                <c:pt idx="46">
                  <c:v>4.1060526315789474</c:v>
                </c:pt>
                <c:pt idx="47">
                  <c:v>4.1440000000000001</c:v>
                </c:pt>
                <c:pt idx="48">
                  <c:v>4.28</c:v>
                </c:pt>
                <c:pt idx="49">
                  <c:v>3.9339999999999997</c:v>
                </c:pt>
                <c:pt idx="50">
                  <c:v>4.1610000000000005</c:v>
                </c:pt>
                <c:pt idx="51">
                  <c:v>4.2460000000000004</c:v>
                </c:pt>
                <c:pt idx="52">
                  <c:v>3.9369999999999998</c:v>
                </c:pt>
                <c:pt idx="53">
                  <c:v>4.05</c:v>
                </c:pt>
                <c:pt idx="54">
                  <c:v>4.6829999999999998</c:v>
                </c:pt>
                <c:pt idx="55">
                  <c:v>4.2219999999999995</c:v>
                </c:pt>
                <c:pt idx="56">
                  <c:v>4.0519999999999996</c:v>
                </c:pt>
                <c:pt idx="57">
                  <c:v>3.75</c:v>
                </c:pt>
                <c:pt idx="58">
                  <c:v>4.1930000000000005</c:v>
                </c:pt>
                <c:pt idx="59">
                  <c:v>3.7869999999999999</c:v>
                </c:pt>
                <c:pt idx="60">
                  <c:v>3.964</c:v>
                </c:pt>
                <c:pt idx="61">
                  <c:v>4.0410000000000004</c:v>
                </c:pt>
                <c:pt idx="62">
                  <c:v>4.5659999999999998</c:v>
                </c:pt>
                <c:pt idx="63">
                  <c:v>4.0449999999999999</c:v>
                </c:pt>
                <c:pt idx="64">
                  <c:v>4.1269999999999998</c:v>
                </c:pt>
                <c:pt idx="65">
                  <c:v>3.8330000000000002</c:v>
                </c:pt>
                <c:pt idx="66">
                  <c:v>4.1768666666666672</c:v>
                </c:pt>
                <c:pt idx="67">
                  <c:v>4.2679999999999998</c:v>
                </c:pt>
                <c:pt idx="68">
                  <c:v>4.1560000000000006</c:v>
                </c:pt>
                <c:pt idx="69">
                  <c:v>4.3049999999999997</c:v>
                </c:pt>
                <c:pt idx="70">
                  <c:v>3.8560000000000003</c:v>
                </c:pt>
                <c:pt idx="71">
                  <c:v>4.49</c:v>
                </c:pt>
                <c:pt idx="72">
                  <c:v>4.25</c:v>
                </c:pt>
                <c:pt idx="73">
                  <c:v>4.0220000000000002</c:v>
                </c:pt>
                <c:pt idx="74">
                  <c:v>4.5</c:v>
                </c:pt>
                <c:pt idx="75">
                  <c:v>3.8039999999999998</c:v>
                </c:pt>
                <c:pt idx="76">
                  <c:v>4.5860000000000003</c:v>
                </c:pt>
                <c:pt idx="77">
                  <c:v>4.0259999999999998</c:v>
                </c:pt>
                <c:pt idx="78">
                  <c:v>4.2050000000000001</c:v>
                </c:pt>
                <c:pt idx="79">
                  <c:v>3.9789999999999996</c:v>
                </c:pt>
                <c:pt idx="82">
                  <c:v>4.0730000000000004</c:v>
                </c:pt>
                <c:pt idx="83">
                  <c:v>4.133</c:v>
                </c:pt>
                <c:pt idx="84">
                  <c:v>4.0570400000000006</c:v>
                </c:pt>
                <c:pt idx="85">
                  <c:v>4.343</c:v>
                </c:pt>
                <c:pt idx="86">
                  <c:v>4.3094000000000001</c:v>
                </c:pt>
                <c:pt idx="87">
                  <c:v>4.0289999999999999</c:v>
                </c:pt>
                <c:pt idx="88">
                  <c:v>4.2</c:v>
                </c:pt>
                <c:pt idx="89">
                  <c:v>4.282</c:v>
                </c:pt>
                <c:pt idx="90">
                  <c:v>4.0339999999999998</c:v>
                </c:pt>
                <c:pt idx="91">
                  <c:v>4.2139999999999995</c:v>
                </c:pt>
                <c:pt idx="92">
                  <c:v>3.9089999999999998</c:v>
                </c:pt>
                <c:pt idx="93">
                  <c:v>4.4830000000000005</c:v>
                </c:pt>
                <c:pt idx="94">
                  <c:v>4.3739999999999997</c:v>
                </c:pt>
                <c:pt idx="95">
                  <c:v>4.2149999999999999</c:v>
                </c:pt>
                <c:pt idx="96">
                  <c:v>3.766</c:v>
                </c:pt>
                <c:pt idx="97">
                  <c:v>4.1760000000000002</c:v>
                </c:pt>
                <c:pt idx="98">
                  <c:v>3.9730000000000003</c:v>
                </c:pt>
                <c:pt idx="99">
                  <c:v>3.6439999999999997</c:v>
                </c:pt>
                <c:pt idx="100">
                  <c:v>3.6469999999999998</c:v>
                </c:pt>
                <c:pt idx="102">
                  <c:v>4.3109999999999999</c:v>
                </c:pt>
                <c:pt idx="103">
                  <c:v>4.0830000000000002</c:v>
                </c:pt>
                <c:pt idx="104">
                  <c:v>4.149</c:v>
                </c:pt>
                <c:pt idx="105">
                  <c:v>3.8130000000000002</c:v>
                </c:pt>
                <c:pt idx="106">
                  <c:v>4.1660000000000004</c:v>
                </c:pt>
                <c:pt idx="107">
                  <c:v>3.92</c:v>
                </c:pt>
                <c:pt idx="108">
                  <c:v>4.0888</c:v>
                </c:pt>
                <c:pt idx="109">
                  <c:v>3.9360000000000004</c:v>
                </c:pt>
                <c:pt idx="110">
                  <c:v>4.1230000000000002</c:v>
                </c:pt>
                <c:pt idx="111">
                  <c:v>3.927</c:v>
                </c:pt>
                <c:pt idx="113">
                  <c:v>3.44</c:v>
                </c:pt>
                <c:pt idx="114">
                  <c:v>4.13</c:v>
                </c:pt>
                <c:pt idx="115">
                  <c:v>3.8149999999999999</c:v>
                </c:pt>
                <c:pt idx="116">
                  <c:v>4.2110000000000003</c:v>
                </c:pt>
                <c:pt idx="117">
                  <c:v>4.0170000000000003</c:v>
                </c:pt>
                <c:pt idx="118">
                  <c:v>4.7930000000000001</c:v>
                </c:pt>
                <c:pt idx="119">
                  <c:v>4.1369999999999996</c:v>
                </c:pt>
                <c:pt idx="120">
                  <c:v>4.3630000000000004</c:v>
                </c:pt>
                <c:pt idx="121">
                  <c:v>4.609</c:v>
                </c:pt>
                <c:pt idx="122">
                  <c:v>3.4889999999999999</c:v>
                </c:pt>
                <c:pt idx="123">
                  <c:v>3.7319999999999998</c:v>
                </c:pt>
                <c:pt idx="124">
                  <c:v>4</c:v>
                </c:pt>
                <c:pt idx="125">
                  <c:v>3.9520000000000004</c:v>
                </c:pt>
                <c:pt idx="127">
                  <c:v>3.7919999999999998</c:v>
                </c:pt>
                <c:pt idx="128">
                  <c:v>3.3029999999999995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78CB-49F0-B680-A791C427F8FA}"/>
            </c:ext>
          </c:extLst>
        </c:ser>
        <c:ser>
          <c:idx val="4"/>
          <c:order val="8"/>
          <c:tx>
            <c:v>2017 ср. балл по городу</c:v>
          </c:tx>
          <c:spPr>
            <a:ln w="25400">
              <a:solidFill>
                <a:srgbClr val="0000FF"/>
              </a:solidFill>
            </a:ln>
          </c:spPr>
          <c:marker>
            <c:symbol val="none"/>
          </c:marker>
          <c:cat>
            <c:strRef>
              <c:f>'Окр. мир-4 диаграмма'!$B$5:$B$133</c:f>
              <c:strCache>
                <c:ptCount val="129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МАОУ Лицей № 7</c:v>
                </c:pt>
                <c:pt idx="3">
                  <c:v>МБОУ Прогимназия  № 131</c:v>
                </c:pt>
                <c:pt idx="4">
                  <c:v>МАОУ Гимназия №  9</c:v>
                </c:pt>
                <c:pt idx="5">
                  <c:v>МБОУ Лицей № 28</c:v>
                </c:pt>
                <c:pt idx="6">
                  <c:v>МАОУ СШ № 32</c:v>
                </c:pt>
                <c:pt idx="7">
                  <c:v>МБОУ СШ № 19</c:v>
                </c:pt>
                <c:pt idx="8">
                  <c:v>МБОУ Гимназия № 8</c:v>
                </c:pt>
                <c:pt idx="9">
                  <c:v>МБОУ СШ  № 12</c:v>
                </c:pt>
                <c:pt idx="10">
                  <c:v>МБОУ СШ № 86</c:v>
                </c:pt>
                <c:pt idx="11">
                  <c:v>КИРОВСКИЙ РАЙОН</c:v>
                </c:pt>
                <c:pt idx="12">
                  <c:v>МАОУ Лицей № 6 "Перспектива"</c:v>
                </c:pt>
                <c:pt idx="13">
                  <c:v>МАОУ Гимназия № 10</c:v>
                </c:pt>
                <c:pt idx="14">
                  <c:v>МАОУ Лицей № 11</c:v>
                </c:pt>
                <c:pt idx="15">
                  <c:v>МАОУ Гимназия № 4</c:v>
                </c:pt>
                <c:pt idx="16">
                  <c:v>МАОУ СШ № 55</c:v>
                </c:pt>
                <c:pt idx="17">
                  <c:v>МАОУ Гимназия № 6</c:v>
                </c:pt>
                <c:pt idx="18">
                  <c:v>МБОУ СШ № 90</c:v>
                </c:pt>
                <c:pt idx="19">
                  <c:v>МБОУ СШ № 46</c:v>
                </c:pt>
                <c:pt idx="20">
                  <c:v>МБОУ СШ № 63</c:v>
                </c:pt>
                <c:pt idx="21">
                  <c:v>МБОУ СШ № 135</c:v>
                </c:pt>
                <c:pt idx="22">
                  <c:v>МБОУ СШ № 8 "Созидание"</c:v>
                </c:pt>
                <c:pt idx="23">
                  <c:v>МБОУ СШ № 81</c:v>
                </c:pt>
                <c:pt idx="24">
                  <c:v>МБОУ СШ № 49</c:v>
                </c:pt>
                <c:pt idx="25">
                  <c:v>МБОУ СШ № 80</c:v>
                </c:pt>
                <c:pt idx="26">
                  <c:v>ЛЕНИНСКИЙ РАЙОН</c:v>
                </c:pt>
                <c:pt idx="27">
                  <c:v>МАОУ СШ № 148</c:v>
                </c:pt>
                <c:pt idx="28">
                  <c:v>МАОУ Гимназия № 11</c:v>
                </c:pt>
                <c:pt idx="29">
                  <c:v>МБОУ Лицей № 3</c:v>
                </c:pt>
                <c:pt idx="30">
                  <c:v>МАОУ Гимназия № 15</c:v>
                </c:pt>
                <c:pt idx="31">
                  <c:v>МБОУ СШ № 94</c:v>
                </c:pt>
                <c:pt idx="32">
                  <c:v>МБОУ Гимназия № 7</c:v>
                </c:pt>
                <c:pt idx="33">
                  <c:v>МБОУ СШ № 65</c:v>
                </c:pt>
                <c:pt idx="34">
                  <c:v>МБОУ СШ № 64</c:v>
                </c:pt>
                <c:pt idx="35">
                  <c:v>МБОУ СШ № 50</c:v>
                </c:pt>
                <c:pt idx="36">
                  <c:v>МБОУ СШ № 79</c:v>
                </c:pt>
                <c:pt idx="37">
                  <c:v>МАОУ Лицей № 12</c:v>
                </c:pt>
                <c:pt idx="38">
                  <c:v>МБОУ СШ № 31</c:v>
                </c:pt>
                <c:pt idx="39">
                  <c:v>МБОУ СШ № 16</c:v>
                </c:pt>
                <c:pt idx="40">
                  <c:v>МБОУ СШ № 53</c:v>
                </c:pt>
                <c:pt idx="41">
                  <c:v>МБОУ СШ № 89</c:v>
                </c:pt>
                <c:pt idx="42">
                  <c:v>МБОУ СШ № 44</c:v>
                </c:pt>
                <c:pt idx="43">
                  <c:v>МБОУ СШ № 13</c:v>
                </c:pt>
                <c:pt idx="44">
                  <c:v>МБОУ СШ № 47</c:v>
                </c:pt>
                <c:pt idx="45">
                  <c:v>МБОУ СШ № 88</c:v>
                </c:pt>
                <c:pt idx="46">
                  <c:v>ОКТЯБРЬСКИЙ РАЙОН</c:v>
                </c:pt>
                <c:pt idx="47">
                  <c:v>МАОУ "КУГ № 1 – Универс"</c:v>
                </c:pt>
                <c:pt idx="48">
                  <c:v>МБОУ Лицей № 8</c:v>
                </c:pt>
                <c:pt idx="49">
                  <c:v>МБОУ СШ № 99</c:v>
                </c:pt>
                <c:pt idx="50">
                  <c:v>МАОУ Гимназия № 13 "Академ"</c:v>
                </c:pt>
                <c:pt idx="51">
                  <c:v>МБОУ СШ № 133</c:v>
                </c:pt>
                <c:pt idx="52">
                  <c:v>МБОУ СШ № 3</c:v>
                </c:pt>
                <c:pt idx="53">
                  <c:v>МБОУ Лицей № 10</c:v>
                </c:pt>
                <c:pt idx="54">
                  <c:v>МБОУ Гимназия № 3</c:v>
                </c:pt>
                <c:pt idx="55">
                  <c:v>МАОУ Лицей № 1</c:v>
                </c:pt>
                <c:pt idx="56">
                  <c:v>МБОУ СШ № 72</c:v>
                </c:pt>
                <c:pt idx="57">
                  <c:v>МБОУ СШ № 73</c:v>
                </c:pt>
                <c:pt idx="58">
                  <c:v>МБОУ СШ № 84</c:v>
                </c:pt>
                <c:pt idx="59">
                  <c:v>МБОУ СШ № 39</c:v>
                </c:pt>
                <c:pt idx="60">
                  <c:v>МБОУ СШ № 95</c:v>
                </c:pt>
                <c:pt idx="61">
                  <c:v>МБОУ СШ № 30</c:v>
                </c:pt>
                <c:pt idx="62">
                  <c:v>МБОУ Школа-интернат № 1</c:v>
                </c:pt>
                <c:pt idx="63">
                  <c:v>МБОУ СШ № 36</c:v>
                </c:pt>
                <c:pt idx="64">
                  <c:v>МБОУ СШ № 82</c:v>
                </c:pt>
                <c:pt idx="65">
                  <c:v>МБОУ СШ № 21</c:v>
                </c:pt>
                <c:pt idx="66">
                  <c:v>СВЕРДЛОВСКИЙ РАЙОН</c:v>
                </c:pt>
                <c:pt idx="67">
                  <c:v>МАОУ Гимназия № 14</c:v>
                </c:pt>
                <c:pt idx="68">
                  <c:v>МАОУ СШ № 137</c:v>
                </c:pt>
                <c:pt idx="69">
                  <c:v>МАОУ Лицей № 9 "Лидер"</c:v>
                </c:pt>
                <c:pt idx="70">
                  <c:v>МБОУ СШ № 76</c:v>
                </c:pt>
                <c:pt idx="71">
                  <c:v>МБОУ СШ № 6</c:v>
                </c:pt>
                <c:pt idx="72">
                  <c:v>МБОУ СШ № 42</c:v>
                </c:pt>
                <c:pt idx="73">
                  <c:v>МБОУ СШ № 34</c:v>
                </c:pt>
                <c:pt idx="74">
                  <c:v>МБОУ СШ № 93</c:v>
                </c:pt>
                <c:pt idx="75">
                  <c:v>МБОУ СШ № 45</c:v>
                </c:pt>
                <c:pt idx="76">
                  <c:v>МАОУ СШ № 23</c:v>
                </c:pt>
                <c:pt idx="77">
                  <c:v>МБОУ СШ № 62</c:v>
                </c:pt>
                <c:pt idx="78">
                  <c:v>МБОУ СШ № 78</c:v>
                </c:pt>
                <c:pt idx="79">
                  <c:v>МБОУ СШ № 17</c:v>
                </c:pt>
                <c:pt idx="80">
                  <c:v>МАОУ СШ № 158</c:v>
                </c:pt>
                <c:pt idx="81">
                  <c:v>МБОУ ОШ № 25</c:v>
                </c:pt>
                <c:pt idx="82">
                  <c:v>МБОУ СШ № 92</c:v>
                </c:pt>
                <c:pt idx="83">
                  <c:v>МБОУ СШ № 97</c:v>
                </c:pt>
                <c:pt idx="84">
                  <c:v>СОВЕТСКИЙ РАЙОН</c:v>
                </c:pt>
                <c:pt idx="85">
                  <c:v>МАОУ СШ № 149</c:v>
                </c:pt>
                <c:pt idx="86">
                  <c:v>МАОУ СШ № 150</c:v>
                </c:pt>
                <c:pt idx="87">
                  <c:v>МБОУ СШ № 5</c:v>
                </c:pt>
                <c:pt idx="88">
                  <c:v>МБОУ СШ № 108</c:v>
                </c:pt>
                <c:pt idx="89">
                  <c:v>МАОУ СШ № 143</c:v>
                </c:pt>
                <c:pt idx="90">
                  <c:v>МАОУ СШ № 145</c:v>
                </c:pt>
                <c:pt idx="91">
                  <c:v>МАОУ СШ № 152</c:v>
                </c:pt>
                <c:pt idx="92">
                  <c:v>МБОУ СШ № 98</c:v>
                </c:pt>
                <c:pt idx="93">
                  <c:v>МБОУ СШ № 141</c:v>
                </c:pt>
                <c:pt idx="94">
                  <c:v>МБОУ СШ № 7</c:v>
                </c:pt>
                <c:pt idx="95">
                  <c:v>МБОУ СШ № 1</c:v>
                </c:pt>
                <c:pt idx="96">
                  <c:v>МБОУ СШ № 129</c:v>
                </c:pt>
                <c:pt idx="97">
                  <c:v>МБОУ СШ № 56</c:v>
                </c:pt>
                <c:pt idx="98">
                  <c:v>МБОУ СШ № 91</c:v>
                </c:pt>
                <c:pt idx="99">
                  <c:v>МБОУ СШ № 121</c:v>
                </c:pt>
                <c:pt idx="100">
                  <c:v>МБОУ СШ № 70</c:v>
                </c:pt>
                <c:pt idx="101">
                  <c:v>МБОУ СШ № 157</c:v>
                </c:pt>
                <c:pt idx="102">
                  <c:v>МАОУ СШ № 151</c:v>
                </c:pt>
                <c:pt idx="103">
                  <c:v>МБОУ СШ № 134</c:v>
                </c:pt>
                <c:pt idx="104">
                  <c:v>МБОУ СШ № 115</c:v>
                </c:pt>
                <c:pt idx="105">
                  <c:v>МБОУ СШ № 139</c:v>
                </c:pt>
                <c:pt idx="106">
                  <c:v>МБОУ СШ № 18</c:v>
                </c:pt>
                <c:pt idx="107">
                  <c:v>МБОУ СШ № 147</c:v>
                </c:pt>
                <c:pt idx="108">
                  <c:v>МБОУ СШ № 85</c:v>
                </c:pt>
                <c:pt idx="109">
                  <c:v>МБОУ СШ № 154</c:v>
                </c:pt>
                <c:pt idx="110">
                  <c:v>МБОУ СШ № 24</c:v>
                </c:pt>
                <c:pt idx="111">
                  <c:v>МБОУ СШ № 69</c:v>
                </c:pt>
                <c:pt idx="112">
                  <c:v>МБОУ СШ № 156</c:v>
                </c:pt>
                <c:pt idx="113">
                  <c:v>МБОУ СШ № 2</c:v>
                </c:pt>
                <c:pt idx="114">
                  <c:v>МБОУ СШ № 144</c:v>
                </c:pt>
                <c:pt idx="115">
                  <c:v>МБОУ СШ № 66</c:v>
                </c:pt>
                <c:pt idx="116">
                  <c:v>МБОУ СШ № 22</c:v>
                </c:pt>
                <c:pt idx="117">
                  <c:v>ЦЕНТРАЛЬНЫЙ РАЙОН</c:v>
                </c:pt>
                <c:pt idx="118">
                  <c:v>МАОУ Гимназия № 2</c:v>
                </c:pt>
                <c:pt idx="119">
                  <c:v>МБОУ СШ № 10</c:v>
                </c:pt>
                <c:pt idx="120">
                  <c:v>МБОУ  Гимназия № 16</c:v>
                </c:pt>
                <c:pt idx="121">
                  <c:v>МБОУ Лицей № 2</c:v>
                </c:pt>
                <c:pt idx="122">
                  <c:v>МБОУ СШ № 51</c:v>
                </c:pt>
                <c:pt idx="123">
                  <c:v>МБОУ СШ № 27</c:v>
                </c:pt>
                <c:pt idx="124">
                  <c:v>МБОУ СШ № 4</c:v>
                </c:pt>
                <c:pt idx="125">
                  <c:v>МАОУ СШ "Комплекс Покровский"</c:v>
                </c:pt>
                <c:pt idx="126">
                  <c:v>МАОУ СШ № 155</c:v>
                </c:pt>
                <c:pt idx="127">
                  <c:v>МБОУ Гимназия № 12 "М и Т"</c:v>
                </c:pt>
                <c:pt idx="128">
                  <c:v>МБОУ СШ № 14</c:v>
                </c:pt>
              </c:strCache>
            </c:strRef>
          </c:cat>
          <c:val>
            <c:numRef>
              <c:f>'Окр. мир-4 диаграмма'!$U$5:$U$133</c:f>
              <c:numCache>
                <c:formatCode>Основной</c:formatCode>
                <c:ptCount val="129"/>
                <c:pt idx="0">
                  <c:v>4.17</c:v>
                </c:pt>
                <c:pt idx="1">
                  <c:v>4.17</c:v>
                </c:pt>
                <c:pt idx="2">
                  <c:v>4.17</c:v>
                </c:pt>
                <c:pt idx="3">
                  <c:v>4.17</c:v>
                </c:pt>
                <c:pt idx="4">
                  <c:v>4.17</c:v>
                </c:pt>
                <c:pt idx="5">
                  <c:v>4.17</c:v>
                </c:pt>
                <c:pt idx="6">
                  <c:v>4.17</c:v>
                </c:pt>
                <c:pt idx="7">
                  <c:v>4.17</c:v>
                </c:pt>
                <c:pt idx="8">
                  <c:v>4.17</c:v>
                </c:pt>
                <c:pt idx="9">
                  <c:v>4.17</c:v>
                </c:pt>
                <c:pt idx="10">
                  <c:v>4.17</c:v>
                </c:pt>
                <c:pt idx="11" formatCode="0,00">
                  <c:v>4.17</c:v>
                </c:pt>
                <c:pt idx="12">
                  <c:v>4.17</c:v>
                </c:pt>
                <c:pt idx="13">
                  <c:v>4.17</c:v>
                </c:pt>
                <c:pt idx="14">
                  <c:v>4.17</c:v>
                </c:pt>
                <c:pt idx="15">
                  <c:v>4.17</c:v>
                </c:pt>
                <c:pt idx="16">
                  <c:v>4.17</c:v>
                </c:pt>
                <c:pt idx="17">
                  <c:v>4.17</c:v>
                </c:pt>
                <c:pt idx="18">
                  <c:v>4.17</c:v>
                </c:pt>
                <c:pt idx="19">
                  <c:v>4.17</c:v>
                </c:pt>
                <c:pt idx="20">
                  <c:v>4.17</c:v>
                </c:pt>
                <c:pt idx="21">
                  <c:v>4.17</c:v>
                </c:pt>
                <c:pt idx="22">
                  <c:v>4.17</c:v>
                </c:pt>
                <c:pt idx="23">
                  <c:v>4.17</c:v>
                </c:pt>
                <c:pt idx="24">
                  <c:v>4.17</c:v>
                </c:pt>
                <c:pt idx="25">
                  <c:v>4.17</c:v>
                </c:pt>
                <c:pt idx="26" formatCode="0,00">
                  <c:v>4.17</c:v>
                </c:pt>
                <c:pt idx="27">
                  <c:v>4.17</c:v>
                </c:pt>
                <c:pt idx="28">
                  <c:v>4.17</c:v>
                </c:pt>
                <c:pt idx="29">
                  <c:v>4.17</c:v>
                </c:pt>
                <c:pt idx="30">
                  <c:v>4.17</c:v>
                </c:pt>
                <c:pt idx="31">
                  <c:v>4.17</c:v>
                </c:pt>
                <c:pt idx="32">
                  <c:v>4.17</c:v>
                </c:pt>
                <c:pt idx="33">
                  <c:v>4.17</c:v>
                </c:pt>
                <c:pt idx="34">
                  <c:v>4.17</c:v>
                </c:pt>
                <c:pt idx="35">
                  <c:v>4.17</c:v>
                </c:pt>
                <c:pt idx="36">
                  <c:v>4.17</c:v>
                </c:pt>
                <c:pt idx="37">
                  <c:v>4.17</c:v>
                </c:pt>
                <c:pt idx="38">
                  <c:v>4.17</c:v>
                </c:pt>
                <c:pt idx="39">
                  <c:v>4.17</c:v>
                </c:pt>
                <c:pt idx="40">
                  <c:v>4.17</c:v>
                </c:pt>
                <c:pt idx="41">
                  <c:v>4.17</c:v>
                </c:pt>
                <c:pt idx="42">
                  <c:v>4.17</c:v>
                </c:pt>
                <c:pt idx="43">
                  <c:v>4.17</c:v>
                </c:pt>
                <c:pt idx="44">
                  <c:v>4.17</c:v>
                </c:pt>
                <c:pt idx="45">
                  <c:v>4.17</c:v>
                </c:pt>
                <c:pt idx="46" formatCode="0,00">
                  <c:v>4.17</c:v>
                </c:pt>
                <c:pt idx="47">
                  <c:v>4.17</c:v>
                </c:pt>
                <c:pt idx="48">
                  <c:v>4.17</c:v>
                </c:pt>
                <c:pt idx="49">
                  <c:v>4.17</c:v>
                </c:pt>
                <c:pt idx="50">
                  <c:v>4.17</c:v>
                </c:pt>
                <c:pt idx="51">
                  <c:v>4.17</c:v>
                </c:pt>
                <c:pt idx="52">
                  <c:v>4.17</c:v>
                </c:pt>
                <c:pt idx="53">
                  <c:v>4.17</c:v>
                </c:pt>
                <c:pt idx="54">
                  <c:v>4.17</c:v>
                </c:pt>
                <c:pt idx="55">
                  <c:v>4.17</c:v>
                </c:pt>
                <c:pt idx="56">
                  <c:v>4.17</c:v>
                </c:pt>
                <c:pt idx="57">
                  <c:v>4.17</c:v>
                </c:pt>
                <c:pt idx="58">
                  <c:v>4.17</c:v>
                </c:pt>
                <c:pt idx="59">
                  <c:v>4.17</c:v>
                </c:pt>
                <c:pt idx="60">
                  <c:v>4.17</c:v>
                </c:pt>
                <c:pt idx="61">
                  <c:v>4.17</c:v>
                </c:pt>
                <c:pt idx="62">
                  <c:v>4.17</c:v>
                </c:pt>
                <c:pt idx="63">
                  <c:v>4.17</c:v>
                </c:pt>
                <c:pt idx="64">
                  <c:v>4.17</c:v>
                </c:pt>
                <c:pt idx="65">
                  <c:v>4.17</c:v>
                </c:pt>
                <c:pt idx="66" formatCode="0,00">
                  <c:v>4.17</c:v>
                </c:pt>
                <c:pt idx="67">
                  <c:v>4.17</c:v>
                </c:pt>
                <c:pt idx="68">
                  <c:v>4.17</c:v>
                </c:pt>
                <c:pt idx="69">
                  <c:v>4.17</c:v>
                </c:pt>
                <c:pt idx="70">
                  <c:v>4.17</c:v>
                </c:pt>
                <c:pt idx="71">
                  <c:v>4.17</c:v>
                </c:pt>
                <c:pt idx="72">
                  <c:v>4.17</c:v>
                </c:pt>
                <c:pt idx="73">
                  <c:v>4.17</c:v>
                </c:pt>
                <c:pt idx="74">
                  <c:v>4.17</c:v>
                </c:pt>
                <c:pt idx="75">
                  <c:v>4.17</c:v>
                </c:pt>
                <c:pt idx="76">
                  <c:v>4.17</c:v>
                </c:pt>
                <c:pt idx="77">
                  <c:v>4.17</c:v>
                </c:pt>
                <c:pt idx="78">
                  <c:v>4.17</c:v>
                </c:pt>
                <c:pt idx="79">
                  <c:v>4.17</c:v>
                </c:pt>
                <c:pt idx="80">
                  <c:v>4.17</c:v>
                </c:pt>
                <c:pt idx="81">
                  <c:v>4.17</c:v>
                </c:pt>
                <c:pt idx="82">
                  <c:v>4.17</c:v>
                </c:pt>
                <c:pt idx="83">
                  <c:v>4.17</c:v>
                </c:pt>
                <c:pt idx="84" formatCode="0,00">
                  <c:v>4.17</c:v>
                </c:pt>
                <c:pt idx="85">
                  <c:v>4.17</c:v>
                </c:pt>
                <c:pt idx="86">
                  <c:v>4.17</c:v>
                </c:pt>
                <c:pt idx="87">
                  <c:v>4.17</c:v>
                </c:pt>
                <c:pt idx="88">
                  <c:v>4.17</c:v>
                </c:pt>
                <c:pt idx="89">
                  <c:v>4.17</c:v>
                </c:pt>
                <c:pt idx="90">
                  <c:v>4.17</c:v>
                </c:pt>
                <c:pt idx="91">
                  <c:v>4.17</c:v>
                </c:pt>
                <c:pt idx="92">
                  <c:v>4.17</c:v>
                </c:pt>
                <c:pt idx="93">
                  <c:v>4.17</c:v>
                </c:pt>
                <c:pt idx="94">
                  <c:v>4.17</c:v>
                </c:pt>
                <c:pt idx="95">
                  <c:v>4.17</c:v>
                </c:pt>
                <c:pt idx="96">
                  <c:v>4.17</c:v>
                </c:pt>
                <c:pt idx="97">
                  <c:v>4.17</c:v>
                </c:pt>
                <c:pt idx="98">
                  <c:v>4.17</c:v>
                </c:pt>
                <c:pt idx="99">
                  <c:v>4.17</c:v>
                </c:pt>
                <c:pt idx="100">
                  <c:v>4.17</c:v>
                </c:pt>
                <c:pt idx="101">
                  <c:v>4.17</c:v>
                </c:pt>
                <c:pt idx="102">
                  <c:v>4.17</c:v>
                </c:pt>
                <c:pt idx="103">
                  <c:v>4.17</c:v>
                </c:pt>
                <c:pt idx="104">
                  <c:v>4.17</c:v>
                </c:pt>
                <c:pt idx="105">
                  <c:v>4.17</c:v>
                </c:pt>
                <c:pt idx="106">
                  <c:v>4.17</c:v>
                </c:pt>
                <c:pt idx="107">
                  <c:v>4.17</c:v>
                </c:pt>
                <c:pt idx="108">
                  <c:v>4.17</c:v>
                </c:pt>
                <c:pt idx="109">
                  <c:v>4.17</c:v>
                </c:pt>
                <c:pt idx="110">
                  <c:v>4.17</c:v>
                </c:pt>
                <c:pt idx="111">
                  <c:v>4.17</c:v>
                </c:pt>
                <c:pt idx="112">
                  <c:v>4.17</c:v>
                </c:pt>
                <c:pt idx="113">
                  <c:v>4.17</c:v>
                </c:pt>
                <c:pt idx="114">
                  <c:v>4.17</c:v>
                </c:pt>
                <c:pt idx="115">
                  <c:v>4.17</c:v>
                </c:pt>
                <c:pt idx="116">
                  <c:v>4.17</c:v>
                </c:pt>
                <c:pt idx="117" formatCode="0,00">
                  <c:v>4.17</c:v>
                </c:pt>
                <c:pt idx="118">
                  <c:v>4.17</c:v>
                </c:pt>
                <c:pt idx="119">
                  <c:v>4.17</c:v>
                </c:pt>
                <c:pt idx="120">
                  <c:v>4.17</c:v>
                </c:pt>
                <c:pt idx="121">
                  <c:v>4.17</c:v>
                </c:pt>
                <c:pt idx="122">
                  <c:v>4.17</c:v>
                </c:pt>
                <c:pt idx="123">
                  <c:v>4.17</c:v>
                </c:pt>
                <c:pt idx="124">
                  <c:v>4.17</c:v>
                </c:pt>
                <c:pt idx="125">
                  <c:v>4.17</c:v>
                </c:pt>
                <c:pt idx="126">
                  <c:v>4.17</c:v>
                </c:pt>
                <c:pt idx="127">
                  <c:v>4.17</c:v>
                </c:pt>
                <c:pt idx="128">
                  <c:v>4.17</c:v>
                </c:pt>
              </c:numCache>
            </c:numRef>
          </c:val>
          <c:smooth val="0"/>
        </c:ser>
        <c:ser>
          <c:idx val="5"/>
          <c:order val="9"/>
          <c:tx>
            <c:v>2017 ср. балл ОУ</c:v>
          </c:tx>
          <c:spPr>
            <a:ln w="25400">
              <a:solidFill>
                <a:srgbClr val="00B0F0"/>
              </a:solidFill>
            </a:ln>
          </c:spPr>
          <c:marker>
            <c:symbol val="none"/>
          </c:marker>
          <c:cat>
            <c:strRef>
              <c:f>'Окр. мир-4 диаграмма'!$B$5:$B$133</c:f>
              <c:strCache>
                <c:ptCount val="129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МАОУ Лицей № 7</c:v>
                </c:pt>
                <c:pt idx="3">
                  <c:v>МБОУ Прогимназия  № 131</c:v>
                </c:pt>
                <c:pt idx="4">
                  <c:v>МАОУ Гимназия №  9</c:v>
                </c:pt>
                <c:pt idx="5">
                  <c:v>МБОУ Лицей № 28</c:v>
                </c:pt>
                <c:pt idx="6">
                  <c:v>МАОУ СШ № 32</c:v>
                </c:pt>
                <c:pt idx="7">
                  <c:v>МБОУ СШ № 19</c:v>
                </c:pt>
                <c:pt idx="8">
                  <c:v>МБОУ Гимназия № 8</c:v>
                </c:pt>
                <c:pt idx="9">
                  <c:v>МБОУ СШ  № 12</c:v>
                </c:pt>
                <c:pt idx="10">
                  <c:v>МБОУ СШ № 86</c:v>
                </c:pt>
                <c:pt idx="11">
                  <c:v>КИРОВСКИЙ РАЙОН</c:v>
                </c:pt>
                <c:pt idx="12">
                  <c:v>МАОУ Лицей № 6 "Перспектива"</c:v>
                </c:pt>
                <c:pt idx="13">
                  <c:v>МАОУ Гимназия № 10</c:v>
                </c:pt>
                <c:pt idx="14">
                  <c:v>МАОУ Лицей № 11</c:v>
                </c:pt>
                <c:pt idx="15">
                  <c:v>МАОУ Гимназия № 4</c:v>
                </c:pt>
                <c:pt idx="16">
                  <c:v>МАОУ СШ № 55</c:v>
                </c:pt>
                <c:pt idx="17">
                  <c:v>МАОУ Гимназия № 6</c:v>
                </c:pt>
                <c:pt idx="18">
                  <c:v>МБОУ СШ № 90</c:v>
                </c:pt>
                <c:pt idx="19">
                  <c:v>МБОУ СШ № 46</c:v>
                </c:pt>
                <c:pt idx="20">
                  <c:v>МБОУ СШ № 63</c:v>
                </c:pt>
                <c:pt idx="21">
                  <c:v>МБОУ СШ № 135</c:v>
                </c:pt>
                <c:pt idx="22">
                  <c:v>МБОУ СШ № 8 "Созидание"</c:v>
                </c:pt>
                <c:pt idx="23">
                  <c:v>МБОУ СШ № 81</c:v>
                </c:pt>
                <c:pt idx="24">
                  <c:v>МБОУ СШ № 49</c:v>
                </c:pt>
                <c:pt idx="25">
                  <c:v>МБОУ СШ № 80</c:v>
                </c:pt>
                <c:pt idx="26">
                  <c:v>ЛЕНИНСКИЙ РАЙОН</c:v>
                </c:pt>
                <c:pt idx="27">
                  <c:v>МАОУ СШ № 148</c:v>
                </c:pt>
                <c:pt idx="28">
                  <c:v>МАОУ Гимназия № 11</c:v>
                </c:pt>
                <c:pt idx="29">
                  <c:v>МБОУ Лицей № 3</c:v>
                </c:pt>
                <c:pt idx="30">
                  <c:v>МАОУ Гимназия № 15</c:v>
                </c:pt>
                <c:pt idx="31">
                  <c:v>МБОУ СШ № 94</c:v>
                </c:pt>
                <c:pt idx="32">
                  <c:v>МБОУ Гимназия № 7</c:v>
                </c:pt>
                <c:pt idx="33">
                  <c:v>МБОУ СШ № 65</c:v>
                </c:pt>
                <c:pt idx="34">
                  <c:v>МБОУ СШ № 64</c:v>
                </c:pt>
                <c:pt idx="35">
                  <c:v>МБОУ СШ № 50</c:v>
                </c:pt>
                <c:pt idx="36">
                  <c:v>МБОУ СШ № 79</c:v>
                </c:pt>
                <c:pt idx="37">
                  <c:v>МАОУ Лицей № 12</c:v>
                </c:pt>
                <c:pt idx="38">
                  <c:v>МБОУ СШ № 31</c:v>
                </c:pt>
                <c:pt idx="39">
                  <c:v>МБОУ СШ № 16</c:v>
                </c:pt>
                <c:pt idx="40">
                  <c:v>МБОУ СШ № 53</c:v>
                </c:pt>
                <c:pt idx="41">
                  <c:v>МБОУ СШ № 89</c:v>
                </c:pt>
                <c:pt idx="42">
                  <c:v>МБОУ СШ № 44</c:v>
                </c:pt>
                <c:pt idx="43">
                  <c:v>МБОУ СШ № 13</c:v>
                </c:pt>
                <c:pt idx="44">
                  <c:v>МБОУ СШ № 47</c:v>
                </c:pt>
                <c:pt idx="45">
                  <c:v>МБОУ СШ № 88</c:v>
                </c:pt>
                <c:pt idx="46">
                  <c:v>ОКТЯБРЬСКИЙ РАЙОН</c:v>
                </c:pt>
                <c:pt idx="47">
                  <c:v>МАОУ "КУГ № 1 – Универс"</c:v>
                </c:pt>
                <c:pt idx="48">
                  <c:v>МБОУ Лицей № 8</c:v>
                </c:pt>
                <c:pt idx="49">
                  <c:v>МБОУ СШ № 99</c:v>
                </c:pt>
                <c:pt idx="50">
                  <c:v>МАОУ Гимназия № 13 "Академ"</c:v>
                </c:pt>
                <c:pt idx="51">
                  <c:v>МБОУ СШ № 133</c:v>
                </c:pt>
                <c:pt idx="52">
                  <c:v>МБОУ СШ № 3</c:v>
                </c:pt>
                <c:pt idx="53">
                  <c:v>МБОУ Лицей № 10</c:v>
                </c:pt>
                <c:pt idx="54">
                  <c:v>МБОУ Гимназия № 3</c:v>
                </c:pt>
                <c:pt idx="55">
                  <c:v>МАОУ Лицей № 1</c:v>
                </c:pt>
                <c:pt idx="56">
                  <c:v>МБОУ СШ № 72</c:v>
                </c:pt>
                <c:pt idx="57">
                  <c:v>МБОУ СШ № 73</c:v>
                </c:pt>
                <c:pt idx="58">
                  <c:v>МБОУ СШ № 84</c:v>
                </c:pt>
                <c:pt idx="59">
                  <c:v>МБОУ СШ № 39</c:v>
                </c:pt>
                <c:pt idx="60">
                  <c:v>МБОУ СШ № 95</c:v>
                </c:pt>
                <c:pt idx="61">
                  <c:v>МБОУ СШ № 30</c:v>
                </c:pt>
                <c:pt idx="62">
                  <c:v>МБОУ Школа-интернат № 1</c:v>
                </c:pt>
                <c:pt idx="63">
                  <c:v>МБОУ СШ № 36</c:v>
                </c:pt>
                <c:pt idx="64">
                  <c:v>МБОУ СШ № 82</c:v>
                </c:pt>
                <c:pt idx="65">
                  <c:v>МБОУ СШ № 21</c:v>
                </c:pt>
                <c:pt idx="66">
                  <c:v>СВЕРДЛОВСКИЙ РАЙОН</c:v>
                </c:pt>
                <c:pt idx="67">
                  <c:v>МАОУ Гимназия № 14</c:v>
                </c:pt>
                <c:pt idx="68">
                  <c:v>МАОУ СШ № 137</c:v>
                </c:pt>
                <c:pt idx="69">
                  <c:v>МАОУ Лицей № 9 "Лидер"</c:v>
                </c:pt>
                <c:pt idx="70">
                  <c:v>МБОУ СШ № 76</c:v>
                </c:pt>
                <c:pt idx="71">
                  <c:v>МБОУ СШ № 6</c:v>
                </c:pt>
                <c:pt idx="72">
                  <c:v>МБОУ СШ № 42</c:v>
                </c:pt>
                <c:pt idx="73">
                  <c:v>МБОУ СШ № 34</c:v>
                </c:pt>
                <c:pt idx="74">
                  <c:v>МБОУ СШ № 93</c:v>
                </c:pt>
                <c:pt idx="75">
                  <c:v>МБОУ СШ № 45</c:v>
                </c:pt>
                <c:pt idx="76">
                  <c:v>МАОУ СШ № 23</c:v>
                </c:pt>
                <c:pt idx="77">
                  <c:v>МБОУ СШ № 62</c:v>
                </c:pt>
                <c:pt idx="78">
                  <c:v>МБОУ СШ № 78</c:v>
                </c:pt>
                <c:pt idx="79">
                  <c:v>МБОУ СШ № 17</c:v>
                </c:pt>
                <c:pt idx="80">
                  <c:v>МАОУ СШ № 158</c:v>
                </c:pt>
                <c:pt idx="81">
                  <c:v>МБОУ ОШ № 25</c:v>
                </c:pt>
                <c:pt idx="82">
                  <c:v>МБОУ СШ № 92</c:v>
                </c:pt>
                <c:pt idx="83">
                  <c:v>МБОУ СШ № 97</c:v>
                </c:pt>
                <c:pt idx="84">
                  <c:v>СОВЕТСКИЙ РАЙОН</c:v>
                </c:pt>
                <c:pt idx="85">
                  <c:v>МАОУ СШ № 149</c:v>
                </c:pt>
                <c:pt idx="86">
                  <c:v>МАОУ СШ № 150</c:v>
                </c:pt>
                <c:pt idx="87">
                  <c:v>МБОУ СШ № 5</c:v>
                </c:pt>
                <c:pt idx="88">
                  <c:v>МБОУ СШ № 108</c:v>
                </c:pt>
                <c:pt idx="89">
                  <c:v>МАОУ СШ № 143</c:v>
                </c:pt>
                <c:pt idx="90">
                  <c:v>МАОУ СШ № 145</c:v>
                </c:pt>
                <c:pt idx="91">
                  <c:v>МАОУ СШ № 152</c:v>
                </c:pt>
                <c:pt idx="92">
                  <c:v>МБОУ СШ № 98</c:v>
                </c:pt>
                <c:pt idx="93">
                  <c:v>МБОУ СШ № 141</c:v>
                </c:pt>
                <c:pt idx="94">
                  <c:v>МБОУ СШ № 7</c:v>
                </c:pt>
                <c:pt idx="95">
                  <c:v>МБОУ СШ № 1</c:v>
                </c:pt>
                <c:pt idx="96">
                  <c:v>МБОУ СШ № 129</c:v>
                </c:pt>
                <c:pt idx="97">
                  <c:v>МБОУ СШ № 56</c:v>
                </c:pt>
                <c:pt idx="98">
                  <c:v>МБОУ СШ № 91</c:v>
                </c:pt>
                <c:pt idx="99">
                  <c:v>МБОУ СШ № 121</c:v>
                </c:pt>
                <c:pt idx="100">
                  <c:v>МБОУ СШ № 70</c:v>
                </c:pt>
                <c:pt idx="101">
                  <c:v>МБОУ СШ № 157</c:v>
                </c:pt>
                <c:pt idx="102">
                  <c:v>МАОУ СШ № 151</c:v>
                </c:pt>
                <c:pt idx="103">
                  <c:v>МБОУ СШ № 134</c:v>
                </c:pt>
                <c:pt idx="104">
                  <c:v>МБОУ СШ № 115</c:v>
                </c:pt>
                <c:pt idx="105">
                  <c:v>МБОУ СШ № 139</c:v>
                </c:pt>
                <c:pt idx="106">
                  <c:v>МБОУ СШ № 18</c:v>
                </c:pt>
                <c:pt idx="107">
                  <c:v>МБОУ СШ № 147</c:v>
                </c:pt>
                <c:pt idx="108">
                  <c:v>МБОУ СШ № 85</c:v>
                </c:pt>
                <c:pt idx="109">
                  <c:v>МБОУ СШ № 154</c:v>
                </c:pt>
                <c:pt idx="110">
                  <c:v>МБОУ СШ № 24</c:v>
                </c:pt>
                <c:pt idx="111">
                  <c:v>МБОУ СШ № 69</c:v>
                </c:pt>
                <c:pt idx="112">
                  <c:v>МБОУ СШ № 156</c:v>
                </c:pt>
                <c:pt idx="113">
                  <c:v>МБОУ СШ № 2</c:v>
                </c:pt>
                <c:pt idx="114">
                  <c:v>МБОУ СШ № 144</c:v>
                </c:pt>
                <c:pt idx="115">
                  <c:v>МБОУ СШ № 66</c:v>
                </c:pt>
                <c:pt idx="116">
                  <c:v>МБОУ СШ № 22</c:v>
                </c:pt>
                <c:pt idx="117">
                  <c:v>ЦЕНТРАЛЬНЫЙ РАЙОН</c:v>
                </c:pt>
                <c:pt idx="118">
                  <c:v>МАОУ Гимназия № 2</c:v>
                </c:pt>
                <c:pt idx="119">
                  <c:v>МБОУ СШ № 10</c:v>
                </c:pt>
                <c:pt idx="120">
                  <c:v>МБОУ  Гимназия № 16</c:v>
                </c:pt>
                <c:pt idx="121">
                  <c:v>МБОУ Лицей № 2</c:v>
                </c:pt>
                <c:pt idx="122">
                  <c:v>МБОУ СШ № 51</c:v>
                </c:pt>
                <c:pt idx="123">
                  <c:v>МБОУ СШ № 27</c:v>
                </c:pt>
                <c:pt idx="124">
                  <c:v>МБОУ СШ № 4</c:v>
                </c:pt>
                <c:pt idx="125">
                  <c:v>МАОУ СШ "Комплекс Покровский"</c:v>
                </c:pt>
                <c:pt idx="126">
                  <c:v>МАОУ СШ № 155</c:v>
                </c:pt>
                <c:pt idx="127">
                  <c:v>МБОУ Гимназия № 12 "М и Т"</c:v>
                </c:pt>
                <c:pt idx="128">
                  <c:v>МБОУ СШ № 14</c:v>
                </c:pt>
              </c:strCache>
            </c:strRef>
          </c:cat>
          <c:val>
            <c:numRef>
              <c:f>'Окр. мир-4 диаграмма'!$T$5:$T$133</c:f>
              <c:numCache>
                <c:formatCode>0,00</c:formatCode>
                <c:ptCount val="129"/>
                <c:pt idx="0">
                  <c:v>4.1500000000000004</c:v>
                </c:pt>
                <c:pt idx="1">
                  <c:v>4.3144444444444439</c:v>
                </c:pt>
                <c:pt idx="2">
                  <c:v>4.3899999999999997</c:v>
                </c:pt>
                <c:pt idx="3">
                  <c:v>4.3899999999999997</c:v>
                </c:pt>
                <c:pt idx="4">
                  <c:v>4.3600000000000003</c:v>
                </c:pt>
                <c:pt idx="5">
                  <c:v>4.3499999999999996</c:v>
                </c:pt>
                <c:pt idx="6">
                  <c:v>4.58</c:v>
                </c:pt>
                <c:pt idx="7">
                  <c:v>4.09</c:v>
                </c:pt>
                <c:pt idx="8">
                  <c:v>4.2</c:v>
                </c:pt>
                <c:pt idx="9">
                  <c:v>4.2</c:v>
                </c:pt>
                <c:pt idx="10">
                  <c:v>4.2699999999999996</c:v>
                </c:pt>
                <c:pt idx="11">
                  <c:v>4.2728571428571431</c:v>
                </c:pt>
                <c:pt idx="12">
                  <c:v>4.55</c:v>
                </c:pt>
                <c:pt idx="13">
                  <c:v>4.5599999999999996</c:v>
                </c:pt>
                <c:pt idx="14">
                  <c:v>4.37</c:v>
                </c:pt>
                <c:pt idx="15">
                  <c:v>4.32</c:v>
                </c:pt>
                <c:pt idx="16">
                  <c:v>4.58</c:v>
                </c:pt>
                <c:pt idx="17">
                  <c:v>4.34</c:v>
                </c:pt>
                <c:pt idx="18">
                  <c:v>3.96</c:v>
                </c:pt>
                <c:pt idx="19">
                  <c:v>4.1100000000000003</c:v>
                </c:pt>
                <c:pt idx="20">
                  <c:v>4.42</c:v>
                </c:pt>
                <c:pt idx="21">
                  <c:v>4.43</c:v>
                </c:pt>
                <c:pt idx="22">
                  <c:v>4.1900000000000004</c:v>
                </c:pt>
                <c:pt idx="23">
                  <c:v>3.69</c:v>
                </c:pt>
                <c:pt idx="24">
                  <c:v>4.55</c:v>
                </c:pt>
                <c:pt idx="25">
                  <c:v>3.75</c:v>
                </c:pt>
                <c:pt idx="26">
                  <c:v>3.9249999999999994</c:v>
                </c:pt>
                <c:pt idx="27">
                  <c:v>4.32</c:v>
                </c:pt>
                <c:pt idx="28">
                  <c:v>3.69</c:v>
                </c:pt>
                <c:pt idx="29">
                  <c:v>4.1100000000000003</c:v>
                </c:pt>
                <c:pt idx="30">
                  <c:v>4.33</c:v>
                </c:pt>
                <c:pt idx="31">
                  <c:v>4.22</c:v>
                </c:pt>
                <c:pt idx="32">
                  <c:v>4.16</c:v>
                </c:pt>
                <c:pt idx="33">
                  <c:v>3.18</c:v>
                </c:pt>
                <c:pt idx="34">
                  <c:v>4.05</c:v>
                </c:pt>
                <c:pt idx="35">
                  <c:v>3.9</c:v>
                </c:pt>
                <c:pt idx="36">
                  <c:v>3.65</c:v>
                </c:pt>
                <c:pt idx="37">
                  <c:v>3.98</c:v>
                </c:pt>
                <c:pt idx="38">
                  <c:v>4</c:v>
                </c:pt>
                <c:pt idx="39">
                  <c:v>3.93</c:v>
                </c:pt>
                <c:pt idx="40">
                  <c:v>3.85</c:v>
                </c:pt>
                <c:pt idx="41">
                  <c:v>4.1500000000000004</c:v>
                </c:pt>
                <c:pt idx="43">
                  <c:v>3.77</c:v>
                </c:pt>
                <c:pt idx="44">
                  <c:v>3.98</c:v>
                </c:pt>
                <c:pt idx="45">
                  <c:v>3.38</c:v>
                </c:pt>
                <c:pt idx="46">
                  <c:v>4.0166666666666666</c:v>
                </c:pt>
                <c:pt idx="47">
                  <c:v>4.25</c:v>
                </c:pt>
                <c:pt idx="48">
                  <c:v>4.01</c:v>
                </c:pt>
                <c:pt idx="49">
                  <c:v>3.92</c:v>
                </c:pt>
                <c:pt idx="50">
                  <c:v>4.29</c:v>
                </c:pt>
                <c:pt idx="51">
                  <c:v>3.71</c:v>
                </c:pt>
                <c:pt idx="52">
                  <c:v>3.8</c:v>
                </c:pt>
                <c:pt idx="53">
                  <c:v>4.2</c:v>
                </c:pt>
                <c:pt idx="54">
                  <c:v>4.3</c:v>
                </c:pt>
                <c:pt idx="55">
                  <c:v>4.18</c:v>
                </c:pt>
                <c:pt idx="56">
                  <c:v>4.51</c:v>
                </c:pt>
                <c:pt idx="57">
                  <c:v>3.66</c:v>
                </c:pt>
                <c:pt idx="58">
                  <c:v>3.94</c:v>
                </c:pt>
                <c:pt idx="59">
                  <c:v>3.68</c:v>
                </c:pt>
                <c:pt idx="60">
                  <c:v>3.89</c:v>
                </c:pt>
                <c:pt idx="61">
                  <c:v>4</c:v>
                </c:pt>
                <c:pt idx="62">
                  <c:v>3.8</c:v>
                </c:pt>
                <c:pt idx="63">
                  <c:v>4.0599999999999996</c:v>
                </c:pt>
                <c:pt idx="64">
                  <c:v>4.0999999999999996</c:v>
                </c:pt>
                <c:pt idx="66">
                  <c:v>4.1674999999999995</c:v>
                </c:pt>
                <c:pt idx="67">
                  <c:v>4.66</c:v>
                </c:pt>
                <c:pt idx="68">
                  <c:v>4.25</c:v>
                </c:pt>
                <c:pt idx="69">
                  <c:v>4.2699999999999996</c:v>
                </c:pt>
                <c:pt idx="70">
                  <c:v>4.1100000000000003</c:v>
                </c:pt>
                <c:pt idx="71">
                  <c:v>4.6500000000000004</c:v>
                </c:pt>
                <c:pt idx="72">
                  <c:v>3.79</c:v>
                </c:pt>
                <c:pt idx="73">
                  <c:v>4.1500000000000004</c:v>
                </c:pt>
                <c:pt idx="74">
                  <c:v>4.4400000000000004</c:v>
                </c:pt>
                <c:pt idx="75">
                  <c:v>3.95</c:v>
                </c:pt>
                <c:pt idx="76">
                  <c:v>4.0599999999999996</c:v>
                </c:pt>
                <c:pt idx="77">
                  <c:v>3.82</c:v>
                </c:pt>
                <c:pt idx="78">
                  <c:v>3.98</c:v>
                </c:pt>
                <c:pt idx="79">
                  <c:v>3.91</c:v>
                </c:pt>
                <c:pt idx="81">
                  <c:v>3.77</c:v>
                </c:pt>
                <c:pt idx="82">
                  <c:v>4.55</c:v>
                </c:pt>
                <c:pt idx="83">
                  <c:v>4.32</c:v>
                </c:pt>
                <c:pt idx="84">
                  <c:v>4.1358620689655172</c:v>
                </c:pt>
                <c:pt idx="85">
                  <c:v>4.49</c:v>
                </c:pt>
                <c:pt idx="86">
                  <c:v>4.47</c:v>
                </c:pt>
                <c:pt idx="87">
                  <c:v>4.26</c:v>
                </c:pt>
                <c:pt idx="88">
                  <c:v>4.29</c:v>
                </c:pt>
                <c:pt idx="89">
                  <c:v>4.24</c:v>
                </c:pt>
                <c:pt idx="90">
                  <c:v>4.21</c:v>
                </c:pt>
                <c:pt idx="91">
                  <c:v>4.2699999999999996</c:v>
                </c:pt>
                <c:pt idx="92">
                  <c:v>4.17</c:v>
                </c:pt>
                <c:pt idx="93">
                  <c:v>4.43</c:v>
                </c:pt>
                <c:pt idx="94">
                  <c:v>4.13</c:v>
                </c:pt>
                <c:pt idx="95">
                  <c:v>4.32</c:v>
                </c:pt>
                <c:pt idx="96">
                  <c:v>4.04</c:v>
                </c:pt>
                <c:pt idx="97">
                  <c:v>4.22</c:v>
                </c:pt>
                <c:pt idx="98">
                  <c:v>3.8</c:v>
                </c:pt>
                <c:pt idx="99">
                  <c:v>3.82</c:v>
                </c:pt>
                <c:pt idx="100">
                  <c:v>4.04</c:v>
                </c:pt>
                <c:pt idx="102">
                  <c:v>4.1500000000000004</c:v>
                </c:pt>
                <c:pt idx="103">
                  <c:v>4.21</c:v>
                </c:pt>
                <c:pt idx="104">
                  <c:v>4.12</c:v>
                </c:pt>
                <c:pt idx="105">
                  <c:v>3.97</c:v>
                </c:pt>
                <c:pt idx="106">
                  <c:v>4.26</c:v>
                </c:pt>
                <c:pt idx="107">
                  <c:v>3.95</c:v>
                </c:pt>
                <c:pt idx="108">
                  <c:v>4.12</c:v>
                </c:pt>
                <c:pt idx="110">
                  <c:v>4.22</c:v>
                </c:pt>
                <c:pt idx="111">
                  <c:v>3.89</c:v>
                </c:pt>
                <c:pt idx="113">
                  <c:v>4.0199999999999996</c:v>
                </c:pt>
                <c:pt idx="114">
                  <c:v>3.97</c:v>
                </c:pt>
                <c:pt idx="115">
                  <c:v>4.04</c:v>
                </c:pt>
                <c:pt idx="116">
                  <c:v>3.82</c:v>
                </c:pt>
                <c:pt idx="117">
                  <c:v>4.2977777777777781</c:v>
                </c:pt>
                <c:pt idx="118">
                  <c:v>4.57</c:v>
                </c:pt>
                <c:pt idx="119">
                  <c:v>4.3600000000000003</c:v>
                </c:pt>
                <c:pt idx="120">
                  <c:v>4.2</c:v>
                </c:pt>
                <c:pt idx="121">
                  <c:v>4.38</c:v>
                </c:pt>
                <c:pt idx="122">
                  <c:v>4.1500000000000004</c:v>
                </c:pt>
                <c:pt idx="123">
                  <c:v>4.49</c:v>
                </c:pt>
                <c:pt idx="124">
                  <c:v>4.1500000000000004</c:v>
                </c:pt>
                <c:pt idx="127">
                  <c:v>4.5599999999999996</c:v>
                </c:pt>
                <c:pt idx="128">
                  <c:v>3.82</c:v>
                </c:pt>
              </c:numCache>
            </c:numRef>
          </c:val>
          <c:smooth val="0"/>
        </c:ser>
        <c:ser>
          <c:idx val="6"/>
          <c:order val="10"/>
          <c:tx>
            <c:v>2016 ср. балл по городу</c:v>
          </c:tx>
          <c:spPr>
            <a:ln>
              <a:solidFill>
                <a:srgbClr val="FFFF00"/>
              </a:solidFill>
            </a:ln>
          </c:spPr>
          <c:marker>
            <c:symbol val="none"/>
          </c:marker>
          <c:cat>
            <c:strRef>
              <c:f>'Окр. мир-4 диаграмма'!$B$5:$B$133</c:f>
              <c:strCache>
                <c:ptCount val="129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МАОУ Лицей № 7</c:v>
                </c:pt>
                <c:pt idx="3">
                  <c:v>МБОУ Прогимназия  № 131</c:v>
                </c:pt>
                <c:pt idx="4">
                  <c:v>МАОУ Гимназия №  9</c:v>
                </c:pt>
                <c:pt idx="5">
                  <c:v>МБОУ Лицей № 28</c:v>
                </c:pt>
                <c:pt idx="6">
                  <c:v>МАОУ СШ № 32</c:v>
                </c:pt>
                <c:pt idx="7">
                  <c:v>МБОУ СШ № 19</c:v>
                </c:pt>
                <c:pt idx="8">
                  <c:v>МБОУ Гимназия № 8</c:v>
                </c:pt>
                <c:pt idx="9">
                  <c:v>МБОУ СШ  № 12</c:v>
                </c:pt>
                <c:pt idx="10">
                  <c:v>МБОУ СШ № 86</c:v>
                </c:pt>
                <c:pt idx="11">
                  <c:v>КИРОВСКИЙ РАЙОН</c:v>
                </c:pt>
                <c:pt idx="12">
                  <c:v>МАОУ Лицей № 6 "Перспектива"</c:v>
                </c:pt>
                <c:pt idx="13">
                  <c:v>МАОУ Гимназия № 10</c:v>
                </c:pt>
                <c:pt idx="14">
                  <c:v>МАОУ Лицей № 11</c:v>
                </c:pt>
                <c:pt idx="15">
                  <c:v>МАОУ Гимназия № 4</c:v>
                </c:pt>
                <c:pt idx="16">
                  <c:v>МАОУ СШ № 55</c:v>
                </c:pt>
                <c:pt idx="17">
                  <c:v>МАОУ Гимназия № 6</c:v>
                </c:pt>
                <c:pt idx="18">
                  <c:v>МБОУ СШ № 90</c:v>
                </c:pt>
                <c:pt idx="19">
                  <c:v>МБОУ СШ № 46</c:v>
                </c:pt>
                <c:pt idx="20">
                  <c:v>МБОУ СШ № 63</c:v>
                </c:pt>
                <c:pt idx="21">
                  <c:v>МБОУ СШ № 135</c:v>
                </c:pt>
                <c:pt idx="22">
                  <c:v>МБОУ СШ № 8 "Созидание"</c:v>
                </c:pt>
                <c:pt idx="23">
                  <c:v>МБОУ СШ № 81</c:v>
                </c:pt>
                <c:pt idx="24">
                  <c:v>МБОУ СШ № 49</c:v>
                </c:pt>
                <c:pt idx="25">
                  <c:v>МБОУ СШ № 80</c:v>
                </c:pt>
                <c:pt idx="26">
                  <c:v>ЛЕНИНСКИЙ РАЙОН</c:v>
                </c:pt>
                <c:pt idx="27">
                  <c:v>МАОУ СШ № 148</c:v>
                </c:pt>
                <c:pt idx="28">
                  <c:v>МАОУ Гимназия № 11</c:v>
                </c:pt>
                <c:pt idx="29">
                  <c:v>МБОУ Лицей № 3</c:v>
                </c:pt>
                <c:pt idx="30">
                  <c:v>МАОУ Гимназия № 15</c:v>
                </c:pt>
                <c:pt idx="31">
                  <c:v>МБОУ СШ № 94</c:v>
                </c:pt>
                <c:pt idx="32">
                  <c:v>МБОУ Гимназия № 7</c:v>
                </c:pt>
                <c:pt idx="33">
                  <c:v>МБОУ СШ № 65</c:v>
                </c:pt>
                <c:pt idx="34">
                  <c:v>МБОУ СШ № 64</c:v>
                </c:pt>
                <c:pt idx="35">
                  <c:v>МБОУ СШ № 50</c:v>
                </c:pt>
                <c:pt idx="36">
                  <c:v>МБОУ СШ № 79</c:v>
                </c:pt>
                <c:pt idx="37">
                  <c:v>МАОУ Лицей № 12</c:v>
                </c:pt>
                <c:pt idx="38">
                  <c:v>МБОУ СШ № 31</c:v>
                </c:pt>
                <c:pt idx="39">
                  <c:v>МБОУ СШ № 16</c:v>
                </c:pt>
                <c:pt idx="40">
                  <c:v>МБОУ СШ № 53</c:v>
                </c:pt>
                <c:pt idx="41">
                  <c:v>МБОУ СШ № 89</c:v>
                </c:pt>
                <c:pt idx="42">
                  <c:v>МБОУ СШ № 44</c:v>
                </c:pt>
                <c:pt idx="43">
                  <c:v>МБОУ СШ № 13</c:v>
                </c:pt>
                <c:pt idx="44">
                  <c:v>МБОУ СШ № 47</c:v>
                </c:pt>
                <c:pt idx="45">
                  <c:v>МБОУ СШ № 88</c:v>
                </c:pt>
                <c:pt idx="46">
                  <c:v>ОКТЯБРЬСКИЙ РАЙОН</c:v>
                </c:pt>
                <c:pt idx="47">
                  <c:v>МАОУ "КУГ № 1 – Универс"</c:v>
                </c:pt>
                <c:pt idx="48">
                  <c:v>МБОУ Лицей № 8</c:v>
                </c:pt>
                <c:pt idx="49">
                  <c:v>МБОУ СШ № 99</c:v>
                </c:pt>
                <c:pt idx="50">
                  <c:v>МАОУ Гимназия № 13 "Академ"</c:v>
                </c:pt>
                <c:pt idx="51">
                  <c:v>МБОУ СШ № 133</c:v>
                </c:pt>
                <c:pt idx="52">
                  <c:v>МБОУ СШ № 3</c:v>
                </c:pt>
                <c:pt idx="53">
                  <c:v>МБОУ Лицей № 10</c:v>
                </c:pt>
                <c:pt idx="54">
                  <c:v>МБОУ Гимназия № 3</c:v>
                </c:pt>
                <c:pt idx="55">
                  <c:v>МАОУ Лицей № 1</c:v>
                </c:pt>
                <c:pt idx="56">
                  <c:v>МБОУ СШ № 72</c:v>
                </c:pt>
                <c:pt idx="57">
                  <c:v>МБОУ СШ № 73</c:v>
                </c:pt>
                <c:pt idx="58">
                  <c:v>МБОУ СШ № 84</c:v>
                </c:pt>
                <c:pt idx="59">
                  <c:v>МБОУ СШ № 39</c:v>
                </c:pt>
                <c:pt idx="60">
                  <c:v>МБОУ СШ № 95</c:v>
                </c:pt>
                <c:pt idx="61">
                  <c:v>МБОУ СШ № 30</c:v>
                </c:pt>
                <c:pt idx="62">
                  <c:v>МБОУ Школа-интернат № 1</c:v>
                </c:pt>
                <c:pt idx="63">
                  <c:v>МБОУ СШ № 36</c:v>
                </c:pt>
                <c:pt idx="64">
                  <c:v>МБОУ СШ № 82</c:v>
                </c:pt>
                <c:pt idx="65">
                  <c:v>МБОУ СШ № 21</c:v>
                </c:pt>
                <c:pt idx="66">
                  <c:v>СВЕРДЛОВСКИЙ РАЙОН</c:v>
                </c:pt>
                <c:pt idx="67">
                  <c:v>МАОУ Гимназия № 14</c:v>
                </c:pt>
                <c:pt idx="68">
                  <c:v>МАОУ СШ № 137</c:v>
                </c:pt>
                <c:pt idx="69">
                  <c:v>МАОУ Лицей № 9 "Лидер"</c:v>
                </c:pt>
                <c:pt idx="70">
                  <c:v>МБОУ СШ № 76</c:v>
                </c:pt>
                <c:pt idx="71">
                  <c:v>МБОУ СШ № 6</c:v>
                </c:pt>
                <c:pt idx="72">
                  <c:v>МБОУ СШ № 42</c:v>
                </c:pt>
                <c:pt idx="73">
                  <c:v>МБОУ СШ № 34</c:v>
                </c:pt>
                <c:pt idx="74">
                  <c:v>МБОУ СШ № 93</c:v>
                </c:pt>
                <c:pt idx="75">
                  <c:v>МБОУ СШ № 45</c:v>
                </c:pt>
                <c:pt idx="76">
                  <c:v>МАОУ СШ № 23</c:v>
                </c:pt>
                <c:pt idx="77">
                  <c:v>МБОУ СШ № 62</c:v>
                </c:pt>
                <c:pt idx="78">
                  <c:v>МБОУ СШ № 78</c:v>
                </c:pt>
                <c:pt idx="79">
                  <c:v>МБОУ СШ № 17</c:v>
                </c:pt>
                <c:pt idx="80">
                  <c:v>МАОУ СШ № 158</c:v>
                </c:pt>
                <c:pt idx="81">
                  <c:v>МБОУ ОШ № 25</c:v>
                </c:pt>
                <c:pt idx="82">
                  <c:v>МБОУ СШ № 92</c:v>
                </c:pt>
                <c:pt idx="83">
                  <c:v>МБОУ СШ № 97</c:v>
                </c:pt>
                <c:pt idx="84">
                  <c:v>СОВЕТСКИЙ РАЙОН</c:v>
                </c:pt>
                <c:pt idx="85">
                  <c:v>МАОУ СШ № 149</c:v>
                </c:pt>
                <c:pt idx="86">
                  <c:v>МАОУ СШ № 150</c:v>
                </c:pt>
                <c:pt idx="87">
                  <c:v>МБОУ СШ № 5</c:v>
                </c:pt>
                <c:pt idx="88">
                  <c:v>МБОУ СШ № 108</c:v>
                </c:pt>
                <c:pt idx="89">
                  <c:v>МАОУ СШ № 143</c:v>
                </c:pt>
                <c:pt idx="90">
                  <c:v>МАОУ СШ № 145</c:v>
                </c:pt>
                <c:pt idx="91">
                  <c:v>МАОУ СШ № 152</c:v>
                </c:pt>
                <c:pt idx="92">
                  <c:v>МБОУ СШ № 98</c:v>
                </c:pt>
                <c:pt idx="93">
                  <c:v>МБОУ СШ № 141</c:v>
                </c:pt>
                <c:pt idx="94">
                  <c:v>МБОУ СШ № 7</c:v>
                </c:pt>
                <c:pt idx="95">
                  <c:v>МБОУ СШ № 1</c:v>
                </c:pt>
                <c:pt idx="96">
                  <c:v>МБОУ СШ № 129</c:v>
                </c:pt>
                <c:pt idx="97">
                  <c:v>МБОУ СШ № 56</c:v>
                </c:pt>
                <c:pt idx="98">
                  <c:v>МБОУ СШ № 91</c:v>
                </c:pt>
                <c:pt idx="99">
                  <c:v>МБОУ СШ № 121</c:v>
                </c:pt>
                <c:pt idx="100">
                  <c:v>МБОУ СШ № 70</c:v>
                </c:pt>
                <c:pt idx="101">
                  <c:v>МБОУ СШ № 157</c:v>
                </c:pt>
                <c:pt idx="102">
                  <c:v>МАОУ СШ № 151</c:v>
                </c:pt>
                <c:pt idx="103">
                  <c:v>МБОУ СШ № 134</c:v>
                </c:pt>
                <c:pt idx="104">
                  <c:v>МБОУ СШ № 115</c:v>
                </c:pt>
                <c:pt idx="105">
                  <c:v>МБОУ СШ № 139</c:v>
                </c:pt>
                <c:pt idx="106">
                  <c:v>МБОУ СШ № 18</c:v>
                </c:pt>
                <c:pt idx="107">
                  <c:v>МБОУ СШ № 147</c:v>
                </c:pt>
                <c:pt idx="108">
                  <c:v>МБОУ СШ № 85</c:v>
                </c:pt>
                <c:pt idx="109">
                  <c:v>МБОУ СШ № 154</c:v>
                </c:pt>
                <c:pt idx="110">
                  <c:v>МБОУ СШ № 24</c:v>
                </c:pt>
                <c:pt idx="111">
                  <c:v>МБОУ СШ № 69</c:v>
                </c:pt>
                <c:pt idx="112">
                  <c:v>МБОУ СШ № 156</c:v>
                </c:pt>
                <c:pt idx="113">
                  <c:v>МБОУ СШ № 2</c:v>
                </c:pt>
                <c:pt idx="114">
                  <c:v>МБОУ СШ № 144</c:v>
                </c:pt>
                <c:pt idx="115">
                  <c:v>МБОУ СШ № 66</c:v>
                </c:pt>
                <c:pt idx="116">
                  <c:v>МБОУ СШ № 22</c:v>
                </c:pt>
                <c:pt idx="117">
                  <c:v>ЦЕНТРАЛЬНЫЙ РАЙОН</c:v>
                </c:pt>
                <c:pt idx="118">
                  <c:v>МАОУ Гимназия № 2</c:v>
                </c:pt>
                <c:pt idx="119">
                  <c:v>МБОУ СШ № 10</c:v>
                </c:pt>
                <c:pt idx="120">
                  <c:v>МБОУ  Гимназия № 16</c:v>
                </c:pt>
                <c:pt idx="121">
                  <c:v>МБОУ Лицей № 2</c:v>
                </c:pt>
                <c:pt idx="122">
                  <c:v>МБОУ СШ № 51</c:v>
                </c:pt>
                <c:pt idx="123">
                  <c:v>МБОУ СШ № 27</c:v>
                </c:pt>
                <c:pt idx="124">
                  <c:v>МБОУ СШ № 4</c:v>
                </c:pt>
                <c:pt idx="125">
                  <c:v>МАОУ СШ "Комплекс Покровский"</c:v>
                </c:pt>
                <c:pt idx="126">
                  <c:v>МАОУ СШ № 155</c:v>
                </c:pt>
                <c:pt idx="127">
                  <c:v>МБОУ Гимназия № 12 "М и Т"</c:v>
                </c:pt>
                <c:pt idx="128">
                  <c:v>МБОУ СШ № 14</c:v>
                </c:pt>
              </c:strCache>
            </c:strRef>
          </c:cat>
          <c:val>
            <c:numRef>
              <c:f>'Окр. мир-4 диаграмма'!$Y$5:$Y$133</c:f>
              <c:numCache>
                <c:formatCode>Основной</c:formatCode>
                <c:ptCount val="129"/>
                <c:pt idx="0" formatCode="0,00">
                  <c:v>4.0999999999999996</c:v>
                </c:pt>
                <c:pt idx="1">
                  <c:v>4.0999999999999996</c:v>
                </c:pt>
                <c:pt idx="2" formatCode="0,00">
                  <c:v>4.0999999999999996</c:v>
                </c:pt>
                <c:pt idx="3" formatCode="0,00">
                  <c:v>4.0999999999999996</c:v>
                </c:pt>
                <c:pt idx="4" formatCode="0,00">
                  <c:v>4.0999999999999996</c:v>
                </c:pt>
                <c:pt idx="5" formatCode="0,00">
                  <c:v>4.0999999999999996</c:v>
                </c:pt>
                <c:pt idx="6" formatCode="0,00">
                  <c:v>4.0999999999999996</c:v>
                </c:pt>
                <c:pt idx="7" formatCode="0,00">
                  <c:v>4.0999999999999996</c:v>
                </c:pt>
                <c:pt idx="8" formatCode="0,00">
                  <c:v>4.0999999999999996</c:v>
                </c:pt>
                <c:pt idx="9" formatCode="0,00">
                  <c:v>4.0999999999999996</c:v>
                </c:pt>
                <c:pt idx="10" formatCode="0,00">
                  <c:v>4.0999999999999996</c:v>
                </c:pt>
                <c:pt idx="11" formatCode="0,00">
                  <c:v>4.0999999999999996</c:v>
                </c:pt>
                <c:pt idx="12" formatCode="0,00">
                  <c:v>4.0999999999999996</c:v>
                </c:pt>
                <c:pt idx="13" formatCode="0,00">
                  <c:v>4.0999999999999996</c:v>
                </c:pt>
                <c:pt idx="14" formatCode="0,00">
                  <c:v>4.0999999999999996</c:v>
                </c:pt>
                <c:pt idx="15" formatCode="0,00">
                  <c:v>4.0999999999999996</c:v>
                </c:pt>
                <c:pt idx="16" formatCode="0,00">
                  <c:v>4.0999999999999996</c:v>
                </c:pt>
                <c:pt idx="17" formatCode="0,00">
                  <c:v>4.0999999999999996</c:v>
                </c:pt>
                <c:pt idx="18" formatCode="0,00">
                  <c:v>4.0999999999999996</c:v>
                </c:pt>
                <c:pt idx="19" formatCode="0,00">
                  <c:v>4.0999999999999996</c:v>
                </c:pt>
                <c:pt idx="20" formatCode="0,00">
                  <c:v>4.0999999999999996</c:v>
                </c:pt>
                <c:pt idx="21" formatCode="0,00">
                  <c:v>4.0999999999999996</c:v>
                </c:pt>
                <c:pt idx="22" formatCode="0,00">
                  <c:v>4.0999999999999996</c:v>
                </c:pt>
                <c:pt idx="23" formatCode="0,00">
                  <c:v>4.0999999999999996</c:v>
                </c:pt>
                <c:pt idx="24" formatCode="0,00">
                  <c:v>4.0999999999999996</c:v>
                </c:pt>
                <c:pt idx="25" formatCode="0,00">
                  <c:v>4.0999999999999996</c:v>
                </c:pt>
                <c:pt idx="26" formatCode="0,00">
                  <c:v>4.0999999999999996</c:v>
                </c:pt>
                <c:pt idx="27" formatCode="0,00">
                  <c:v>4.0999999999999996</c:v>
                </c:pt>
                <c:pt idx="28" formatCode="0,00">
                  <c:v>4.0999999999999996</c:v>
                </c:pt>
                <c:pt idx="29" formatCode="0,00">
                  <c:v>4.0999999999999996</c:v>
                </c:pt>
                <c:pt idx="30" formatCode="0,00">
                  <c:v>4.0999999999999996</c:v>
                </c:pt>
                <c:pt idx="31" formatCode="0,00">
                  <c:v>4.0999999999999996</c:v>
                </c:pt>
                <c:pt idx="32" formatCode="0,00">
                  <c:v>4.0999999999999996</c:v>
                </c:pt>
                <c:pt idx="33" formatCode="0,00">
                  <c:v>4.0999999999999996</c:v>
                </c:pt>
                <c:pt idx="34" formatCode="0,00">
                  <c:v>4.0999999999999996</c:v>
                </c:pt>
                <c:pt idx="35" formatCode="0,00">
                  <c:v>4.0999999999999996</c:v>
                </c:pt>
                <c:pt idx="36" formatCode="0,00">
                  <c:v>4.0999999999999996</c:v>
                </c:pt>
                <c:pt idx="37" formatCode="0,00">
                  <c:v>4.0999999999999996</c:v>
                </c:pt>
                <c:pt idx="38" formatCode="0,00">
                  <c:v>4.0999999999999996</c:v>
                </c:pt>
                <c:pt idx="39" formatCode="0,00">
                  <c:v>4.0999999999999996</c:v>
                </c:pt>
                <c:pt idx="40" formatCode="0,00">
                  <c:v>4.0999999999999996</c:v>
                </c:pt>
                <c:pt idx="41" formatCode="0,00">
                  <c:v>4.0999999999999996</c:v>
                </c:pt>
                <c:pt idx="42" formatCode="0,00">
                  <c:v>4.0999999999999996</c:v>
                </c:pt>
                <c:pt idx="43" formatCode="0,00">
                  <c:v>4.0999999999999996</c:v>
                </c:pt>
                <c:pt idx="44" formatCode="0,00">
                  <c:v>4.0999999999999996</c:v>
                </c:pt>
                <c:pt idx="45" formatCode="0,00">
                  <c:v>4.0999999999999996</c:v>
                </c:pt>
                <c:pt idx="46" formatCode="0,00">
                  <c:v>4.0999999999999996</c:v>
                </c:pt>
                <c:pt idx="47" formatCode="0,00">
                  <c:v>4.0999999999999996</c:v>
                </c:pt>
                <c:pt idx="48" formatCode="0,00">
                  <c:v>4.0999999999999996</c:v>
                </c:pt>
                <c:pt idx="49" formatCode="0,00">
                  <c:v>4.0999999999999996</c:v>
                </c:pt>
                <c:pt idx="50" formatCode="0,00">
                  <c:v>4.0999999999999996</c:v>
                </c:pt>
                <c:pt idx="51" formatCode="0,00">
                  <c:v>4.0999999999999996</c:v>
                </c:pt>
                <c:pt idx="52" formatCode="0,00">
                  <c:v>4.0999999999999996</c:v>
                </c:pt>
                <c:pt idx="53" formatCode="0,00">
                  <c:v>4.0999999999999996</c:v>
                </c:pt>
                <c:pt idx="54" formatCode="0,00">
                  <c:v>4.0999999999999996</c:v>
                </c:pt>
                <c:pt idx="55" formatCode="0,00">
                  <c:v>4.0999999999999996</c:v>
                </c:pt>
                <c:pt idx="56" formatCode="0,00">
                  <c:v>4.0999999999999996</c:v>
                </c:pt>
                <c:pt idx="57" formatCode="0,00">
                  <c:v>4.0999999999999996</c:v>
                </c:pt>
                <c:pt idx="58" formatCode="0,00">
                  <c:v>4.0999999999999996</c:v>
                </c:pt>
                <c:pt idx="59" formatCode="0,00">
                  <c:v>4.0999999999999996</c:v>
                </c:pt>
                <c:pt idx="60" formatCode="0,00">
                  <c:v>4.0999999999999996</c:v>
                </c:pt>
                <c:pt idx="61" formatCode="0,00">
                  <c:v>4.0999999999999996</c:v>
                </c:pt>
                <c:pt idx="62" formatCode="0,00">
                  <c:v>4.0999999999999996</c:v>
                </c:pt>
                <c:pt idx="63" formatCode="0,00">
                  <c:v>4.0999999999999996</c:v>
                </c:pt>
                <c:pt idx="64" formatCode="0,00">
                  <c:v>4.0999999999999996</c:v>
                </c:pt>
                <c:pt idx="65" formatCode="0,00">
                  <c:v>4.0999999999999996</c:v>
                </c:pt>
                <c:pt idx="66" formatCode="0,00">
                  <c:v>4.0999999999999996</c:v>
                </c:pt>
                <c:pt idx="67" formatCode="0,00">
                  <c:v>4.0999999999999996</c:v>
                </c:pt>
                <c:pt idx="68" formatCode="0,00">
                  <c:v>4.0999999999999996</c:v>
                </c:pt>
                <c:pt idx="69" formatCode="0,00">
                  <c:v>4.0999999999999996</c:v>
                </c:pt>
                <c:pt idx="70" formatCode="0,00">
                  <c:v>4.0999999999999996</c:v>
                </c:pt>
                <c:pt idx="71" formatCode="0,00">
                  <c:v>4.0999999999999996</c:v>
                </c:pt>
                <c:pt idx="72" formatCode="0,00">
                  <c:v>4.0999999999999996</c:v>
                </c:pt>
                <c:pt idx="73" formatCode="0,00">
                  <c:v>4.0999999999999996</c:v>
                </c:pt>
                <c:pt idx="74" formatCode="0,00">
                  <c:v>4.0999999999999996</c:v>
                </c:pt>
                <c:pt idx="75" formatCode="0,00">
                  <c:v>4.0999999999999996</c:v>
                </c:pt>
                <c:pt idx="76" formatCode="0,00">
                  <c:v>4.0999999999999996</c:v>
                </c:pt>
                <c:pt idx="77" formatCode="0,00">
                  <c:v>4.0999999999999996</c:v>
                </c:pt>
                <c:pt idx="78" formatCode="0,00">
                  <c:v>4.0999999999999996</c:v>
                </c:pt>
                <c:pt idx="79" formatCode="0,00">
                  <c:v>4.0999999999999996</c:v>
                </c:pt>
                <c:pt idx="80" formatCode="0,00">
                  <c:v>4.0999999999999996</c:v>
                </c:pt>
                <c:pt idx="81" formatCode="0,00">
                  <c:v>4.0999999999999996</c:v>
                </c:pt>
                <c:pt idx="82" formatCode="0,00">
                  <c:v>4.0999999999999996</c:v>
                </c:pt>
                <c:pt idx="83" formatCode="0,00">
                  <c:v>4.0999999999999996</c:v>
                </c:pt>
                <c:pt idx="84" formatCode="0,00">
                  <c:v>4.0999999999999996</c:v>
                </c:pt>
                <c:pt idx="85" formatCode="0,00">
                  <c:v>4.0999999999999996</c:v>
                </c:pt>
                <c:pt idx="86" formatCode="0,00">
                  <c:v>4.0999999999999996</c:v>
                </c:pt>
                <c:pt idx="87" formatCode="0,00">
                  <c:v>4.0999999999999996</c:v>
                </c:pt>
                <c:pt idx="88" formatCode="0,00">
                  <c:v>4.0999999999999996</c:v>
                </c:pt>
                <c:pt idx="89" formatCode="0,00">
                  <c:v>4.0999999999999996</c:v>
                </c:pt>
                <c:pt idx="90" formatCode="0,00">
                  <c:v>4.0999999999999996</c:v>
                </c:pt>
                <c:pt idx="91" formatCode="0,00">
                  <c:v>4.0999999999999996</c:v>
                </c:pt>
                <c:pt idx="92" formatCode="0,00">
                  <c:v>4.0999999999999996</c:v>
                </c:pt>
                <c:pt idx="93" formatCode="0,00">
                  <c:v>4.0999999999999996</c:v>
                </c:pt>
                <c:pt idx="94" formatCode="0,00">
                  <c:v>4.0999999999999996</c:v>
                </c:pt>
                <c:pt idx="95" formatCode="0,00">
                  <c:v>4.0999999999999996</c:v>
                </c:pt>
                <c:pt idx="96" formatCode="0,00">
                  <c:v>4.0999999999999996</c:v>
                </c:pt>
                <c:pt idx="97" formatCode="0,00">
                  <c:v>4.0999999999999996</c:v>
                </c:pt>
                <c:pt idx="98" formatCode="0,00">
                  <c:v>4.0999999999999996</c:v>
                </c:pt>
                <c:pt idx="99" formatCode="0,00">
                  <c:v>4.0999999999999996</c:v>
                </c:pt>
                <c:pt idx="100" formatCode="0,00">
                  <c:v>4.0999999999999996</c:v>
                </c:pt>
                <c:pt idx="101" formatCode="0,00">
                  <c:v>4.0999999999999996</c:v>
                </c:pt>
                <c:pt idx="102" formatCode="0,00">
                  <c:v>4.0999999999999996</c:v>
                </c:pt>
                <c:pt idx="103" formatCode="0,00">
                  <c:v>4.0999999999999996</c:v>
                </c:pt>
                <c:pt idx="104" formatCode="0,00">
                  <c:v>4.0999999999999996</c:v>
                </c:pt>
                <c:pt idx="105" formatCode="0,00">
                  <c:v>4.0999999999999996</c:v>
                </c:pt>
                <c:pt idx="106" formatCode="0,00">
                  <c:v>4.0999999999999996</c:v>
                </c:pt>
                <c:pt idx="107" formatCode="0,00">
                  <c:v>4.0999999999999996</c:v>
                </c:pt>
                <c:pt idx="108" formatCode="0,00">
                  <c:v>4.0999999999999996</c:v>
                </c:pt>
                <c:pt idx="109" formatCode="0,00">
                  <c:v>4.0999999999999996</c:v>
                </c:pt>
                <c:pt idx="110" formatCode="0,00">
                  <c:v>4.0999999999999996</c:v>
                </c:pt>
                <c:pt idx="111" formatCode="0,00">
                  <c:v>4.0999999999999996</c:v>
                </c:pt>
                <c:pt idx="112" formatCode="0,00">
                  <c:v>4.0999999999999996</c:v>
                </c:pt>
                <c:pt idx="113" formatCode="0,00">
                  <c:v>4.0999999999999996</c:v>
                </c:pt>
                <c:pt idx="114" formatCode="0,00">
                  <c:v>4.0999999999999996</c:v>
                </c:pt>
                <c:pt idx="115" formatCode="0,00">
                  <c:v>4.0999999999999996</c:v>
                </c:pt>
                <c:pt idx="116" formatCode="0,00">
                  <c:v>4.0999999999999996</c:v>
                </c:pt>
                <c:pt idx="117" formatCode="0,00">
                  <c:v>4.0999999999999996</c:v>
                </c:pt>
                <c:pt idx="118" formatCode="0,00">
                  <c:v>4.0999999999999996</c:v>
                </c:pt>
                <c:pt idx="119" formatCode="0,00">
                  <c:v>4.0999999999999996</c:v>
                </c:pt>
                <c:pt idx="120" formatCode="0,00">
                  <c:v>4.0999999999999996</c:v>
                </c:pt>
                <c:pt idx="121" formatCode="0,00">
                  <c:v>4.0999999999999996</c:v>
                </c:pt>
                <c:pt idx="122" formatCode="0,00">
                  <c:v>4.0999999999999996</c:v>
                </c:pt>
                <c:pt idx="123" formatCode="0,00">
                  <c:v>4.0999999999999996</c:v>
                </c:pt>
                <c:pt idx="124" formatCode="0,00">
                  <c:v>4.0999999999999996</c:v>
                </c:pt>
                <c:pt idx="125" formatCode="0,00">
                  <c:v>4.0999999999999996</c:v>
                </c:pt>
                <c:pt idx="126" formatCode="0,00">
                  <c:v>4.0999999999999996</c:v>
                </c:pt>
                <c:pt idx="127" formatCode="0,00">
                  <c:v>4.0999999999999996</c:v>
                </c:pt>
                <c:pt idx="128" formatCode="0,00">
                  <c:v>4.0999999999999996</c:v>
                </c:pt>
              </c:numCache>
            </c:numRef>
          </c:val>
          <c:smooth val="0"/>
        </c:ser>
        <c:ser>
          <c:idx val="7"/>
          <c:order val="11"/>
          <c:tx>
            <c:v>2016 ср. балл ОУ</c:v>
          </c:tx>
          <c:spPr>
            <a:ln w="25400">
              <a:solidFill>
                <a:srgbClr val="FF960D"/>
              </a:solidFill>
            </a:ln>
          </c:spPr>
          <c:marker>
            <c:symbol val="none"/>
          </c:marker>
          <c:cat>
            <c:strRef>
              <c:f>'Окр. мир-4 диаграмма'!$B$5:$B$133</c:f>
              <c:strCache>
                <c:ptCount val="129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МАОУ Лицей № 7</c:v>
                </c:pt>
                <c:pt idx="3">
                  <c:v>МБОУ Прогимназия  № 131</c:v>
                </c:pt>
                <c:pt idx="4">
                  <c:v>МАОУ Гимназия №  9</c:v>
                </c:pt>
                <c:pt idx="5">
                  <c:v>МБОУ Лицей № 28</c:v>
                </c:pt>
                <c:pt idx="6">
                  <c:v>МАОУ СШ № 32</c:v>
                </c:pt>
                <c:pt idx="7">
                  <c:v>МБОУ СШ № 19</c:v>
                </c:pt>
                <c:pt idx="8">
                  <c:v>МБОУ Гимназия № 8</c:v>
                </c:pt>
                <c:pt idx="9">
                  <c:v>МБОУ СШ  № 12</c:v>
                </c:pt>
                <c:pt idx="10">
                  <c:v>МБОУ СШ № 86</c:v>
                </c:pt>
                <c:pt idx="11">
                  <c:v>КИРОВСКИЙ РАЙОН</c:v>
                </c:pt>
                <c:pt idx="12">
                  <c:v>МАОУ Лицей № 6 "Перспектива"</c:v>
                </c:pt>
                <c:pt idx="13">
                  <c:v>МАОУ Гимназия № 10</c:v>
                </c:pt>
                <c:pt idx="14">
                  <c:v>МАОУ Лицей № 11</c:v>
                </c:pt>
                <c:pt idx="15">
                  <c:v>МАОУ Гимназия № 4</c:v>
                </c:pt>
                <c:pt idx="16">
                  <c:v>МАОУ СШ № 55</c:v>
                </c:pt>
                <c:pt idx="17">
                  <c:v>МАОУ Гимназия № 6</c:v>
                </c:pt>
                <c:pt idx="18">
                  <c:v>МБОУ СШ № 90</c:v>
                </c:pt>
                <c:pt idx="19">
                  <c:v>МБОУ СШ № 46</c:v>
                </c:pt>
                <c:pt idx="20">
                  <c:v>МБОУ СШ № 63</c:v>
                </c:pt>
                <c:pt idx="21">
                  <c:v>МБОУ СШ № 135</c:v>
                </c:pt>
                <c:pt idx="22">
                  <c:v>МБОУ СШ № 8 "Созидание"</c:v>
                </c:pt>
                <c:pt idx="23">
                  <c:v>МБОУ СШ № 81</c:v>
                </c:pt>
                <c:pt idx="24">
                  <c:v>МБОУ СШ № 49</c:v>
                </c:pt>
                <c:pt idx="25">
                  <c:v>МБОУ СШ № 80</c:v>
                </c:pt>
                <c:pt idx="26">
                  <c:v>ЛЕНИНСКИЙ РАЙОН</c:v>
                </c:pt>
                <c:pt idx="27">
                  <c:v>МАОУ СШ № 148</c:v>
                </c:pt>
                <c:pt idx="28">
                  <c:v>МАОУ Гимназия № 11</c:v>
                </c:pt>
                <c:pt idx="29">
                  <c:v>МБОУ Лицей № 3</c:v>
                </c:pt>
                <c:pt idx="30">
                  <c:v>МАОУ Гимназия № 15</c:v>
                </c:pt>
                <c:pt idx="31">
                  <c:v>МБОУ СШ № 94</c:v>
                </c:pt>
                <c:pt idx="32">
                  <c:v>МБОУ Гимназия № 7</c:v>
                </c:pt>
                <c:pt idx="33">
                  <c:v>МБОУ СШ № 65</c:v>
                </c:pt>
                <c:pt idx="34">
                  <c:v>МБОУ СШ № 64</c:v>
                </c:pt>
                <c:pt idx="35">
                  <c:v>МБОУ СШ № 50</c:v>
                </c:pt>
                <c:pt idx="36">
                  <c:v>МБОУ СШ № 79</c:v>
                </c:pt>
                <c:pt idx="37">
                  <c:v>МАОУ Лицей № 12</c:v>
                </c:pt>
                <c:pt idx="38">
                  <c:v>МБОУ СШ № 31</c:v>
                </c:pt>
                <c:pt idx="39">
                  <c:v>МБОУ СШ № 16</c:v>
                </c:pt>
                <c:pt idx="40">
                  <c:v>МБОУ СШ № 53</c:v>
                </c:pt>
                <c:pt idx="41">
                  <c:v>МБОУ СШ № 89</c:v>
                </c:pt>
                <c:pt idx="42">
                  <c:v>МБОУ СШ № 44</c:v>
                </c:pt>
                <c:pt idx="43">
                  <c:v>МБОУ СШ № 13</c:v>
                </c:pt>
                <c:pt idx="44">
                  <c:v>МБОУ СШ № 47</c:v>
                </c:pt>
                <c:pt idx="45">
                  <c:v>МБОУ СШ № 88</c:v>
                </c:pt>
                <c:pt idx="46">
                  <c:v>ОКТЯБРЬСКИЙ РАЙОН</c:v>
                </c:pt>
                <c:pt idx="47">
                  <c:v>МАОУ "КУГ № 1 – Универс"</c:v>
                </c:pt>
                <c:pt idx="48">
                  <c:v>МБОУ Лицей № 8</c:v>
                </c:pt>
                <c:pt idx="49">
                  <c:v>МБОУ СШ № 99</c:v>
                </c:pt>
                <c:pt idx="50">
                  <c:v>МАОУ Гимназия № 13 "Академ"</c:v>
                </c:pt>
                <c:pt idx="51">
                  <c:v>МБОУ СШ № 133</c:v>
                </c:pt>
                <c:pt idx="52">
                  <c:v>МБОУ СШ № 3</c:v>
                </c:pt>
                <c:pt idx="53">
                  <c:v>МБОУ Лицей № 10</c:v>
                </c:pt>
                <c:pt idx="54">
                  <c:v>МБОУ Гимназия № 3</c:v>
                </c:pt>
                <c:pt idx="55">
                  <c:v>МАОУ Лицей № 1</c:v>
                </c:pt>
                <c:pt idx="56">
                  <c:v>МБОУ СШ № 72</c:v>
                </c:pt>
                <c:pt idx="57">
                  <c:v>МБОУ СШ № 73</c:v>
                </c:pt>
                <c:pt idx="58">
                  <c:v>МБОУ СШ № 84</c:v>
                </c:pt>
                <c:pt idx="59">
                  <c:v>МБОУ СШ № 39</c:v>
                </c:pt>
                <c:pt idx="60">
                  <c:v>МБОУ СШ № 95</c:v>
                </c:pt>
                <c:pt idx="61">
                  <c:v>МБОУ СШ № 30</c:v>
                </c:pt>
                <c:pt idx="62">
                  <c:v>МБОУ Школа-интернат № 1</c:v>
                </c:pt>
                <c:pt idx="63">
                  <c:v>МБОУ СШ № 36</c:v>
                </c:pt>
                <c:pt idx="64">
                  <c:v>МБОУ СШ № 82</c:v>
                </c:pt>
                <c:pt idx="65">
                  <c:v>МБОУ СШ № 21</c:v>
                </c:pt>
                <c:pt idx="66">
                  <c:v>СВЕРДЛОВСКИЙ РАЙОН</c:v>
                </c:pt>
                <c:pt idx="67">
                  <c:v>МАОУ Гимназия № 14</c:v>
                </c:pt>
                <c:pt idx="68">
                  <c:v>МАОУ СШ № 137</c:v>
                </c:pt>
                <c:pt idx="69">
                  <c:v>МАОУ Лицей № 9 "Лидер"</c:v>
                </c:pt>
                <c:pt idx="70">
                  <c:v>МБОУ СШ № 76</c:v>
                </c:pt>
                <c:pt idx="71">
                  <c:v>МБОУ СШ № 6</c:v>
                </c:pt>
                <c:pt idx="72">
                  <c:v>МБОУ СШ № 42</c:v>
                </c:pt>
                <c:pt idx="73">
                  <c:v>МБОУ СШ № 34</c:v>
                </c:pt>
                <c:pt idx="74">
                  <c:v>МБОУ СШ № 93</c:v>
                </c:pt>
                <c:pt idx="75">
                  <c:v>МБОУ СШ № 45</c:v>
                </c:pt>
                <c:pt idx="76">
                  <c:v>МАОУ СШ № 23</c:v>
                </c:pt>
                <c:pt idx="77">
                  <c:v>МБОУ СШ № 62</c:v>
                </c:pt>
                <c:pt idx="78">
                  <c:v>МБОУ СШ № 78</c:v>
                </c:pt>
                <c:pt idx="79">
                  <c:v>МБОУ СШ № 17</c:v>
                </c:pt>
                <c:pt idx="80">
                  <c:v>МАОУ СШ № 158</c:v>
                </c:pt>
                <c:pt idx="81">
                  <c:v>МБОУ ОШ № 25</c:v>
                </c:pt>
                <c:pt idx="82">
                  <c:v>МБОУ СШ № 92</c:v>
                </c:pt>
                <c:pt idx="83">
                  <c:v>МБОУ СШ № 97</c:v>
                </c:pt>
                <c:pt idx="84">
                  <c:v>СОВЕТСКИЙ РАЙОН</c:v>
                </c:pt>
                <c:pt idx="85">
                  <c:v>МАОУ СШ № 149</c:v>
                </c:pt>
                <c:pt idx="86">
                  <c:v>МАОУ СШ № 150</c:v>
                </c:pt>
                <c:pt idx="87">
                  <c:v>МБОУ СШ № 5</c:v>
                </c:pt>
                <c:pt idx="88">
                  <c:v>МБОУ СШ № 108</c:v>
                </c:pt>
                <c:pt idx="89">
                  <c:v>МАОУ СШ № 143</c:v>
                </c:pt>
                <c:pt idx="90">
                  <c:v>МАОУ СШ № 145</c:v>
                </c:pt>
                <c:pt idx="91">
                  <c:v>МАОУ СШ № 152</c:v>
                </c:pt>
                <c:pt idx="92">
                  <c:v>МБОУ СШ № 98</c:v>
                </c:pt>
                <c:pt idx="93">
                  <c:v>МБОУ СШ № 141</c:v>
                </c:pt>
                <c:pt idx="94">
                  <c:v>МБОУ СШ № 7</c:v>
                </c:pt>
                <c:pt idx="95">
                  <c:v>МБОУ СШ № 1</c:v>
                </c:pt>
                <c:pt idx="96">
                  <c:v>МБОУ СШ № 129</c:v>
                </c:pt>
                <c:pt idx="97">
                  <c:v>МБОУ СШ № 56</c:v>
                </c:pt>
                <c:pt idx="98">
                  <c:v>МБОУ СШ № 91</c:v>
                </c:pt>
                <c:pt idx="99">
                  <c:v>МБОУ СШ № 121</c:v>
                </c:pt>
                <c:pt idx="100">
                  <c:v>МБОУ СШ № 70</c:v>
                </c:pt>
                <c:pt idx="101">
                  <c:v>МБОУ СШ № 157</c:v>
                </c:pt>
                <c:pt idx="102">
                  <c:v>МАОУ СШ № 151</c:v>
                </c:pt>
                <c:pt idx="103">
                  <c:v>МБОУ СШ № 134</c:v>
                </c:pt>
                <c:pt idx="104">
                  <c:v>МБОУ СШ № 115</c:v>
                </c:pt>
                <c:pt idx="105">
                  <c:v>МБОУ СШ № 139</c:v>
                </c:pt>
                <c:pt idx="106">
                  <c:v>МБОУ СШ № 18</c:v>
                </c:pt>
                <c:pt idx="107">
                  <c:v>МБОУ СШ № 147</c:v>
                </c:pt>
                <c:pt idx="108">
                  <c:v>МБОУ СШ № 85</c:v>
                </c:pt>
                <c:pt idx="109">
                  <c:v>МБОУ СШ № 154</c:v>
                </c:pt>
                <c:pt idx="110">
                  <c:v>МБОУ СШ № 24</c:v>
                </c:pt>
                <c:pt idx="111">
                  <c:v>МБОУ СШ № 69</c:v>
                </c:pt>
                <c:pt idx="112">
                  <c:v>МБОУ СШ № 156</c:v>
                </c:pt>
                <c:pt idx="113">
                  <c:v>МБОУ СШ № 2</c:v>
                </c:pt>
                <c:pt idx="114">
                  <c:v>МБОУ СШ № 144</c:v>
                </c:pt>
                <c:pt idx="115">
                  <c:v>МБОУ СШ № 66</c:v>
                </c:pt>
                <c:pt idx="116">
                  <c:v>МБОУ СШ № 22</c:v>
                </c:pt>
                <c:pt idx="117">
                  <c:v>ЦЕНТРАЛЬНЫЙ РАЙОН</c:v>
                </c:pt>
                <c:pt idx="118">
                  <c:v>МАОУ Гимназия № 2</c:v>
                </c:pt>
                <c:pt idx="119">
                  <c:v>МБОУ СШ № 10</c:v>
                </c:pt>
                <c:pt idx="120">
                  <c:v>МБОУ  Гимназия № 16</c:v>
                </c:pt>
                <c:pt idx="121">
                  <c:v>МБОУ Лицей № 2</c:v>
                </c:pt>
                <c:pt idx="122">
                  <c:v>МБОУ СШ № 51</c:v>
                </c:pt>
                <c:pt idx="123">
                  <c:v>МБОУ СШ № 27</c:v>
                </c:pt>
                <c:pt idx="124">
                  <c:v>МБОУ СШ № 4</c:v>
                </c:pt>
                <c:pt idx="125">
                  <c:v>МАОУ СШ "Комплекс Покровский"</c:v>
                </c:pt>
                <c:pt idx="126">
                  <c:v>МАОУ СШ № 155</c:v>
                </c:pt>
                <c:pt idx="127">
                  <c:v>МБОУ Гимназия № 12 "М и Т"</c:v>
                </c:pt>
                <c:pt idx="128">
                  <c:v>МБОУ СШ № 14</c:v>
                </c:pt>
              </c:strCache>
            </c:strRef>
          </c:cat>
          <c:val>
            <c:numRef>
              <c:f>'Окр. мир-4 диаграмма'!$X$5:$X$133</c:f>
              <c:numCache>
                <c:formatCode>0,00</c:formatCode>
                <c:ptCount val="129"/>
                <c:pt idx="0">
                  <c:v>4.625</c:v>
                </c:pt>
                <c:pt idx="1">
                  <c:v>4.2259111111111114</c:v>
                </c:pt>
                <c:pt idx="2">
                  <c:v>4.4550000000000001</c:v>
                </c:pt>
                <c:pt idx="3">
                  <c:v>4.4510000000000005</c:v>
                </c:pt>
                <c:pt idx="4">
                  <c:v>4.1520000000000001</c:v>
                </c:pt>
                <c:pt idx="5">
                  <c:v>4.5410000000000004</c:v>
                </c:pt>
                <c:pt idx="6">
                  <c:v>3.9429999999999996</c:v>
                </c:pt>
                <c:pt idx="7">
                  <c:v>3.9449999999999998</c:v>
                </c:pt>
                <c:pt idx="8">
                  <c:v>4.4561999999999999</c:v>
                </c:pt>
                <c:pt idx="9">
                  <c:v>4.0939999999999994</c:v>
                </c:pt>
                <c:pt idx="10">
                  <c:v>3.9960000000000004</c:v>
                </c:pt>
                <c:pt idx="11">
                  <c:v>4.1309428571428572</c:v>
                </c:pt>
                <c:pt idx="12">
                  <c:v>4.3210000000000006</c:v>
                </c:pt>
                <c:pt idx="13">
                  <c:v>4.5979999999999999</c:v>
                </c:pt>
                <c:pt idx="14">
                  <c:v>4.0582000000000003</c:v>
                </c:pt>
                <c:pt idx="15">
                  <c:v>4.0599999999999996</c:v>
                </c:pt>
                <c:pt idx="16">
                  <c:v>4.2649999999999997</c:v>
                </c:pt>
                <c:pt idx="17">
                  <c:v>4.1419999999999995</c:v>
                </c:pt>
                <c:pt idx="18">
                  <c:v>3.8979999999999997</c:v>
                </c:pt>
                <c:pt idx="19">
                  <c:v>4.2610000000000001</c:v>
                </c:pt>
                <c:pt idx="20">
                  <c:v>4.1429999999999998</c:v>
                </c:pt>
                <c:pt idx="21">
                  <c:v>4.5380000000000003</c:v>
                </c:pt>
                <c:pt idx="22">
                  <c:v>4.3940000000000001</c:v>
                </c:pt>
                <c:pt idx="23">
                  <c:v>3.7</c:v>
                </c:pt>
                <c:pt idx="24">
                  <c:v>3.7749999999999999</c:v>
                </c:pt>
                <c:pt idx="25">
                  <c:v>3.68</c:v>
                </c:pt>
                <c:pt idx="26">
                  <c:v>3.9249473684210532</c:v>
                </c:pt>
                <c:pt idx="27">
                  <c:v>4.2910000000000004</c:v>
                </c:pt>
                <c:pt idx="28">
                  <c:v>4.01</c:v>
                </c:pt>
                <c:pt idx="29">
                  <c:v>3.7939999999999996</c:v>
                </c:pt>
                <c:pt idx="30">
                  <c:v>3.9960000000000004</c:v>
                </c:pt>
                <c:pt idx="31">
                  <c:v>4.21</c:v>
                </c:pt>
                <c:pt idx="32">
                  <c:v>4.1560000000000006</c:v>
                </c:pt>
                <c:pt idx="33">
                  <c:v>3.472</c:v>
                </c:pt>
                <c:pt idx="34">
                  <c:v>4.0839999999999996</c:v>
                </c:pt>
                <c:pt idx="35">
                  <c:v>4.26</c:v>
                </c:pt>
                <c:pt idx="36">
                  <c:v>3.5550000000000002</c:v>
                </c:pt>
                <c:pt idx="37">
                  <c:v>3.8929999999999993</c:v>
                </c:pt>
                <c:pt idx="38">
                  <c:v>3.75</c:v>
                </c:pt>
                <c:pt idx="39">
                  <c:v>3.8289999999999997</c:v>
                </c:pt>
                <c:pt idx="40">
                  <c:v>3.7639999999999998</c:v>
                </c:pt>
                <c:pt idx="41">
                  <c:v>4.34</c:v>
                </c:pt>
                <c:pt idx="42">
                  <c:v>3.4930000000000003</c:v>
                </c:pt>
                <c:pt idx="43">
                  <c:v>3.7669999999999999</c:v>
                </c:pt>
                <c:pt idx="44">
                  <c:v>3.7609999999999997</c:v>
                </c:pt>
                <c:pt idx="45">
                  <c:v>4.149</c:v>
                </c:pt>
                <c:pt idx="46">
                  <c:v>4.0362222222222233</c:v>
                </c:pt>
                <c:pt idx="47">
                  <c:v>4.1550000000000002</c:v>
                </c:pt>
                <c:pt idx="48">
                  <c:v>4.0110000000000001</c:v>
                </c:pt>
                <c:pt idx="49">
                  <c:v>4.2370000000000001</c:v>
                </c:pt>
                <c:pt idx="50">
                  <c:v>4.1789999999999994</c:v>
                </c:pt>
                <c:pt idx="51">
                  <c:v>3.9380000000000002</c:v>
                </c:pt>
                <c:pt idx="52">
                  <c:v>4.2860000000000005</c:v>
                </c:pt>
                <c:pt idx="53">
                  <c:v>4.258</c:v>
                </c:pt>
                <c:pt idx="54">
                  <c:v>4.569</c:v>
                </c:pt>
                <c:pt idx="55">
                  <c:v>4.3140000000000001</c:v>
                </c:pt>
                <c:pt idx="56">
                  <c:v>4.25</c:v>
                </c:pt>
                <c:pt idx="57">
                  <c:v>3.5</c:v>
                </c:pt>
                <c:pt idx="58">
                  <c:v>3.9560000000000004</c:v>
                </c:pt>
                <c:pt idx="59">
                  <c:v>3.6430000000000002</c:v>
                </c:pt>
                <c:pt idx="61">
                  <c:v>3.4210000000000003</c:v>
                </c:pt>
                <c:pt idx="62">
                  <c:v>4.2</c:v>
                </c:pt>
                <c:pt idx="63">
                  <c:v>4.1920000000000002</c:v>
                </c:pt>
                <c:pt idx="64">
                  <c:v>3.9860000000000002</c:v>
                </c:pt>
                <c:pt idx="65">
                  <c:v>3.5570000000000004</c:v>
                </c:pt>
                <c:pt idx="66">
                  <c:v>4.1414375000000003</c:v>
                </c:pt>
                <c:pt idx="67">
                  <c:v>4.0039999999999996</c:v>
                </c:pt>
                <c:pt idx="68">
                  <c:v>4.3660000000000005</c:v>
                </c:pt>
                <c:pt idx="69">
                  <c:v>4.3210000000000006</c:v>
                </c:pt>
                <c:pt idx="70">
                  <c:v>3.9960000000000004</c:v>
                </c:pt>
                <c:pt idx="71">
                  <c:v>4.3470000000000004</c:v>
                </c:pt>
                <c:pt idx="72">
                  <c:v>4.3049999999999997</c:v>
                </c:pt>
                <c:pt idx="73">
                  <c:v>3.4169999999999998</c:v>
                </c:pt>
                <c:pt idx="74">
                  <c:v>4.4749999999999996</c:v>
                </c:pt>
                <c:pt idx="75">
                  <c:v>4.2969999999999997</c:v>
                </c:pt>
                <c:pt idx="76">
                  <c:v>4.3729999999999993</c:v>
                </c:pt>
                <c:pt idx="77">
                  <c:v>4.1449999999999996</c:v>
                </c:pt>
                <c:pt idx="78">
                  <c:v>3.9229999999999996</c:v>
                </c:pt>
                <c:pt idx="79">
                  <c:v>4.6619999999999999</c:v>
                </c:pt>
                <c:pt idx="81">
                  <c:v>3.5389999999999997</c:v>
                </c:pt>
                <c:pt idx="82">
                  <c:v>4.0529999999999999</c:v>
                </c:pt>
                <c:pt idx="83">
                  <c:v>4.04</c:v>
                </c:pt>
                <c:pt idx="84">
                  <c:v>4.0013379310344828</c:v>
                </c:pt>
                <c:pt idx="85">
                  <c:v>4.3710000000000004</c:v>
                </c:pt>
                <c:pt idx="86">
                  <c:v>4.1040000000000001</c:v>
                </c:pt>
                <c:pt idx="87">
                  <c:v>4.34</c:v>
                </c:pt>
                <c:pt idx="88">
                  <c:v>4.5939999999999994</c:v>
                </c:pt>
                <c:pt idx="89">
                  <c:v>4.1520000000000001</c:v>
                </c:pt>
                <c:pt idx="90">
                  <c:v>4.2160000000000002</c:v>
                </c:pt>
                <c:pt idx="91">
                  <c:v>3.98</c:v>
                </c:pt>
                <c:pt idx="92">
                  <c:v>3.9089999999999998</c:v>
                </c:pt>
                <c:pt idx="93">
                  <c:v>3.94</c:v>
                </c:pt>
                <c:pt idx="94">
                  <c:v>4.0898000000000003</c:v>
                </c:pt>
                <c:pt idx="95">
                  <c:v>3.4389999999999996</c:v>
                </c:pt>
                <c:pt idx="96">
                  <c:v>3.8849999999999998</c:v>
                </c:pt>
                <c:pt idx="97">
                  <c:v>3.6190000000000002</c:v>
                </c:pt>
                <c:pt idx="98">
                  <c:v>3.7430000000000003</c:v>
                </c:pt>
                <c:pt idx="99">
                  <c:v>3.9449999999999998</c:v>
                </c:pt>
                <c:pt idx="100">
                  <c:v>3.6760000000000002</c:v>
                </c:pt>
                <c:pt idx="102">
                  <c:v>4.3310000000000004</c:v>
                </c:pt>
                <c:pt idx="103">
                  <c:v>4.194</c:v>
                </c:pt>
                <c:pt idx="104">
                  <c:v>4.0599999999999996</c:v>
                </c:pt>
                <c:pt idx="105">
                  <c:v>3.6909999999999998</c:v>
                </c:pt>
                <c:pt idx="106">
                  <c:v>3.8039999999999998</c:v>
                </c:pt>
                <c:pt idx="107">
                  <c:v>4.109</c:v>
                </c:pt>
                <c:pt idx="108">
                  <c:v>3.823</c:v>
                </c:pt>
                <c:pt idx="110">
                  <c:v>3.6389999999999998</c:v>
                </c:pt>
                <c:pt idx="111">
                  <c:v>4.2070000000000007</c:v>
                </c:pt>
                <c:pt idx="113">
                  <c:v>4.3129999999999997</c:v>
                </c:pt>
                <c:pt idx="114">
                  <c:v>4.0460000000000003</c:v>
                </c:pt>
                <c:pt idx="115">
                  <c:v>3.5880000000000001</c:v>
                </c:pt>
                <c:pt idx="116">
                  <c:v>4.2309999999999999</c:v>
                </c:pt>
                <c:pt idx="117">
                  <c:v>4.1818999999999997</c:v>
                </c:pt>
                <c:pt idx="118">
                  <c:v>4.891</c:v>
                </c:pt>
                <c:pt idx="119">
                  <c:v>4.1500000000000004</c:v>
                </c:pt>
                <c:pt idx="120">
                  <c:v>4.3660000000000005</c:v>
                </c:pt>
                <c:pt idx="121">
                  <c:v>4.5339999999999998</c:v>
                </c:pt>
                <c:pt idx="122">
                  <c:v>3.9769999999999999</c:v>
                </c:pt>
                <c:pt idx="123">
                  <c:v>4.0569999999999995</c:v>
                </c:pt>
                <c:pt idx="124">
                  <c:v>3.65</c:v>
                </c:pt>
                <c:pt idx="125">
                  <c:v>3.8159999999999998</c:v>
                </c:pt>
                <c:pt idx="127">
                  <c:v>4.6319999999999997</c:v>
                </c:pt>
                <c:pt idx="128">
                  <c:v>3.7460000000000004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443456"/>
        <c:axId val="99444992"/>
      </c:lineChart>
      <c:catAx>
        <c:axId val="99443456"/>
        <c:scaling>
          <c:orientation val="minMax"/>
        </c:scaling>
        <c:delete val="0"/>
        <c:axPos val="b"/>
        <c:numFmt formatCode="\О\с\н\о\в\н\о\й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99444992"/>
        <c:crosses val="autoZero"/>
        <c:auto val="1"/>
        <c:lblAlgn val="ctr"/>
        <c:lblOffset val="100"/>
        <c:noMultiLvlLbl val="0"/>
      </c:catAx>
      <c:valAx>
        <c:axId val="99444992"/>
        <c:scaling>
          <c:orientation val="minMax"/>
          <c:max val="5"/>
          <c:min val="0"/>
        </c:scaling>
        <c:delete val="0"/>
        <c:axPos val="l"/>
        <c:majorGridlines>
          <c:spPr>
            <a:ln w="2857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Основной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99443456"/>
        <c:crosses val="autoZero"/>
        <c:crossBetween val="between"/>
        <c:majorUnit val="0.5"/>
        <c:minorUnit val="1.0000000000000005E-2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149934824366711"/>
          <c:y val="1.330996703987682E-2"/>
          <c:w val="0.78500651756332884"/>
          <c:h val="4.275565433024838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35720</xdr:colOff>
      <xdr:row>0</xdr:row>
      <xdr:rowOff>47626</xdr:rowOff>
    </xdr:from>
    <xdr:to>
      <xdr:col>35</xdr:col>
      <xdr:colOff>559594</xdr:colOff>
      <xdr:row>0</xdr:row>
      <xdr:rowOff>4691063</xdr:rowOff>
    </xdr:to>
    <xdr:graphicFrame macro="">
      <xdr:nvGraphicFramePr>
        <xdr:cNvPr id="2" name="Диаграмма 1">
          <a:extLst>
            <a:ext uri="{FF2B5EF4-FFF2-40B4-BE49-F238E27FC236}">
              <a16:creationId xmlns="" xmlns:a16="http://schemas.microsoft.com/office/drawing/2014/main" id="{4893A542-78A6-449C-9F01-EC14603272C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0.10235</cdr:x>
      <cdr:y>0.07479</cdr:y>
    </cdr:from>
    <cdr:to>
      <cdr:x>0.10358</cdr:x>
      <cdr:y>0.6504</cdr:y>
    </cdr:to>
    <cdr:cxnSp macro="">
      <cdr:nvCxnSpPr>
        <cdr:cNvPr id="3" name="Прямая соединительная линия 2">
          <a:extLst xmlns:a="http://schemas.openxmlformats.org/drawingml/2006/main">
            <a:ext uri="{FF2B5EF4-FFF2-40B4-BE49-F238E27FC236}">
              <a16:creationId xmlns="" xmlns:a16="http://schemas.microsoft.com/office/drawing/2014/main" id="{B130E91A-9E75-41E5-80E4-F449D3C7ABEF}"/>
            </a:ext>
          </a:extLst>
        </cdr:cNvPr>
        <cdr:cNvCxnSpPr/>
      </cdr:nvCxnSpPr>
      <cdr:spPr>
        <a:xfrm xmlns:a="http://schemas.openxmlformats.org/drawingml/2006/main">
          <a:off x="2254763" y="348668"/>
          <a:ext cx="27268" cy="2683455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0.21773</cdr:x>
      <cdr:y>0.07807</cdr:y>
    </cdr:from>
    <cdr:to>
      <cdr:x>0.21936</cdr:x>
      <cdr:y>0.64813</cdr:y>
    </cdr:to>
    <cdr:cxnSp macro="">
      <cdr:nvCxnSpPr>
        <cdr:cNvPr id="5" name="Прямая соединительная линия 4">
          <a:extLst xmlns:a="http://schemas.openxmlformats.org/drawingml/2006/main">
            <a:ext uri="{FF2B5EF4-FFF2-40B4-BE49-F238E27FC236}">
              <a16:creationId xmlns="" xmlns:a16="http://schemas.microsoft.com/office/drawing/2014/main" id="{D28AE512-1B33-45A9-804C-371B7C77E461}"/>
            </a:ext>
          </a:extLst>
        </cdr:cNvPr>
        <cdr:cNvCxnSpPr/>
      </cdr:nvCxnSpPr>
      <cdr:spPr>
        <a:xfrm xmlns:a="http://schemas.openxmlformats.org/drawingml/2006/main">
          <a:off x="4796655" y="363961"/>
          <a:ext cx="35959" cy="2657579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0.3721</cdr:x>
      <cdr:y>0.07287</cdr:y>
    </cdr:from>
    <cdr:to>
      <cdr:x>0.37309</cdr:x>
      <cdr:y>0.6504</cdr:y>
    </cdr:to>
    <cdr:cxnSp macro="">
      <cdr:nvCxnSpPr>
        <cdr:cNvPr id="6" name="Прямая соединительная линия 5">
          <a:extLst xmlns:a="http://schemas.openxmlformats.org/drawingml/2006/main">
            <a:ext uri="{FF2B5EF4-FFF2-40B4-BE49-F238E27FC236}">
              <a16:creationId xmlns="" xmlns:a16="http://schemas.microsoft.com/office/drawing/2014/main" id="{CE70001F-D757-4D82-BE10-4F2B74A73388}"/>
            </a:ext>
          </a:extLst>
        </cdr:cNvPr>
        <cdr:cNvCxnSpPr/>
      </cdr:nvCxnSpPr>
      <cdr:spPr>
        <a:xfrm xmlns:a="http://schemas.openxmlformats.org/drawingml/2006/main">
          <a:off x="8197509" y="339718"/>
          <a:ext cx="21772" cy="2692405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0.52476</cdr:x>
      <cdr:y>0.08307</cdr:y>
    </cdr:from>
    <cdr:to>
      <cdr:x>0.52681</cdr:x>
      <cdr:y>0.64813</cdr:y>
    </cdr:to>
    <cdr:cxnSp macro="">
      <cdr:nvCxnSpPr>
        <cdr:cNvPr id="7" name="Прямая соединительная линия 6">
          <a:extLst xmlns:a="http://schemas.openxmlformats.org/drawingml/2006/main">
            <a:ext uri="{FF2B5EF4-FFF2-40B4-BE49-F238E27FC236}">
              <a16:creationId xmlns="" xmlns:a16="http://schemas.microsoft.com/office/drawing/2014/main" id="{D9BB3FF8-3C56-42D3-AA33-D969C0CED666}"/>
            </a:ext>
          </a:extLst>
        </cdr:cNvPr>
        <cdr:cNvCxnSpPr/>
      </cdr:nvCxnSpPr>
      <cdr:spPr>
        <a:xfrm xmlns:a="http://schemas.openxmlformats.org/drawingml/2006/main">
          <a:off x="11560689" y="387270"/>
          <a:ext cx="45259" cy="263427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0.65636</cdr:x>
      <cdr:y>0.07378</cdr:y>
    </cdr:from>
    <cdr:to>
      <cdr:x>0.65892</cdr:x>
      <cdr:y>0.64359</cdr:y>
    </cdr:to>
    <cdr:cxnSp macro="">
      <cdr:nvCxnSpPr>
        <cdr:cNvPr id="8" name="Прямая соединительная линия 7">
          <a:extLst xmlns:a="http://schemas.openxmlformats.org/drawingml/2006/main">
            <a:ext uri="{FF2B5EF4-FFF2-40B4-BE49-F238E27FC236}">
              <a16:creationId xmlns="" xmlns:a16="http://schemas.microsoft.com/office/drawing/2014/main" id="{7BB290B6-15AE-45EB-9A8A-919B64987878}"/>
            </a:ext>
          </a:extLst>
        </cdr:cNvPr>
        <cdr:cNvCxnSpPr/>
      </cdr:nvCxnSpPr>
      <cdr:spPr>
        <a:xfrm xmlns:a="http://schemas.openxmlformats.org/drawingml/2006/main">
          <a:off x="14459944" y="343964"/>
          <a:ext cx="56420" cy="2656412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0.90941</cdr:x>
      <cdr:y>0.07501</cdr:y>
    </cdr:from>
    <cdr:to>
      <cdr:x>0.91065</cdr:x>
      <cdr:y>0.64813</cdr:y>
    </cdr:to>
    <cdr:cxnSp macro="">
      <cdr:nvCxnSpPr>
        <cdr:cNvPr id="9" name="Прямая соединительная линия 8">
          <a:extLst xmlns:a="http://schemas.openxmlformats.org/drawingml/2006/main">
            <a:ext uri="{FF2B5EF4-FFF2-40B4-BE49-F238E27FC236}">
              <a16:creationId xmlns="" xmlns:a16="http://schemas.microsoft.com/office/drawing/2014/main" id="{80FE0DEE-CC5C-4143-BE8B-02CB46498D4C}"/>
            </a:ext>
          </a:extLst>
        </cdr:cNvPr>
        <cdr:cNvCxnSpPr/>
      </cdr:nvCxnSpPr>
      <cdr:spPr>
        <a:xfrm xmlns:a="http://schemas.openxmlformats.org/drawingml/2006/main">
          <a:off x="20034785" y="349693"/>
          <a:ext cx="27246" cy="2671847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0.02607</cdr:x>
      <cdr:y>0.07291</cdr:y>
    </cdr:from>
    <cdr:to>
      <cdr:x>0.02672</cdr:x>
      <cdr:y>0.64359</cdr:y>
    </cdr:to>
    <cdr:cxnSp macro="">
      <cdr:nvCxnSpPr>
        <cdr:cNvPr id="15" name="Прямая соединительная линия 14"/>
        <cdr:cNvCxnSpPr/>
      </cdr:nvCxnSpPr>
      <cdr:spPr>
        <a:xfrm xmlns:a="http://schemas.openxmlformats.org/drawingml/2006/main">
          <a:off x="574275" y="339905"/>
          <a:ext cx="14423" cy="2660468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35720</xdr:colOff>
      <xdr:row>0</xdr:row>
      <xdr:rowOff>47626</xdr:rowOff>
    </xdr:from>
    <xdr:to>
      <xdr:col>36</xdr:col>
      <xdr:colOff>11907</xdr:colOff>
      <xdr:row>0</xdr:row>
      <xdr:rowOff>5060156</xdr:rowOff>
    </xdr:to>
    <xdr:graphicFrame macro="">
      <xdr:nvGraphicFramePr>
        <xdr:cNvPr id="2" name="Диаграмма 1">
          <a:extLst>
            <a:ext uri="{FF2B5EF4-FFF2-40B4-BE49-F238E27FC236}">
              <a16:creationId xmlns="" xmlns:a16="http://schemas.microsoft.com/office/drawing/2014/main" id="{4893A542-78A6-449C-9F01-EC14603272C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0.10479</cdr:x>
      <cdr:y>0.05922</cdr:y>
    </cdr:from>
    <cdr:to>
      <cdr:x>0.10567</cdr:x>
      <cdr:y>0.67653</cdr:y>
    </cdr:to>
    <cdr:cxnSp macro="">
      <cdr:nvCxnSpPr>
        <cdr:cNvPr id="3" name="Прямая соединительная линия 2">
          <a:extLst xmlns:a="http://schemas.openxmlformats.org/drawingml/2006/main">
            <a:ext uri="{FF2B5EF4-FFF2-40B4-BE49-F238E27FC236}">
              <a16:creationId xmlns="" xmlns:a16="http://schemas.microsoft.com/office/drawing/2014/main" id="{B130E91A-9E75-41E5-80E4-F449D3C7ABEF}"/>
            </a:ext>
          </a:extLst>
        </cdr:cNvPr>
        <cdr:cNvCxnSpPr/>
      </cdr:nvCxnSpPr>
      <cdr:spPr>
        <a:xfrm xmlns:a="http://schemas.openxmlformats.org/drawingml/2006/main">
          <a:off x="2209937" y="296829"/>
          <a:ext cx="18560" cy="3094285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0.21818</cdr:x>
      <cdr:y>0.0596</cdr:y>
    </cdr:from>
    <cdr:to>
      <cdr:x>0.21981</cdr:x>
      <cdr:y>0.68079</cdr:y>
    </cdr:to>
    <cdr:cxnSp macro="">
      <cdr:nvCxnSpPr>
        <cdr:cNvPr id="5" name="Прямая соединительная линия 4">
          <a:extLst xmlns:a="http://schemas.openxmlformats.org/drawingml/2006/main">
            <a:ext uri="{FF2B5EF4-FFF2-40B4-BE49-F238E27FC236}">
              <a16:creationId xmlns="" xmlns:a16="http://schemas.microsoft.com/office/drawing/2014/main" id="{D28AE512-1B33-45A9-804C-371B7C77E461}"/>
            </a:ext>
          </a:extLst>
        </cdr:cNvPr>
        <cdr:cNvCxnSpPr/>
      </cdr:nvCxnSpPr>
      <cdr:spPr>
        <a:xfrm xmlns:a="http://schemas.openxmlformats.org/drawingml/2006/main">
          <a:off x="4601498" y="298739"/>
          <a:ext cx="34377" cy="3113734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0.37085</cdr:x>
      <cdr:y>0.06669</cdr:y>
    </cdr:from>
    <cdr:to>
      <cdr:x>0.37216</cdr:x>
      <cdr:y>0.67458</cdr:y>
    </cdr:to>
    <cdr:cxnSp macro="">
      <cdr:nvCxnSpPr>
        <cdr:cNvPr id="6" name="Прямая соединительная линия 5">
          <a:extLst xmlns:a="http://schemas.openxmlformats.org/drawingml/2006/main">
            <a:ext uri="{FF2B5EF4-FFF2-40B4-BE49-F238E27FC236}">
              <a16:creationId xmlns="" xmlns:a16="http://schemas.microsoft.com/office/drawing/2014/main" id="{CE70001F-D757-4D82-BE10-4F2B74A73388}"/>
            </a:ext>
          </a:extLst>
        </cdr:cNvPr>
        <cdr:cNvCxnSpPr/>
      </cdr:nvCxnSpPr>
      <cdr:spPr>
        <a:xfrm xmlns:a="http://schemas.openxmlformats.org/drawingml/2006/main">
          <a:off x="7821261" y="334273"/>
          <a:ext cx="27602" cy="3047101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0.5273</cdr:x>
      <cdr:y>0.06154</cdr:y>
    </cdr:from>
    <cdr:to>
      <cdr:x>0.52825</cdr:x>
      <cdr:y>0.67265</cdr:y>
    </cdr:to>
    <cdr:cxnSp macro="">
      <cdr:nvCxnSpPr>
        <cdr:cNvPr id="7" name="Прямая соединительная линия 6">
          <a:extLst xmlns:a="http://schemas.openxmlformats.org/drawingml/2006/main">
            <a:ext uri="{FF2B5EF4-FFF2-40B4-BE49-F238E27FC236}">
              <a16:creationId xmlns="" xmlns:a16="http://schemas.microsoft.com/office/drawing/2014/main" id="{D9BB3FF8-3C56-42D3-AA33-D969C0CED666}"/>
            </a:ext>
          </a:extLst>
        </cdr:cNvPr>
        <cdr:cNvCxnSpPr/>
      </cdr:nvCxnSpPr>
      <cdr:spPr>
        <a:xfrm xmlns:a="http://schemas.openxmlformats.org/drawingml/2006/main">
          <a:off x="11616699" y="308390"/>
          <a:ext cx="20999" cy="3062401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0.65959</cdr:x>
      <cdr:y>0.06947</cdr:y>
    </cdr:from>
    <cdr:to>
      <cdr:x>0.66045</cdr:x>
      <cdr:y>0.67898</cdr:y>
    </cdr:to>
    <cdr:cxnSp macro="">
      <cdr:nvCxnSpPr>
        <cdr:cNvPr id="8" name="Прямая соединительная линия 7">
          <a:extLst xmlns:a="http://schemas.openxmlformats.org/drawingml/2006/main">
            <a:ext uri="{FF2B5EF4-FFF2-40B4-BE49-F238E27FC236}">
              <a16:creationId xmlns="" xmlns:a16="http://schemas.microsoft.com/office/drawing/2014/main" id="{7BB290B6-15AE-45EB-9A8A-919B64987878}"/>
            </a:ext>
          </a:extLst>
        </cdr:cNvPr>
        <cdr:cNvCxnSpPr/>
      </cdr:nvCxnSpPr>
      <cdr:spPr>
        <a:xfrm xmlns:a="http://schemas.openxmlformats.org/drawingml/2006/main">
          <a:off x="13910654" y="348227"/>
          <a:ext cx="18137" cy="3055187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0.91134</cdr:x>
      <cdr:y>0.06945</cdr:y>
    </cdr:from>
    <cdr:to>
      <cdr:x>0.91261</cdr:x>
      <cdr:y>0.68743</cdr:y>
    </cdr:to>
    <cdr:cxnSp macro="">
      <cdr:nvCxnSpPr>
        <cdr:cNvPr id="9" name="Прямая соединительная линия 8">
          <a:extLst xmlns:a="http://schemas.openxmlformats.org/drawingml/2006/main">
            <a:ext uri="{FF2B5EF4-FFF2-40B4-BE49-F238E27FC236}">
              <a16:creationId xmlns="" xmlns:a16="http://schemas.microsoft.com/office/drawing/2014/main" id="{80FE0DEE-CC5C-4143-BE8B-02CB46498D4C}"/>
            </a:ext>
          </a:extLst>
        </cdr:cNvPr>
        <cdr:cNvCxnSpPr/>
      </cdr:nvCxnSpPr>
      <cdr:spPr>
        <a:xfrm xmlns:a="http://schemas.openxmlformats.org/drawingml/2006/main">
          <a:off x="19220179" y="348133"/>
          <a:ext cx="26784" cy="3097644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0.0287</cdr:x>
      <cdr:y>0.05959</cdr:y>
    </cdr:from>
    <cdr:to>
      <cdr:x>0.0287</cdr:x>
      <cdr:y>0.67658</cdr:y>
    </cdr:to>
    <cdr:cxnSp macro="">
      <cdr:nvCxnSpPr>
        <cdr:cNvPr id="15" name="Прямая соединительная линия 14"/>
        <cdr:cNvCxnSpPr/>
      </cdr:nvCxnSpPr>
      <cdr:spPr>
        <a:xfrm xmlns:a="http://schemas.openxmlformats.org/drawingml/2006/main">
          <a:off x="605204" y="298697"/>
          <a:ext cx="0" cy="3092681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5"/>
  <sheetViews>
    <sheetView tabSelected="1" topLeftCell="A2" zoomScale="90" zoomScaleNormal="90" workbookViewId="0">
      <selection activeCell="B2" sqref="B2:B3"/>
    </sheetView>
  </sheetViews>
  <sheetFormatPr defaultRowHeight="15" x14ac:dyDescent="0.25"/>
  <cols>
    <col min="1" max="1" width="5.7109375" style="78" customWidth="1"/>
    <col min="2" max="2" width="33.7109375" style="78" customWidth="1"/>
    <col min="3" max="27" width="7.7109375" style="78" customWidth="1"/>
    <col min="28" max="28" width="9.140625" style="78" customWidth="1"/>
    <col min="29" max="16384" width="9.140625" style="78"/>
  </cols>
  <sheetData>
    <row r="1" spans="1:32" ht="378.75" customHeight="1" thickBot="1" x14ac:dyDescent="0.3"/>
    <row r="2" spans="1:32" ht="15" customHeight="1" thickBot="1" x14ac:dyDescent="0.3">
      <c r="A2" s="840" t="s">
        <v>0</v>
      </c>
      <c r="B2" s="842" t="s">
        <v>129</v>
      </c>
      <c r="C2" s="849">
        <v>2021</v>
      </c>
      <c r="D2" s="850"/>
      <c r="E2" s="850"/>
      <c r="F2" s="851"/>
      <c r="G2" s="844">
        <v>2020</v>
      </c>
      <c r="H2" s="845"/>
      <c r="I2" s="845"/>
      <c r="J2" s="838"/>
      <c r="K2" s="844">
        <v>2019</v>
      </c>
      <c r="L2" s="845"/>
      <c r="M2" s="845"/>
      <c r="N2" s="838"/>
      <c r="O2" s="844">
        <v>2018</v>
      </c>
      <c r="P2" s="845"/>
      <c r="Q2" s="845"/>
      <c r="R2" s="838"/>
      <c r="S2" s="844">
        <v>2017</v>
      </c>
      <c r="T2" s="845"/>
      <c r="U2" s="845"/>
      <c r="V2" s="838"/>
      <c r="W2" s="846">
        <v>2016</v>
      </c>
      <c r="X2" s="847"/>
      <c r="Y2" s="847"/>
      <c r="Z2" s="848"/>
      <c r="AA2" s="838" t="s">
        <v>131</v>
      </c>
    </row>
    <row r="3" spans="1:32" ht="45" customHeight="1" thickBot="1" x14ac:dyDescent="0.3">
      <c r="A3" s="841"/>
      <c r="B3" s="843"/>
      <c r="C3" s="548" t="s">
        <v>123</v>
      </c>
      <c r="D3" s="550" t="s">
        <v>132</v>
      </c>
      <c r="E3" s="552" t="s">
        <v>125</v>
      </c>
      <c r="F3" s="549" t="s">
        <v>121</v>
      </c>
      <c r="G3" s="269" t="s">
        <v>123</v>
      </c>
      <c r="H3" s="241" t="s">
        <v>132</v>
      </c>
      <c r="I3" s="241" t="s">
        <v>125</v>
      </c>
      <c r="J3" s="270" t="s">
        <v>121</v>
      </c>
      <c r="K3" s="269" t="s">
        <v>123</v>
      </c>
      <c r="L3" s="241" t="s">
        <v>132</v>
      </c>
      <c r="M3" s="274" t="s">
        <v>125</v>
      </c>
      <c r="N3" s="270" t="s">
        <v>121</v>
      </c>
      <c r="O3" s="269" t="s">
        <v>123</v>
      </c>
      <c r="P3" s="241" t="s">
        <v>132</v>
      </c>
      <c r="Q3" s="274" t="s">
        <v>125</v>
      </c>
      <c r="R3" s="270" t="s">
        <v>121</v>
      </c>
      <c r="S3" s="240" t="s">
        <v>123</v>
      </c>
      <c r="T3" s="241" t="s">
        <v>132</v>
      </c>
      <c r="U3" s="241" t="s">
        <v>125</v>
      </c>
      <c r="V3" s="242" t="s">
        <v>121</v>
      </c>
      <c r="W3" s="240" t="s">
        <v>123</v>
      </c>
      <c r="X3" s="241" t="s">
        <v>125</v>
      </c>
      <c r="Y3" s="241" t="s">
        <v>132</v>
      </c>
      <c r="Z3" s="242" t="s">
        <v>121</v>
      </c>
      <c r="AA3" s="839"/>
    </row>
    <row r="4" spans="1:32" ht="15" customHeight="1" thickBot="1" x14ac:dyDescent="0.3">
      <c r="A4" s="245"/>
      <c r="B4" s="246" t="s">
        <v>151</v>
      </c>
      <c r="C4" s="275">
        <f>C5+C6+C16+C31+C51+C71+C89+C122</f>
        <v>12414</v>
      </c>
      <c r="D4" s="892">
        <f>AVERAGE(D5,D7:D15,D17:D30,D32:D50,D52:D70,D72:D88,D90:D121,D123:D133)</f>
        <v>4.0776589285714291</v>
      </c>
      <c r="E4" s="394">
        <v>4.1399999999999997</v>
      </c>
      <c r="F4" s="276"/>
      <c r="G4" s="275">
        <f>G5+G6+G16+G31+G51+G71+G89+G122</f>
        <v>10836</v>
      </c>
      <c r="H4" s="288">
        <f>AVERAGE(H5,H7:H15,H17:H30,H32:H50,H52:H70,H72:H88,H90:H121,H123:H133)</f>
        <v>3.7195890909090923</v>
      </c>
      <c r="I4" s="394">
        <v>3.72</v>
      </c>
      <c r="J4" s="276"/>
      <c r="K4" s="275">
        <f>K5+K6+K16+K31+K51+K71+K89+K122</f>
        <v>11374</v>
      </c>
      <c r="L4" s="288">
        <f>AVERAGE(L5,L7:L15,L17:L30,L32:L50,L52:L70,L72:L88,L90:L121,L123:L133)</f>
        <v>4.1474840991223676</v>
      </c>
      <c r="M4" s="271">
        <v>4.17</v>
      </c>
      <c r="N4" s="276"/>
      <c r="O4" s="275">
        <f>O5+O6+O16+O31+O51+O71+O89+O122</f>
        <v>9874</v>
      </c>
      <c r="P4" s="288">
        <f>AVERAGE(P5,P7:P15,P17:P30,P32:P50,P52:P70,P72:P88,P90:P121,P123:P133)</f>
        <v>4.0872172413793093</v>
      </c>
      <c r="Q4" s="271">
        <v>4.17</v>
      </c>
      <c r="R4" s="276"/>
      <c r="S4" s="247">
        <f>S5+S6+S16+S31+S51+S71+S89+S122</f>
        <v>9378</v>
      </c>
      <c r="T4" s="289">
        <f>AVERAGE(T5,T7:T15,T17:T30,T32:T50,T52:T70,T72:T88,T90:T121,T123:T133)</f>
        <v>4.13201754385965</v>
      </c>
      <c r="U4" s="248">
        <v>4.17</v>
      </c>
      <c r="V4" s="249"/>
      <c r="W4" s="247">
        <f>W5+W6+W16+W31+W51+W71+W89+W122</f>
        <v>9274</v>
      </c>
      <c r="X4" s="289">
        <f>AVERAGE(X5,X7:X15,X17:X30,X32:X50,X52:X70,X72:X88,X90:X121,X123:X133)</f>
        <v>4.0675706896551693</v>
      </c>
      <c r="Y4" s="289">
        <v>4.0999999999999996</v>
      </c>
      <c r="Z4" s="249"/>
      <c r="AA4" s="250"/>
      <c r="AC4" s="243"/>
      <c r="AD4" s="79" t="s">
        <v>8</v>
      </c>
    </row>
    <row r="5" spans="1:32" ht="15" customHeight="1" thickBot="1" x14ac:dyDescent="0.3">
      <c r="A5" s="268">
        <v>1</v>
      </c>
      <c r="B5" s="162" t="s">
        <v>75</v>
      </c>
      <c r="C5" s="530">
        <v>76</v>
      </c>
      <c r="D5" s="528">
        <v>4.05</v>
      </c>
      <c r="E5" s="531">
        <v>4.1399999999999997</v>
      </c>
      <c r="F5" s="532">
        <v>60</v>
      </c>
      <c r="G5" s="379">
        <v>83</v>
      </c>
      <c r="H5" s="517">
        <v>4.3373999999999997</v>
      </c>
      <c r="I5" s="205">
        <v>3.72</v>
      </c>
      <c r="J5" s="380">
        <v>2</v>
      </c>
      <c r="K5" s="267">
        <v>84</v>
      </c>
      <c r="L5" s="219">
        <v>4.25</v>
      </c>
      <c r="M5" s="292">
        <v>4.17</v>
      </c>
      <c r="N5" s="293">
        <v>37</v>
      </c>
      <c r="O5" s="267">
        <v>80</v>
      </c>
      <c r="P5" s="206">
        <v>4.1739999999999995</v>
      </c>
      <c r="Q5" s="292">
        <v>4.17</v>
      </c>
      <c r="R5" s="293">
        <v>45</v>
      </c>
      <c r="S5" s="267">
        <v>75</v>
      </c>
      <c r="T5" s="294">
        <v>4.1500000000000004</v>
      </c>
      <c r="U5" s="295">
        <v>4.17</v>
      </c>
      <c r="V5" s="296">
        <v>57</v>
      </c>
      <c r="W5" s="267">
        <v>80</v>
      </c>
      <c r="X5" s="298">
        <v>4.625</v>
      </c>
      <c r="Y5" s="299">
        <v>4.0999999999999996</v>
      </c>
      <c r="Z5" s="296">
        <v>3</v>
      </c>
      <c r="AA5" s="284">
        <f>Z5+V5+R5+N5+J5+F5</f>
        <v>204</v>
      </c>
      <c r="AC5" s="244"/>
      <c r="AD5" s="79" t="s">
        <v>9</v>
      </c>
    </row>
    <row r="6" spans="1:32" ht="15" customHeight="1" thickBot="1" x14ac:dyDescent="0.3">
      <c r="A6" s="251"/>
      <c r="B6" s="252" t="s">
        <v>135</v>
      </c>
      <c r="C6" s="277">
        <f>SUM(C7:C15)</f>
        <v>920</v>
      </c>
      <c r="D6" s="286">
        <f>AVERAGE(D7:D15)</f>
        <v>4.2110222222222227</v>
      </c>
      <c r="E6" s="272">
        <v>4.1399999999999997</v>
      </c>
      <c r="F6" s="278"/>
      <c r="G6" s="277">
        <f>SUM(G7:G15)</f>
        <v>793</v>
      </c>
      <c r="H6" s="286">
        <f>AVERAGE(H7:H15)</f>
        <v>3.9942625</v>
      </c>
      <c r="I6" s="395">
        <v>3.72</v>
      </c>
      <c r="J6" s="278"/>
      <c r="K6" s="277">
        <f>SUM(K7:K15)</f>
        <v>810</v>
      </c>
      <c r="L6" s="286">
        <f>AVERAGE(L7:L15)</f>
        <v>4.2785122921179291</v>
      </c>
      <c r="M6" s="272">
        <v>4.17</v>
      </c>
      <c r="N6" s="278"/>
      <c r="O6" s="277">
        <f>SUM(O7:O15)</f>
        <v>750</v>
      </c>
      <c r="P6" s="286">
        <f>AVERAGE(P7:P15)</f>
        <v>4.1376666666666662</v>
      </c>
      <c r="Q6" s="272">
        <v>4.17</v>
      </c>
      <c r="R6" s="278"/>
      <c r="S6" s="253">
        <f>SUM(S7:S15)</f>
        <v>706</v>
      </c>
      <c r="T6" s="287">
        <f>AVERAGE(T7:T15)</f>
        <v>4.3144444444444439</v>
      </c>
      <c r="U6" s="254">
        <v>4.17</v>
      </c>
      <c r="V6" s="255"/>
      <c r="W6" s="253">
        <f>SUM(W7:W15)</f>
        <v>730</v>
      </c>
      <c r="X6" s="287">
        <f>AVERAGE(X7:X15)</f>
        <v>4.2259111111111114</v>
      </c>
      <c r="Y6" s="287">
        <v>4.0999999999999996</v>
      </c>
      <c r="Z6" s="255"/>
      <c r="AA6" s="256"/>
      <c r="AC6" s="372"/>
      <c r="AD6" s="79" t="s">
        <v>10</v>
      </c>
    </row>
    <row r="7" spans="1:32" x14ac:dyDescent="0.25">
      <c r="A7" s="337">
        <v>1</v>
      </c>
      <c r="B7" s="162" t="s">
        <v>20</v>
      </c>
      <c r="C7" s="536">
        <v>50</v>
      </c>
      <c r="D7" s="886">
        <v>4.42</v>
      </c>
      <c r="E7" s="537">
        <v>4.1399999999999997</v>
      </c>
      <c r="F7" s="538">
        <v>5</v>
      </c>
      <c r="G7" s="213"/>
      <c r="H7" s="521"/>
      <c r="I7" s="400">
        <v>3.72</v>
      </c>
      <c r="J7" s="390">
        <v>111</v>
      </c>
      <c r="K7" s="267">
        <v>75</v>
      </c>
      <c r="L7" s="219">
        <v>4.8666666666666663</v>
      </c>
      <c r="M7" s="292">
        <v>4.17</v>
      </c>
      <c r="N7" s="293">
        <v>1</v>
      </c>
      <c r="O7" s="267">
        <v>47</v>
      </c>
      <c r="P7" s="219">
        <v>4.5110000000000001</v>
      </c>
      <c r="Q7" s="292">
        <v>4.17</v>
      </c>
      <c r="R7" s="293">
        <v>7</v>
      </c>
      <c r="S7" s="267">
        <v>49</v>
      </c>
      <c r="T7" s="294">
        <v>4.3899999999999997</v>
      </c>
      <c r="U7" s="295">
        <v>4.17</v>
      </c>
      <c r="V7" s="296">
        <v>20</v>
      </c>
      <c r="W7" s="297">
        <v>47</v>
      </c>
      <c r="X7" s="298">
        <v>4.4510000000000005</v>
      </c>
      <c r="Y7" s="299">
        <v>4.0999999999999996</v>
      </c>
      <c r="Z7" s="296">
        <v>14</v>
      </c>
      <c r="AA7" s="338">
        <f t="shared" ref="AA7:AA70" si="0">Z7+V7+R7+N7+J7+F7</f>
        <v>158</v>
      </c>
      <c r="AC7" s="81"/>
      <c r="AD7" s="79" t="s">
        <v>17</v>
      </c>
      <c r="AF7" s="80"/>
    </row>
    <row r="8" spans="1:32" x14ac:dyDescent="0.25">
      <c r="A8" s="339">
        <v>2</v>
      </c>
      <c r="B8" s="162" t="s">
        <v>19</v>
      </c>
      <c r="C8" s="553">
        <v>99</v>
      </c>
      <c r="D8" s="890">
        <v>4.0904999999999996</v>
      </c>
      <c r="E8" s="554">
        <v>4.1399999999999997</v>
      </c>
      <c r="F8" s="555">
        <v>54</v>
      </c>
      <c r="G8" s="526">
        <v>89</v>
      </c>
      <c r="H8" s="517">
        <v>4.0225</v>
      </c>
      <c r="I8" s="205">
        <v>3.72</v>
      </c>
      <c r="J8" s="380">
        <v>25</v>
      </c>
      <c r="K8" s="267">
        <v>97</v>
      </c>
      <c r="L8" s="219">
        <v>4.0515463917525771</v>
      </c>
      <c r="M8" s="292">
        <v>4.17</v>
      </c>
      <c r="N8" s="293">
        <v>76</v>
      </c>
      <c r="O8" s="267">
        <v>95</v>
      </c>
      <c r="P8" s="219">
        <v>4.1679999999999993</v>
      </c>
      <c r="Q8" s="292">
        <v>4.17</v>
      </c>
      <c r="R8" s="293">
        <v>44</v>
      </c>
      <c r="S8" s="267">
        <v>103</v>
      </c>
      <c r="T8" s="294">
        <v>4.2</v>
      </c>
      <c r="U8" s="295">
        <v>4.17</v>
      </c>
      <c r="V8" s="296">
        <v>48</v>
      </c>
      <c r="W8" s="297">
        <v>123</v>
      </c>
      <c r="X8" s="298">
        <v>4.4561999999999999</v>
      </c>
      <c r="Y8" s="299">
        <v>4.0999999999999996</v>
      </c>
      <c r="Z8" s="296">
        <v>12</v>
      </c>
      <c r="AA8" s="300">
        <f t="shared" si="0"/>
        <v>259</v>
      </c>
      <c r="AC8"/>
      <c r="AD8" s="79"/>
      <c r="AF8" s="80"/>
    </row>
    <row r="9" spans="1:32" x14ac:dyDescent="0.25">
      <c r="A9" s="339">
        <v>3</v>
      </c>
      <c r="B9" s="162" t="s">
        <v>22</v>
      </c>
      <c r="C9" s="542">
        <v>182</v>
      </c>
      <c r="D9" s="888">
        <v>4.3841999999999999</v>
      </c>
      <c r="E9" s="543">
        <v>4.1399999999999997</v>
      </c>
      <c r="F9" s="544">
        <v>12</v>
      </c>
      <c r="G9" s="526">
        <v>147</v>
      </c>
      <c r="H9" s="517">
        <v>3.7891000000000004</v>
      </c>
      <c r="I9" s="205">
        <v>3.72</v>
      </c>
      <c r="J9" s="380">
        <v>52</v>
      </c>
      <c r="K9" s="267">
        <v>138</v>
      </c>
      <c r="L9" s="219">
        <v>4.166666666666667</v>
      </c>
      <c r="M9" s="292">
        <v>4.17</v>
      </c>
      <c r="N9" s="293">
        <v>47</v>
      </c>
      <c r="O9" s="267">
        <v>155</v>
      </c>
      <c r="P9" s="219">
        <v>4.0360000000000005</v>
      </c>
      <c r="Q9" s="292">
        <v>4.17</v>
      </c>
      <c r="R9" s="293">
        <v>70</v>
      </c>
      <c r="S9" s="267">
        <v>138</v>
      </c>
      <c r="T9" s="294">
        <v>4.3600000000000003</v>
      </c>
      <c r="U9" s="295">
        <v>4.17</v>
      </c>
      <c r="V9" s="296">
        <v>23</v>
      </c>
      <c r="W9" s="297">
        <v>132</v>
      </c>
      <c r="X9" s="298">
        <v>4.1520000000000001</v>
      </c>
      <c r="Y9" s="299">
        <v>4.0999999999999996</v>
      </c>
      <c r="Z9" s="296">
        <v>49</v>
      </c>
      <c r="AA9" s="300">
        <f t="shared" si="0"/>
        <v>253</v>
      </c>
      <c r="AC9"/>
      <c r="AD9" s="79"/>
      <c r="AF9" s="80"/>
    </row>
    <row r="10" spans="1:32" ht="15" customHeight="1" x14ac:dyDescent="0.25">
      <c r="A10" s="339">
        <v>4</v>
      </c>
      <c r="B10" s="162" t="s">
        <v>21</v>
      </c>
      <c r="C10" s="542">
        <v>113</v>
      </c>
      <c r="D10" s="888">
        <v>4.5663999999999998</v>
      </c>
      <c r="E10" s="543">
        <v>4.1399999999999997</v>
      </c>
      <c r="F10" s="544">
        <v>3</v>
      </c>
      <c r="G10" s="526">
        <v>138</v>
      </c>
      <c r="H10" s="517">
        <v>4.3913000000000002</v>
      </c>
      <c r="I10" s="205">
        <v>3.72</v>
      </c>
      <c r="J10" s="380">
        <v>1</v>
      </c>
      <c r="K10" s="267">
        <v>113</v>
      </c>
      <c r="L10" s="219">
        <v>4.5663716814159292</v>
      </c>
      <c r="M10" s="292">
        <v>4.17</v>
      </c>
      <c r="N10" s="293">
        <v>7</v>
      </c>
      <c r="O10" s="267">
        <v>64</v>
      </c>
      <c r="P10" s="219">
        <v>4.4530000000000003</v>
      </c>
      <c r="Q10" s="292">
        <v>4.17</v>
      </c>
      <c r="R10" s="293">
        <v>12</v>
      </c>
      <c r="S10" s="267">
        <v>78</v>
      </c>
      <c r="T10" s="294">
        <v>4.3899999999999997</v>
      </c>
      <c r="U10" s="295">
        <v>4.17</v>
      </c>
      <c r="V10" s="296">
        <v>19</v>
      </c>
      <c r="W10" s="297">
        <v>66</v>
      </c>
      <c r="X10" s="298">
        <v>4.4550000000000001</v>
      </c>
      <c r="Y10" s="299">
        <v>4.0999999999999996</v>
      </c>
      <c r="Z10" s="296">
        <v>13</v>
      </c>
      <c r="AA10" s="335">
        <f t="shared" si="0"/>
        <v>55</v>
      </c>
      <c r="AF10" s="80"/>
    </row>
    <row r="11" spans="1:32" ht="15" customHeight="1" x14ac:dyDescent="0.25">
      <c r="A11" s="340">
        <v>5</v>
      </c>
      <c r="B11" s="162" t="s">
        <v>18</v>
      </c>
      <c r="C11" s="530">
        <v>74</v>
      </c>
      <c r="D11" s="528">
        <v>4.3103999999999996</v>
      </c>
      <c r="E11" s="531">
        <v>4.1399999999999997</v>
      </c>
      <c r="F11" s="532">
        <v>20</v>
      </c>
      <c r="G11" s="526">
        <v>62</v>
      </c>
      <c r="H11" s="517">
        <v>3.9519999999999995</v>
      </c>
      <c r="I11" s="205">
        <v>3.72</v>
      </c>
      <c r="J11" s="380">
        <v>30</v>
      </c>
      <c r="K11" s="267">
        <v>48</v>
      </c>
      <c r="L11" s="219">
        <v>4.583333333333333</v>
      </c>
      <c r="M11" s="292">
        <v>4.17</v>
      </c>
      <c r="N11" s="293">
        <v>6</v>
      </c>
      <c r="O11" s="267">
        <v>51</v>
      </c>
      <c r="P11" s="219">
        <v>4.3339999999999996</v>
      </c>
      <c r="Q11" s="292">
        <v>4.17</v>
      </c>
      <c r="R11" s="293">
        <v>20</v>
      </c>
      <c r="S11" s="267">
        <v>57</v>
      </c>
      <c r="T11" s="294">
        <v>4.3499999999999996</v>
      </c>
      <c r="U11" s="295">
        <v>4.17</v>
      </c>
      <c r="V11" s="296">
        <v>25</v>
      </c>
      <c r="W11" s="297">
        <v>54</v>
      </c>
      <c r="X11" s="298">
        <v>4.5410000000000004</v>
      </c>
      <c r="Y11" s="299">
        <v>4.0999999999999996</v>
      </c>
      <c r="Z11" s="296">
        <v>8</v>
      </c>
      <c r="AA11" s="300">
        <f t="shared" si="0"/>
        <v>109</v>
      </c>
      <c r="AF11" s="80"/>
    </row>
    <row r="12" spans="1:32" ht="15" customHeight="1" x14ac:dyDescent="0.25">
      <c r="A12" s="340">
        <v>6</v>
      </c>
      <c r="B12" s="162" t="s">
        <v>23</v>
      </c>
      <c r="C12" s="536">
        <v>86</v>
      </c>
      <c r="D12" s="886">
        <v>3.9186000000000001</v>
      </c>
      <c r="E12" s="537">
        <v>4.1399999999999997</v>
      </c>
      <c r="F12" s="538">
        <v>85</v>
      </c>
      <c r="G12" s="526">
        <v>77</v>
      </c>
      <c r="H12" s="517">
        <v>4.0909000000000004</v>
      </c>
      <c r="I12" s="205">
        <v>3.72</v>
      </c>
      <c r="J12" s="380">
        <v>16</v>
      </c>
      <c r="K12" s="267">
        <v>80</v>
      </c>
      <c r="L12" s="219">
        <v>4.2</v>
      </c>
      <c r="M12" s="292">
        <v>4.17</v>
      </c>
      <c r="N12" s="293">
        <v>41</v>
      </c>
      <c r="O12" s="267">
        <v>83</v>
      </c>
      <c r="P12" s="219">
        <v>3.7960000000000003</v>
      </c>
      <c r="Q12" s="292">
        <v>4.17</v>
      </c>
      <c r="R12" s="293">
        <v>100</v>
      </c>
      <c r="S12" s="267">
        <v>35</v>
      </c>
      <c r="T12" s="294">
        <v>4.2</v>
      </c>
      <c r="U12" s="295">
        <v>4.17</v>
      </c>
      <c r="V12" s="296">
        <v>51</v>
      </c>
      <c r="W12" s="297">
        <v>74</v>
      </c>
      <c r="X12" s="298">
        <v>4.0939999999999994</v>
      </c>
      <c r="Y12" s="299">
        <v>4.0999999999999996</v>
      </c>
      <c r="Z12" s="296">
        <v>58</v>
      </c>
      <c r="AA12" s="300">
        <f t="shared" si="0"/>
        <v>351</v>
      </c>
      <c r="AC12"/>
      <c r="AF12" s="80"/>
    </row>
    <row r="13" spans="1:32" ht="15" customHeight="1" x14ac:dyDescent="0.25">
      <c r="A13" s="340">
        <v>7</v>
      </c>
      <c r="B13" s="162" t="s">
        <v>24</v>
      </c>
      <c r="C13" s="536">
        <v>116</v>
      </c>
      <c r="D13" s="886">
        <v>4.1464999999999996</v>
      </c>
      <c r="E13" s="537">
        <v>4.1399999999999997</v>
      </c>
      <c r="F13" s="538">
        <v>43</v>
      </c>
      <c r="G13" s="526">
        <v>111</v>
      </c>
      <c r="H13" s="517">
        <v>3.5943000000000001</v>
      </c>
      <c r="I13" s="205">
        <v>3.72</v>
      </c>
      <c r="J13" s="380">
        <v>75</v>
      </c>
      <c r="K13" s="267">
        <v>102</v>
      </c>
      <c r="L13" s="219">
        <v>4.0196078431372548</v>
      </c>
      <c r="M13" s="292">
        <v>4.17</v>
      </c>
      <c r="N13" s="293">
        <v>82</v>
      </c>
      <c r="O13" s="267">
        <v>100</v>
      </c>
      <c r="P13" s="219">
        <v>4.01</v>
      </c>
      <c r="Q13" s="292">
        <v>4.17</v>
      </c>
      <c r="R13" s="293">
        <v>76</v>
      </c>
      <c r="S13" s="267">
        <v>104</v>
      </c>
      <c r="T13" s="294">
        <v>4.09</v>
      </c>
      <c r="U13" s="295">
        <v>4.17</v>
      </c>
      <c r="V13" s="296">
        <v>69</v>
      </c>
      <c r="W13" s="297">
        <v>91</v>
      </c>
      <c r="X13" s="298">
        <v>3.9449999999999998</v>
      </c>
      <c r="Y13" s="299">
        <v>4.0999999999999996</v>
      </c>
      <c r="Z13" s="296">
        <v>77</v>
      </c>
      <c r="AA13" s="300">
        <f t="shared" si="0"/>
        <v>422</v>
      </c>
      <c r="AC13"/>
      <c r="AD13" s="80"/>
      <c r="AF13" s="80"/>
    </row>
    <row r="14" spans="1:32" ht="15" customHeight="1" x14ac:dyDescent="0.25">
      <c r="A14" s="340">
        <v>8</v>
      </c>
      <c r="B14" s="162" t="s">
        <v>25</v>
      </c>
      <c r="C14" s="553">
        <v>99</v>
      </c>
      <c r="D14" s="890">
        <v>4.1616</v>
      </c>
      <c r="E14" s="554">
        <v>4.1399999999999997</v>
      </c>
      <c r="F14" s="555">
        <v>38</v>
      </c>
      <c r="G14" s="526">
        <v>91</v>
      </c>
      <c r="H14" s="517">
        <v>4.0883000000000003</v>
      </c>
      <c r="I14" s="205">
        <v>3.72</v>
      </c>
      <c r="J14" s="380">
        <v>17</v>
      </c>
      <c r="K14" s="267">
        <v>79</v>
      </c>
      <c r="L14" s="219">
        <v>3.9113924050632911</v>
      </c>
      <c r="M14" s="292">
        <v>4.17</v>
      </c>
      <c r="N14" s="293">
        <v>94</v>
      </c>
      <c r="O14" s="267">
        <v>82</v>
      </c>
      <c r="P14" s="219">
        <v>4</v>
      </c>
      <c r="Q14" s="292">
        <v>4.17</v>
      </c>
      <c r="R14" s="293">
        <v>78</v>
      </c>
      <c r="S14" s="267">
        <v>64</v>
      </c>
      <c r="T14" s="294">
        <v>4.58</v>
      </c>
      <c r="U14" s="295">
        <v>4.17</v>
      </c>
      <c r="V14" s="296">
        <v>4</v>
      </c>
      <c r="W14" s="297">
        <v>75</v>
      </c>
      <c r="X14" s="298">
        <v>3.9429999999999996</v>
      </c>
      <c r="Y14" s="299">
        <v>4.0999999999999996</v>
      </c>
      <c r="Z14" s="296">
        <v>80</v>
      </c>
      <c r="AA14" s="335">
        <f t="shared" si="0"/>
        <v>311</v>
      </c>
      <c r="AC14"/>
      <c r="AD14" s="80"/>
      <c r="AF14" s="80"/>
    </row>
    <row r="15" spans="1:32" ht="15" customHeight="1" thickBot="1" x14ac:dyDescent="0.3">
      <c r="A15" s="341">
        <v>9</v>
      </c>
      <c r="B15" s="162" t="s">
        <v>136</v>
      </c>
      <c r="C15" s="542">
        <v>101</v>
      </c>
      <c r="D15" s="888">
        <v>3.9010000000000002</v>
      </c>
      <c r="E15" s="543">
        <v>4.1399999999999997</v>
      </c>
      <c r="F15" s="544">
        <v>90</v>
      </c>
      <c r="G15" s="527">
        <v>78</v>
      </c>
      <c r="H15" s="523">
        <v>4.0256999999999996</v>
      </c>
      <c r="I15" s="401">
        <v>3.72</v>
      </c>
      <c r="J15" s="392">
        <v>21</v>
      </c>
      <c r="K15" s="267">
        <v>78</v>
      </c>
      <c r="L15" s="219">
        <v>4.1410256410256414</v>
      </c>
      <c r="M15" s="292">
        <v>4.17</v>
      </c>
      <c r="N15" s="293">
        <v>56</v>
      </c>
      <c r="O15" s="267">
        <v>73</v>
      </c>
      <c r="P15" s="219">
        <v>3.931</v>
      </c>
      <c r="Q15" s="292">
        <v>4.17</v>
      </c>
      <c r="R15" s="293">
        <v>88</v>
      </c>
      <c r="S15" s="267">
        <v>78</v>
      </c>
      <c r="T15" s="294">
        <v>4.2699999999999996</v>
      </c>
      <c r="U15" s="295">
        <v>4.17</v>
      </c>
      <c r="V15" s="296">
        <v>37</v>
      </c>
      <c r="W15" s="297">
        <v>68</v>
      </c>
      <c r="X15" s="298">
        <v>3.9960000000000004</v>
      </c>
      <c r="Y15" s="299">
        <v>4.0999999999999996</v>
      </c>
      <c r="Z15" s="296">
        <v>71</v>
      </c>
      <c r="AA15" s="300">
        <f t="shared" si="0"/>
        <v>363</v>
      </c>
      <c r="AC15"/>
      <c r="AD15" s="80"/>
      <c r="AF15" s="80"/>
    </row>
    <row r="16" spans="1:32" ht="15" customHeight="1" thickBot="1" x14ac:dyDescent="0.3">
      <c r="A16" s="251"/>
      <c r="B16" s="257" t="s">
        <v>137</v>
      </c>
      <c r="C16" s="279">
        <f>SUM(C17:C30)</f>
        <v>1197</v>
      </c>
      <c r="D16" s="285">
        <f>AVERAGE(D17:D30)</f>
        <v>4.1372333333333335</v>
      </c>
      <c r="E16" s="273">
        <v>4.1399999999999997</v>
      </c>
      <c r="F16" s="280"/>
      <c r="G16" s="279">
        <f>SUM(G17:G30)</f>
        <v>1050</v>
      </c>
      <c r="H16" s="285">
        <f>AVERAGE(H17:H30)</f>
        <v>3.6798416666666669</v>
      </c>
      <c r="I16" s="396">
        <v>3.72</v>
      </c>
      <c r="J16" s="280"/>
      <c r="K16" s="279">
        <f>SUM(K17:K30)</f>
        <v>1140</v>
      </c>
      <c r="L16" s="285">
        <f>AVERAGE(L17:L30)</f>
        <v>4.265560491418432</v>
      </c>
      <c r="M16" s="273">
        <v>4.17</v>
      </c>
      <c r="N16" s="280"/>
      <c r="O16" s="279">
        <f>SUM(O17:O30)</f>
        <v>1059</v>
      </c>
      <c r="P16" s="285">
        <f>AVERAGE(P17:P30)</f>
        <v>4.1992307692307698</v>
      </c>
      <c r="Q16" s="273">
        <v>4.17</v>
      </c>
      <c r="R16" s="280"/>
      <c r="S16" s="258">
        <f>SUM(S17:S30)</f>
        <v>1015</v>
      </c>
      <c r="T16" s="259">
        <f>AVERAGE(T17:T30)</f>
        <v>4.2728571428571431</v>
      </c>
      <c r="U16" s="110">
        <v>4.17</v>
      </c>
      <c r="V16" s="260"/>
      <c r="W16" s="261">
        <f>SUM(W17:W30)</f>
        <v>1014</v>
      </c>
      <c r="X16" s="262">
        <f>AVERAGE(X17:X30)</f>
        <v>4.1309428571428572</v>
      </c>
      <c r="Y16" s="263">
        <v>4.0999999999999996</v>
      </c>
      <c r="Z16" s="260"/>
      <c r="AA16" s="264"/>
      <c r="AC16"/>
      <c r="AD16" s="80"/>
      <c r="AF16" s="80"/>
    </row>
    <row r="17" spans="1:32" ht="15" customHeight="1" x14ac:dyDescent="0.25">
      <c r="A17" s="339">
        <v>1</v>
      </c>
      <c r="B17" s="162" t="s">
        <v>26</v>
      </c>
      <c r="C17" s="530">
        <v>83</v>
      </c>
      <c r="D17" s="528">
        <v>4.3614999999999995</v>
      </c>
      <c r="E17" s="531">
        <v>4.1399999999999997</v>
      </c>
      <c r="F17" s="532">
        <v>14</v>
      </c>
      <c r="G17" s="379">
        <v>77</v>
      </c>
      <c r="H17" s="517">
        <v>3.6751999999999998</v>
      </c>
      <c r="I17" s="205">
        <v>3.72</v>
      </c>
      <c r="J17" s="380">
        <v>22</v>
      </c>
      <c r="K17" s="267">
        <v>85</v>
      </c>
      <c r="L17" s="219">
        <v>4.5411764705882351</v>
      </c>
      <c r="M17" s="292">
        <v>4.17</v>
      </c>
      <c r="N17" s="293">
        <v>9</v>
      </c>
      <c r="O17" s="267">
        <v>83</v>
      </c>
      <c r="P17" s="219">
        <v>4.2050000000000001</v>
      </c>
      <c r="Q17" s="292">
        <v>4.17</v>
      </c>
      <c r="R17" s="293">
        <v>35</v>
      </c>
      <c r="S17" s="267">
        <v>102</v>
      </c>
      <c r="T17" s="294">
        <v>4.32</v>
      </c>
      <c r="U17" s="295">
        <v>4.17</v>
      </c>
      <c r="V17" s="296">
        <v>29</v>
      </c>
      <c r="W17" s="297">
        <v>100</v>
      </c>
      <c r="X17" s="298">
        <v>4.0599999999999996</v>
      </c>
      <c r="Y17" s="299">
        <v>4.0999999999999996</v>
      </c>
      <c r="Z17" s="296">
        <v>62</v>
      </c>
      <c r="AA17" s="300">
        <f t="shared" si="0"/>
        <v>171</v>
      </c>
      <c r="AC17"/>
      <c r="AD17" s="80"/>
      <c r="AF17" s="80"/>
    </row>
    <row r="18" spans="1:32" ht="15" customHeight="1" x14ac:dyDescent="0.25">
      <c r="A18" s="340">
        <v>2</v>
      </c>
      <c r="B18" s="162" t="s">
        <v>27</v>
      </c>
      <c r="C18" s="530">
        <v>68</v>
      </c>
      <c r="D18" s="528">
        <v>4.1911000000000005</v>
      </c>
      <c r="E18" s="531">
        <v>4.1399999999999997</v>
      </c>
      <c r="F18" s="532">
        <v>35</v>
      </c>
      <c r="G18" s="379">
        <v>68</v>
      </c>
      <c r="H18" s="517">
        <v>3.7790000000000004</v>
      </c>
      <c r="I18" s="205">
        <v>3.72</v>
      </c>
      <c r="J18" s="380">
        <v>65</v>
      </c>
      <c r="K18" s="267">
        <v>53</v>
      </c>
      <c r="L18" s="219">
        <v>4.6226415094339623</v>
      </c>
      <c r="M18" s="292">
        <v>4.17</v>
      </c>
      <c r="N18" s="293">
        <v>4</v>
      </c>
      <c r="O18" s="267">
        <v>51</v>
      </c>
      <c r="P18" s="219">
        <v>4.3339999999999996</v>
      </c>
      <c r="Q18" s="292">
        <v>4.17</v>
      </c>
      <c r="R18" s="293">
        <v>21</v>
      </c>
      <c r="S18" s="267">
        <v>50</v>
      </c>
      <c r="T18" s="294">
        <v>4.34</v>
      </c>
      <c r="U18" s="295">
        <v>4.17</v>
      </c>
      <c r="V18" s="296">
        <v>26</v>
      </c>
      <c r="W18" s="297">
        <v>63</v>
      </c>
      <c r="X18" s="298">
        <v>4.1419999999999995</v>
      </c>
      <c r="Y18" s="299">
        <v>4.0999999999999996</v>
      </c>
      <c r="Z18" s="296">
        <v>53</v>
      </c>
      <c r="AA18" s="300">
        <f t="shared" si="0"/>
        <v>204</v>
      </c>
      <c r="AC18"/>
      <c r="AD18" s="80"/>
      <c r="AF18" s="80"/>
    </row>
    <row r="19" spans="1:32" ht="15" customHeight="1" x14ac:dyDescent="0.25">
      <c r="A19" s="340">
        <v>3</v>
      </c>
      <c r="B19" s="162" t="s">
        <v>37</v>
      </c>
      <c r="C19" s="530">
        <v>95</v>
      </c>
      <c r="D19" s="528">
        <v>4.3898999999999999</v>
      </c>
      <c r="E19" s="531">
        <v>4.1399999999999997</v>
      </c>
      <c r="F19" s="532">
        <v>8</v>
      </c>
      <c r="G19" s="379">
        <v>70</v>
      </c>
      <c r="H19" s="517">
        <v>4.0281999999999991</v>
      </c>
      <c r="I19" s="205">
        <v>3.72</v>
      </c>
      <c r="J19" s="380">
        <v>53</v>
      </c>
      <c r="K19" s="267">
        <v>105</v>
      </c>
      <c r="L19" s="219">
        <v>4.4380952380952383</v>
      </c>
      <c r="M19" s="292">
        <v>4.17</v>
      </c>
      <c r="N19" s="293">
        <v>18</v>
      </c>
      <c r="O19" s="267">
        <v>90</v>
      </c>
      <c r="P19" s="219">
        <v>4.6319999999999997</v>
      </c>
      <c r="Q19" s="292">
        <v>4.17</v>
      </c>
      <c r="R19" s="293">
        <v>3</v>
      </c>
      <c r="S19" s="267">
        <v>97</v>
      </c>
      <c r="T19" s="294">
        <v>4.5599999999999996</v>
      </c>
      <c r="U19" s="295">
        <v>4.17</v>
      </c>
      <c r="V19" s="296">
        <v>6</v>
      </c>
      <c r="W19" s="297">
        <v>87</v>
      </c>
      <c r="X19" s="298">
        <v>4.5979999999999999</v>
      </c>
      <c r="Y19" s="299">
        <v>4.0999999999999996</v>
      </c>
      <c r="Z19" s="296">
        <v>5</v>
      </c>
      <c r="AA19" s="335">
        <f t="shared" si="0"/>
        <v>93</v>
      </c>
      <c r="AC19"/>
      <c r="AD19" s="80"/>
      <c r="AF19" s="80"/>
    </row>
    <row r="20" spans="1:32" ht="15" customHeight="1" x14ac:dyDescent="0.25">
      <c r="A20" s="340">
        <v>4</v>
      </c>
      <c r="B20" s="162" t="s">
        <v>138</v>
      </c>
      <c r="C20" s="530">
        <v>159</v>
      </c>
      <c r="D20" s="528">
        <v>4.5158000000000005</v>
      </c>
      <c r="E20" s="531">
        <v>4.1399999999999997</v>
      </c>
      <c r="F20" s="532">
        <v>4</v>
      </c>
      <c r="G20" s="379">
        <v>143</v>
      </c>
      <c r="H20" s="517">
        <v>4.0978999999999992</v>
      </c>
      <c r="I20" s="205">
        <v>3.72</v>
      </c>
      <c r="J20" s="380">
        <v>15</v>
      </c>
      <c r="K20" s="267">
        <v>156</v>
      </c>
      <c r="L20" s="219">
        <v>4.5641025641025639</v>
      </c>
      <c r="M20" s="292">
        <v>4.17</v>
      </c>
      <c r="N20" s="293">
        <v>8</v>
      </c>
      <c r="O20" s="267">
        <v>146</v>
      </c>
      <c r="P20" s="219">
        <v>4.4729999999999999</v>
      </c>
      <c r="Q20" s="292">
        <v>4.17</v>
      </c>
      <c r="R20" s="293">
        <v>11</v>
      </c>
      <c r="S20" s="267">
        <v>146</v>
      </c>
      <c r="T20" s="294">
        <v>4.55</v>
      </c>
      <c r="U20" s="295">
        <v>4.17</v>
      </c>
      <c r="V20" s="296">
        <v>8</v>
      </c>
      <c r="W20" s="297">
        <v>156</v>
      </c>
      <c r="X20" s="298">
        <v>4.3210000000000006</v>
      </c>
      <c r="Y20" s="299">
        <v>4.0999999999999996</v>
      </c>
      <c r="Z20" s="296">
        <v>24</v>
      </c>
      <c r="AA20" s="300">
        <f t="shared" si="0"/>
        <v>70</v>
      </c>
      <c r="AC20" s="80"/>
      <c r="AD20" s="80"/>
      <c r="AF20" s="80"/>
    </row>
    <row r="21" spans="1:32" ht="15" customHeight="1" x14ac:dyDescent="0.25">
      <c r="A21" s="340">
        <v>5</v>
      </c>
      <c r="B21" s="359" t="s">
        <v>29</v>
      </c>
      <c r="C21" s="533">
        <v>136</v>
      </c>
      <c r="D21" s="298">
        <v>4.3675999999999995</v>
      </c>
      <c r="E21" s="534">
        <v>4.1399999999999997</v>
      </c>
      <c r="F21" s="535">
        <v>13</v>
      </c>
      <c r="G21" s="381">
        <v>130</v>
      </c>
      <c r="H21" s="519">
        <v>3.7538</v>
      </c>
      <c r="I21" s="397">
        <v>3.72</v>
      </c>
      <c r="J21" s="382">
        <v>58</v>
      </c>
      <c r="K21" s="267">
        <v>131</v>
      </c>
      <c r="L21" s="219">
        <v>4.0839694656488552</v>
      </c>
      <c r="M21" s="343">
        <v>4.17</v>
      </c>
      <c r="N21" s="293">
        <v>66</v>
      </c>
      <c r="O21" s="267">
        <v>127</v>
      </c>
      <c r="P21" s="219">
        <v>4.4009999999999998</v>
      </c>
      <c r="Q21" s="292">
        <v>4.17</v>
      </c>
      <c r="R21" s="293">
        <v>13</v>
      </c>
      <c r="S21" s="267">
        <v>124</v>
      </c>
      <c r="T21" s="294">
        <v>4.37</v>
      </c>
      <c r="U21" s="295">
        <v>4.17</v>
      </c>
      <c r="V21" s="296">
        <v>22</v>
      </c>
      <c r="W21" s="297">
        <v>123</v>
      </c>
      <c r="X21" s="298">
        <v>4.0582000000000003</v>
      </c>
      <c r="Y21" s="299">
        <v>4.0999999999999996</v>
      </c>
      <c r="Z21" s="296">
        <v>60</v>
      </c>
      <c r="AA21" s="300">
        <f t="shared" si="0"/>
        <v>232</v>
      </c>
      <c r="AC21" s="80"/>
      <c r="AD21" s="80"/>
      <c r="AF21" s="80"/>
    </row>
    <row r="22" spans="1:32" ht="15" customHeight="1" x14ac:dyDescent="0.25">
      <c r="A22" s="340">
        <v>6</v>
      </c>
      <c r="B22" s="162" t="s">
        <v>28</v>
      </c>
      <c r="C22" s="530">
        <v>80</v>
      </c>
      <c r="D22" s="528">
        <v>3.9750000000000001</v>
      </c>
      <c r="E22" s="531">
        <v>4.1399999999999997</v>
      </c>
      <c r="F22" s="532">
        <v>75</v>
      </c>
      <c r="G22" s="379">
        <v>82</v>
      </c>
      <c r="H22" s="517">
        <v>3.5731999999999999</v>
      </c>
      <c r="I22" s="205">
        <v>3.72</v>
      </c>
      <c r="J22" s="380">
        <v>78</v>
      </c>
      <c r="K22" s="267">
        <v>102</v>
      </c>
      <c r="L22" s="219">
        <v>4.1470588235294121</v>
      </c>
      <c r="M22" s="292">
        <v>4.17</v>
      </c>
      <c r="N22" s="293">
        <v>51</v>
      </c>
      <c r="O22" s="267">
        <v>87</v>
      </c>
      <c r="P22" s="219">
        <v>3.7469999999999999</v>
      </c>
      <c r="Q22" s="292">
        <v>4.17</v>
      </c>
      <c r="R22" s="293">
        <v>106</v>
      </c>
      <c r="S22" s="267">
        <v>37</v>
      </c>
      <c r="T22" s="294">
        <v>4.1900000000000004</v>
      </c>
      <c r="U22" s="295">
        <v>4.17</v>
      </c>
      <c r="V22" s="296">
        <v>52</v>
      </c>
      <c r="W22" s="297">
        <v>33</v>
      </c>
      <c r="X22" s="298">
        <v>4.3940000000000001</v>
      </c>
      <c r="Y22" s="299">
        <v>4.0999999999999996</v>
      </c>
      <c r="Z22" s="296">
        <v>15</v>
      </c>
      <c r="AA22" s="300">
        <f t="shared" si="0"/>
        <v>377</v>
      </c>
      <c r="AC22" s="80"/>
      <c r="AD22" s="80"/>
      <c r="AF22" s="80"/>
    </row>
    <row r="23" spans="1:32" ht="15" customHeight="1" x14ac:dyDescent="0.25">
      <c r="A23" s="340">
        <v>7</v>
      </c>
      <c r="B23" s="162" t="s">
        <v>30</v>
      </c>
      <c r="C23" s="530">
        <v>103</v>
      </c>
      <c r="D23" s="528">
        <v>4.0193999999999992</v>
      </c>
      <c r="E23" s="531">
        <v>4.1399999999999997</v>
      </c>
      <c r="F23" s="532">
        <v>65</v>
      </c>
      <c r="G23" s="379">
        <v>110</v>
      </c>
      <c r="H23" s="517">
        <v>3.7</v>
      </c>
      <c r="I23" s="205">
        <v>3.72</v>
      </c>
      <c r="J23" s="380">
        <v>63</v>
      </c>
      <c r="K23" s="267">
        <v>86</v>
      </c>
      <c r="L23" s="219">
        <v>4.1511627906976747</v>
      </c>
      <c r="M23" s="292">
        <v>4.17</v>
      </c>
      <c r="N23" s="293">
        <v>52</v>
      </c>
      <c r="O23" s="267">
        <v>79</v>
      </c>
      <c r="P23" s="219">
        <v>4.202</v>
      </c>
      <c r="Q23" s="292">
        <v>4.17</v>
      </c>
      <c r="R23" s="293">
        <v>37</v>
      </c>
      <c r="S23" s="267">
        <v>71</v>
      </c>
      <c r="T23" s="294">
        <v>4.1100000000000003</v>
      </c>
      <c r="U23" s="295">
        <v>4.17</v>
      </c>
      <c r="V23" s="296">
        <v>67</v>
      </c>
      <c r="W23" s="297">
        <v>69</v>
      </c>
      <c r="X23" s="298">
        <v>4.2610000000000001</v>
      </c>
      <c r="Y23" s="299">
        <v>4.0999999999999996</v>
      </c>
      <c r="Z23" s="296">
        <v>34</v>
      </c>
      <c r="AA23" s="300">
        <f t="shared" si="0"/>
        <v>318</v>
      </c>
      <c r="AC23" s="80"/>
      <c r="AD23" s="80"/>
      <c r="AF23" s="80"/>
    </row>
    <row r="24" spans="1:32" ht="15" customHeight="1" x14ac:dyDescent="0.25">
      <c r="A24" s="373">
        <v>8</v>
      </c>
      <c r="B24" s="162" t="s">
        <v>31</v>
      </c>
      <c r="C24" s="530"/>
      <c r="D24" s="528"/>
      <c r="E24" s="531">
        <v>4.1399999999999997</v>
      </c>
      <c r="F24" s="532">
        <v>113</v>
      </c>
      <c r="G24" s="379"/>
      <c r="H24" s="517"/>
      <c r="I24" s="205">
        <v>3.72</v>
      </c>
      <c r="J24" s="380">
        <v>111</v>
      </c>
      <c r="K24" s="267">
        <v>42</v>
      </c>
      <c r="L24" s="219">
        <v>4.0476190476190474</v>
      </c>
      <c r="M24" s="292">
        <v>4.17</v>
      </c>
      <c r="N24" s="293">
        <v>77</v>
      </c>
      <c r="O24" s="267">
        <v>57</v>
      </c>
      <c r="P24" s="219">
        <v>3.8770000000000007</v>
      </c>
      <c r="Q24" s="292">
        <v>4.17</v>
      </c>
      <c r="R24" s="293">
        <v>94</v>
      </c>
      <c r="S24" s="267">
        <v>47</v>
      </c>
      <c r="T24" s="294">
        <v>4.55</v>
      </c>
      <c r="U24" s="295">
        <v>4.17</v>
      </c>
      <c r="V24" s="296">
        <v>10</v>
      </c>
      <c r="W24" s="297">
        <v>49</v>
      </c>
      <c r="X24" s="298">
        <v>3.7749999999999999</v>
      </c>
      <c r="Y24" s="299">
        <v>4.0999999999999996</v>
      </c>
      <c r="Z24" s="296">
        <v>92</v>
      </c>
      <c r="AA24" s="300">
        <f t="shared" si="0"/>
        <v>497</v>
      </c>
      <c r="AC24" s="80"/>
      <c r="AD24" s="80"/>
      <c r="AF24" s="80"/>
    </row>
    <row r="25" spans="1:32" ht="15" customHeight="1" x14ac:dyDescent="0.25">
      <c r="A25" s="340">
        <v>9</v>
      </c>
      <c r="B25" s="162" t="s">
        <v>32</v>
      </c>
      <c r="C25" s="530">
        <v>91</v>
      </c>
      <c r="D25" s="528">
        <v>4.1981999999999999</v>
      </c>
      <c r="E25" s="531">
        <v>4.1399999999999997</v>
      </c>
      <c r="F25" s="532">
        <v>34</v>
      </c>
      <c r="G25" s="379">
        <v>61</v>
      </c>
      <c r="H25" s="517">
        <v>3.8851999999999998</v>
      </c>
      <c r="I25" s="205">
        <v>3.72</v>
      </c>
      <c r="J25" s="380">
        <v>36</v>
      </c>
      <c r="K25" s="267">
        <v>53</v>
      </c>
      <c r="L25" s="219">
        <v>4.2075471698113205</v>
      </c>
      <c r="M25" s="292">
        <v>4.17</v>
      </c>
      <c r="N25" s="293">
        <v>40</v>
      </c>
      <c r="O25" s="267">
        <v>75</v>
      </c>
      <c r="P25" s="219">
        <v>4.1329999999999991</v>
      </c>
      <c r="Q25" s="292">
        <v>4.17</v>
      </c>
      <c r="R25" s="293">
        <v>54</v>
      </c>
      <c r="S25" s="267">
        <v>66</v>
      </c>
      <c r="T25" s="294">
        <v>4.58</v>
      </c>
      <c r="U25" s="295">
        <v>4.17</v>
      </c>
      <c r="V25" s="296">
        <v>3</v>
      </c>
      <c r="W25" s="297">
        <v>64</v>
      </c>
      <c r="X25" s="298">
        <v>4.2649999999999997</v>
      </c>
      <c r="Y25" s="299">
        <v>4.0999999999999996</v>
      </c>
      <c r="Z25" s="296">
        <v>32</v>
      </c>
      <c r="AA25" s="300">
        <f t="shared" si="0"/>
        <v>199</v>
      </c>
      <c r="AC25" s="80"/>
      <c r="AD25" s="80"/>
      <c r="AF25" s="80"/>
    </row>
    <row r="26" spans="1:32" ht="15" customHeight="1" x14ac:dyDescent="0.25">
      <c r="A26" s="340">
        <v>10</v>
      </c>
      <c r="B26" s="162" t="s">
        <v>33</v>
      </c>
      <c r="C26" s="530">
        <v>108</v>
      </c>
      <c r="D26" s="528">
        <v>3.9908000000000006</v>
      </c>
      <c r="E26" s="531">
        <v>4.1399999999999997</v>
      </c>
      <c r="F26" s="532">
        <v>72</v>
      </c>
      <c r="G26" s="379">
        <v>85</v>
      </c>
      <c r="H26" s="517">
        <v>3.5063</v>
      </c>
      <c r="I26" s="205">
        <v>3.72</v>
      </c>
      <c r="J26" s="380">
        <v>85</v>
      </c>
      <c r="K26" s="267">
        <v>84</v>
      </c>
      <c r="L26" s="219">
        <v>4.0952380952380949</v>
      </c>
      <c r="M26" s="292">
        <v>4.17</v>
      </c>
      <c r="N26" s="293">
        <v>63</v>
      </c>
      <c r="O26" s="267">
        <v>85</v>
      </c>
      <c r="P26" s="219">
        <v>4.1059999999999999</v>
      </c>
      <c r="Q26" s="292">
        <v>4.17</v>
      </c>
      <c r="R26" s="293">
        <v>58</v>
      </c>
      <c r="S26" s="267">
        <v>69</v>
      </c>
      <c r="T26" s="294">
        <v>4.42</v>
      </c>
      <c r="U26" s="295">
        <v>4.17</v>
      </c>
      <c r="V26" s="296">
        <v>18</v>
      </c>
      <c r="W26" s="297">
        <v>56</v>
      </c>
      <c r="X26" s="298">
        <v>4.1429999999999998</v>
      </c>
      <c r="Y26" s="299">
        <v>4.0999999999999996</v>
      </c>
      <c r="Z26" s="296">
        <v>54</v>
      </c>
      <c r="AA26" s="300">
        <f t="shared" si="0"/>
        <v>350</v>
      </c>
      <c r="AC26" s="80"/>
      <c r="AD26" s="80"/>
      <c r="AF26" s="80"/>
    </row>
    <row r="27" spans="1:32" ht="15" customHeight="1" x14ac:dyDescent="0.25">
      <c r="A27" s="340">
        <v>11</v>
      </c>
      <c r="B27" s="162" t="s">
        <v>34</v>
      </c>
      <c r="C27" s="530"/>
      <c r="D27" s="528"/>
      <c r="E27" s="531">
        <v>4.1399999999999997</v>
      </c>
      <c r="F27" s="532">
        <v>113</v>
      </c>
      <c r="G27" s="379"/>
      <c r="H27" s="517"/>
      <c r="I27" s="205">
        <v>3.72</v>
      </c>
      <c r="J27" s="380">
        <v>111</v>
      </c>
      <c r="K27" s="360"/>
      <c r="L27" s="292"/>
      <c r="M27" s="292">
        <v>4.17</v>
      </c>
      <c r="N27" s="293">
        <v>115</v>
      </c>
      <c r="O27" s="360"/>
      <c r="P27" s="292"/>
      <c r="Q27" s="292">
        <v>4.17</v>
      </c>
      <c r="R27" s="293">
        <v>117</v>
      </c>
      <c r="S27" s="267">
        <v>37</v>
      </c>
      <c r="T27" s="294">
        <v>3.75</v>
      </c>
      <c r="U27" s="295">
        <v>4.17</v>
      </c>
      <c r="V27" s="296">
        <v>106</v>
      </c>
      <c r="W27" s="297">
        <v>25</v>
      </c>
      <c r="X27" s="298">
        <v>3.68</v>
      </c>
      <c r="Y27" s="299">
        <v>4.0999999999999996</v>
      </c>
      <c r="Z27" s="296">
        <v>102</v>
      </c>
      <c r="AA27" s="300">
        <f t="shared" si="0"/>
        <v>664</v>
      </c>
      <c r="AC27" s="80"/>
      <c r="AD27" s="80"/>
      <c r="AF27" s="80"/>
    </row>
    <row r="28" spans="1:32" ht="15" customHeight="1" x14ac:dyDescent="0.25">
      <c r="A28" s="340">
        <v>12</v>
      </c>
      <c r="B28" s="162" t="s">
        <v>35</v>
      </c>
      <c r="C28" s="530">
        <v>90</v>
      </c>
      <c r="D28" s="528">
        <v>3.5448000000000004</v>
      </c>
      <c r="E28" s="531">
        <v>4.1399999999999997</v>
      </c>
      <c r="F28" s="532">
        <v>110</v>
      </c>
      <c r="G28" s="379">
        <v>60</v>
      </c>
      <c r="H28" s="517">
        <v>3.4333</v>
      </c>
      <c r="I28" s="205">
        <v>3.72</v>
      </c>
      <c r="J28" s="380">
        <v>91</v>
      </c>
      <c r="K28" s="267">
        <v>90</v>
      </c>
      <c r="L28" s="219">
        <v>3.7777777777777777</v>
      </c>
      <c r="M28" s="292">
        <v>4.17</v>
      </c>
      <c r="N28" s="293">
        <v>107</v>
      </c>
      <c r="O28" s="267">
        <v>78</v>
      </c>
      <c r="P28" s="219">
        <v>4.1029999999999998</v>
      </c>
      <c r="Q28" s="292">
        <v>4.17</v>
      </c>
      <c r="R28" s="293">
        <v>60</v>
      </c>
      <c r="S28" s="267">
        <v>49</v>
      </c>
      <c r="T28" s="294">
        <v>3.69</v>
      </c>
      <c r="U28" s="295">
        <v>4.17</v>
      </c>
      <c r="V28" s="296">
        <v>109</v>
      </c>
      <c r="W28" s="297">
        <v>79</v>
      </c>
      <c r="X28" s="298">
        <v>3.7</v>
      </c>
      <c r="Y28" s="299">
        <v>4.0999999999999996</v>
      </c>
      <c r="Z28" s="296">
        <v>99</v>
      </c>
      <c r="AA28" s="300">
        <f t="shared" si="0"/>
        <v>576</v>
      </c>
      <c r="AC28" s="80"/>
      <c r="AD28" s="80"/>
      <c r="AF28" s="80"/>
    </row>
    <row r="29" spans="1:32" ht="15" customHeight="1" x14ac:dyDescent="0.25">
      <c r="A29" s="340">
        <v>13</v>
      </c>
      <c r="B29" s="162" t="s">
        <v>36</v>
      </c>
      <c r="C29" s="530">
        <v>127</v>
      </c>
      <c r="D29" s="528">
        <v>4.1101999999999999</v>
      </c>
      <c r="E29" s="531">
        <v>4.1399999999999997</v>
      </c>
      <c r="F29" s="532">
        <v>51</v>
      </c>
      <c r="G29" s="379">
        <v>105</v>
      </c>
      <c r="H29" s="517">
        <v>3.5904000000000003</v>
      </c>
      <c r="I29" s="205">
        <v>3.72</v>
      </c>
      <c r="J29" s="380">
        <v>76</v>
      </c>
      <c r="K29" s="267">
        <v>75</v>
      </c>
      <c r="L29" s="219">
        <v>4.5066666666666668</v>
      </c>
      <c r="M29" s="292">
        <v>4.17</v>
      </c>
      <c r="N29" s="293">
        <v>11</v>
      </c>
      <c r="O29" s="267">
        <v>50</v>
      </c>
      <c r="P29" s="219">
        <v>4.18</v>
      </c>
      <c r="Q29" s="292">
        <v>4.17</v>
      </c>
      <c r="R29" s="293">
        <v>42</v>
      </c>
      <c r="S29" s="267">
        <v>55</v>
      </c>
      <c r="T29" s="294">
        <v>3.96</v>
      </c>
      <c r="U29" s="295">
        <v>4.17</v>
      </c>
      <c r="V29" s="296">
        <v>85</v>
      </c>
      <c r="W29" s="267">
        <v>71</v>
      </c>
      <c r="X29" s="298">
        <v>3.8979999999999997</v>
      </c>
      <c r="Y29" s="299">
        <v>4.0999999999999996</v>
      </c>
      <c r="Z29" s="296">
        <v>84</v>
      </c>
      <c r="AA29" s="300">
        <f t="shared" si="0"/>
        <v>349</v>
      </c>
      <c r="AC29" s="80"/>
      <c r="AD29" s="80"/>
      <c r="AF29" s="80"/>
    </row>
    <row r="30" spans="1:32" ht="15" customHeight="1" thickBot="1" x14ac:dyDescent="0.3">
      <c r="A30" s="348">
        <v>14</v>
      </c>
      <c r="B30" s="162" t="s">
        <v>38</v>
      </c>
      <c r="C30" s="530">
        <v>57</v>
      </c>
      <c r="D30" s="528">
        <v>3.9824999999999999</v>
      </c>
      <c r="E30" s="531">
        <v>4.1399999999999997</v>
      </c>
      <c r="F30" s="532">
        <v>74</v>
      </c>
      <c r="G30" s="379">
        <v>59</v>
      </c>
      <c r="H30" s="517">
        <v>3.1356000000000002</v>
      </c>
      <c r="I30" s="205">
        <v>3.72</v>
      </c>
      <c r="J30" s="380">
        <v>108</v>
      </c>
      <c r="K30" s="267">
        <v>78</v>
      </c>
      <c r="L30" s="219">
        <v>4.2692307692307692</v>
      </c>
      <c r="M30" s="292">
        <v>4.17</v>
      </c>
      <c r="N30" s="293">
        <v>35</v>
      </c>
      <c r="O30" s="267">
        <v>51</v>
      </c>
      <c r="P30" s="219">
        <v>4.1970000000000001</v>
      </c>
      <c r="Q30" s="292">
        <v>4.17</v>
      </c>
      <c r="R30" s="293">
        <v>39</v>
      </c>
      <c r="S30" s="267">
        <v>65</v>
      </c>
      <c r="T30" s="294">
        <v>4.43</v>
      </c>
      <c r="U30" s="295">
        <v>4.17</v>
      </c>
      <c r="V30" s="296">
        <v>17</v>
      </c>
      <c r="W30" s="267">
        <v>39</v>
      </c>
      <c r="X30" s="298">
        <v>4.5380000000000003</v>
      </c>
      <c r="Y30" s="299">
        <v>4.0999999999999996</v>
      </c>
      <c r="Z30" s="296">
        <v>9</v>
      </c>
      <c r="AA30" s="335">
        <f t="shared" si="0"/>
        <v>282</v>
      </c>
      <c r="AC30" s="80"/>
      <c r="AD30" s="80"/>
      <c r="AF30" s="80"/>
    </row>
    <row r="31" spans="1:32" ht="15" customHeight="1" thickBot="1" x14ac:dyDescent="0.3">
      <c r="A31" s="251"/>
      <c r="B31" s="257" t="s">
        <v>139</v>
      </c>
      <c r="C31" s="279">
        <f>SUM(C32:C50)</f>
        <v>1687</v>
      </c>
      <c r="D31" s="285">
        <f>AVERAGE(D32:D50)</f>
        <v>3.9048000000000012</v>
      </c>
      <c r="E31" s="273">
        <v>4.1399999999999997</v>
      </c>
      <c r="F31" s="280"/>
      <c r="G31" s="279">
        <f>SUM(G32:G50)</f>
        <v>1484</v>
      </c>
      <c r="H31" s="285">
        <f>AVERAGE(H32:H50)</f>
        <v>3.3420588235294115</v>
      </c>
      <c r="I31" s="396">
        <v>3.72</v>
      </c>
      <c r="J31" s="280"/>
      <c r="K31" s="279">
        <f>SUM(K32:K50)</f>
        <v>1647</v>
      </c>
      <c r="L31" s="285">
        <f>AVERAGE(L32:L50)</f>
        <v>3.9421374934803683</v>
      </c>
      <c r="M31" s="273">
        <v>4.17</v>
      </c>
      <c r="N31" s="280"/>
      <c r="O31" s="279">
        <f>SUM(O32:O50)</f>
        <v>1353</v>
      </c>
      <c r="P31" s="285">
        <f>AVERAGE(P32:P50)</f>
        <v>3.9771052631578945</v>
      </c>
      <c r="Q31" s="273">
        <v>4.17</v>
      </c>
      <c r="R31" s="280"/>
      <c r="S31" s="258">
        <f>SUM(S32:S50)</f>
        <v>1388</v>
      </c>
      <c r="T31" s="259">
        <f>AVERAGE(T32:T50)</f>
        <v>3.9250000000000003</v>
      </c>
      <c r="U31" s="265">
        <v>4.17</v>
      </c>
      <c r="V31" s="260"/>
      <c r="W31" s="261">
        <f>SUM(W32:W50)</f>
        <v>1320</v>
      </c>
      <c r="X31" s="262">
        <f>AVERAGE(X32:X50)</f>
        <v>3.9249473684210527</v>
      </c>
      <c r="Y31" s="263">
        <v>4.0999999999999996</v>
      </c>
      <c r="Z31" s="260"/>
      <c r="AA31" s="264"/>
      <c r="AC31" s="80"/>
      <c r="AD31" s="80"/>
      <c r="AF31" s="80"/>
    </row>
    <row r="32" spans="1:32" ht="15" customHeight="1" x14ac:dyDescent="0.25">
      <c r="A32" s="339">
        <v>1</v>
      </c>
      <c r="B32" s="162" t="s">
        <v>40</v>
      </c>
      <c r="C32" s="530">
        <v>134</v>
      </c>
      <c r="D32" s="528">
        <v>4.0222999999999995</v>
      </c>
      <c r="E32" s="531">
        <v>4.1399999999999997</v>
      </c>
      <c r="F32" s="532">
        <v>66</v>
      </c>
      <c r="G32" s="379">
        <v>138</v>
      </c>
      <c r="H32" s="517">
        <v>3.5873000000000004</v>
      </c>
      <c r="I32" s="205">
        <v>3.72</v>
      </c>
      <c r="J32" s="380">
        <v>77</v>
      </c>
      <c r="K32" s="267">
        <v>89</v>
      </c>
      <c r="L32" s="219">
        <v>4</v>
      </c>
      <c r="M32" s="292">
        <v>4.17</v>
      </c>
      <c r="N32" s="293">
        <v>83</v>
      </c>
      <c r="O32" s="267">
        <v>85</v>
      </c>
      <c r="P32" s="219">
        <v>4.33</v>
      </c>
      <c r="Q32" s="292">
        <v>4.17</v>
      </c>
      <c r="R32" s="293">
        <v>18</v>
      </c>
      <c r="S32" s="267">
        <v>94</v>
      </c>
      <c r="T32" s="294">
        <v>4.16</v>
      </c>
      <c r="U32" s="295">
        <v>4.17</v>
      </c>
      <c r="V32" s="296">
        <v>55</v>
      </c>
      <c r="W32" s="297">
        <v>103</v>
      </c>
      <c r="X32" s="298">
        <v>4.1560000000000006</v>
      </c>
      <c r="Y32" s="299">
        <v>4.0999999999999996</v>
      </c>
      <c r="Z32" s="296">
        <v>47</v>
      </c>
      <c r="AA32" s="300">
        <f t="shared" si="0"/>
        <v>346</v>
      </c>
      <c r="AC32" s="80"/>
      <c r="AD32" s="80"/>
      <c r="AF32" s="80"/>
    </row>
    <row r="33" spans="1:32" ht="15" customHeight="1" x14ac:dyDescent="0.25">
      <c r="A33" s="340">
        <v>2</v>
      </c>
      <c r="B33" s="162" t="s">
        <v>140</v>
      </c>
      <c r="C33" s="530">
        <v>117</v>
      </c>
      <c r="D33" s="528">
        <v>4.1628000000000007</v>
      </c>
      <c r="E33" s="531">
        <v>4.1399999999999997</v>
      </c>
      <c r="F33" s="532">
        <v>39</v>
      </c>
      <c r="G33" s="379">
        <v>126</v>
      </c>
      <c r="H33" s="517">
        <v>3.6190999999999995</v>
      </c>
      <c r="I33" s="205">
        <v>3.72</v>
      </c>
      <c r="J33" s="380">
        <v>72</v>
      </c>
      <c r="K33" s="267">
        <v>135</v>
      </c>
      <c r="L33" s="219">
        <v>4.0962962962962965</v>
      </c>
      <c r="M33" s="292">
        <v>4.17</v>
      </c>
      <c r="N33" s="293">
        <v>61</v>
      </c>
      <c r="O33" s="267">
        <v>85</v>
      </c>
      <c r="P33" s="219">
        <v>4.0110000000000001</v>
      </c>
      <c r="Q33" s="292">
        <v>4.17</v>
      </c>
      <c r="R33" s="293">
        <v>77</v>
      </c>
      <c r="S33" s="267">
        <v>90</v>
      </c>
      <c r="T33" s="294">
        <v>3.69</v>
      </c>
      <c r="U33" s="295">
        <v>4.17</v>
      </c>
      <c r="V33" s="296">
        <v>108</v>
      </c>
      <c r="W33" s="297">
        <v>100</v>
      </c>
      <c r="X33" s="298">
        <v>4.01</v>
      </c>
      <c r="Y33" s="299">
        <v>4.0999999999999996</v>
      </c>
      <c r="Z33" s="296">
        <v>67</v>
      </c>
      <c r="AA33" s="335">
        <f t="shared" si="0"/>
        <v>424</v>
      </c>
      <c r="AC33" s="80"/>
      <c r="AD33" s="80"/>
      <c r="AF33" s="80"/>
    </row>
    <row r="34" spans="1:32" ht="15" customHeight="1" x14ac:dyDescent="0.25">
      <c r="A34" s="340">
        <v>3</v>
      </c>
      <c r="B34" s="162" t="s">
        <v>45</v>
      </c>
      <c r="C34" s="530">
        <v>113</v>
      </c>
      <c r="D34" s="528">
        <v>4.0796999999999999</v>
      </c>
      <c r="E34" s="531">
        <v>4.1399999999999997</v>
      </c>
      <c r="F34" s="532">
        <v>56</v>
      </c>
      <c r="G34" s="379">
        <v>123</v>
      </c>
      <c r="H34" s="517">
        <v>3.6426000000000003</v>
      </c>
      <c r="I34" s="205">
        <v>3.72</v>
      </c>
      <c r="J34" s="380">
        <v>71</v>
      </c>
      <c r="K34" s="267">
        <v>114</v>
      </c>
      <c r="L34" s="219">
        <v>4.0614035087719298</v>
      </c>
      <c r="M34" s="292">
        <v>4.17</v>
      </c>
      <c r="N34" s="293">
        <v>71</v>
      </c>
      <c r="O34" s="267">
        <v>103</v>
      </c>
      <c r="P34" s="219">
        <v>4.0979999999999999</v>
      </c>
      <c r="Q34" s="292">
        <v>4.17</v>
      </c>
      <c r="R34" s="293">
        <v>59</v>
      </c>
      <c r="S34" s="267">
        <v>105</v>
      </c>
      <c r="T34" s="294">
        <v>4.33</v>
      </c>
      <c r="U34" s="295">
        <v>4.17</v>
      </c>
      <c r="V34" s="296">
        <v>27</v>
      </c>
      <c r="W34" s="297">
        <v>93</v>
      </c>
      <c r="X34" s="298">
        <v>3.9960000000000004</v>
      </c>
      <c r="Y34" s="299">
        <v>4.0999999999999996</v>
      </c>
      <c r="Z34" s="296">
        <v>70</v>
      </c>
      <c r="AA34" s="300">
        <f t="shared" si="0"/>
        <v>354</v>
      </c>
      <c r="AC34" s="80"/>
      <c r="AD34" s="80"/>
      <c r="AF34" s="80"/>
    </row>
    <row r="35" spans="1:32" ht="15" customHeight="1" x14ac:dyDescent="0.25">
      <c r="A35" s="340">
        <v>4</v>
      </c>
      <c r="B35" s="162" t="s">
        <v>169</v>
      </c>
      <c r="C35" s="530">
        <v>101</v>
      </c>
      <c r="D35" s="528">
        <v>4.1484999999999994</v>
      </c>
      <c r="E35" s="531">
        <v>4.1399999999999997</v>
      </c>
      <c r="F35" s="532">
        <v>41</v>
      </c>
      <c r="G35" s="379">
        <v>76</v>
      </c>
      <c r="H35" s="517">
        <v>3.4474</v>
      </c>
      <c r="I35" s="205">
        <v>3.72</v>
      </c>
      <c r="J35" s="380">
        <v>89</v>
      </c>
      <c r="K35" s="267">
        <v>108</v>
      </c>
      <c r="L35" s="219">
        <v>3.7777777777777777</v>
      </c>
      <c r="M35" s="292">
        <v>4.17</v>
      </c>
      <c r="N35" s="293">
        <v>106</v>
      </c>
      <c r="O35" s="267">
        <v>71</v>
      </c>
      <c r="P35" s="219">
        <v>4.3520000000000003</v>
      </c>
      <c r="Q35" s="292">
        <v>4.17</v>
      </c>
      <c r="R35" s="293">
        <v>16</v>
      </c>
      <c r="S35" s="267">
        <v>97</v>
      </c>
      <c r="T35" s="294">
        <v>4.1100000000000003</v>
      </c>
      <c r="U35" s="295">
        <v>4.17</v>
      </c>
      <c r="V35" s="296">
        <v>66</v>
      </c>
      <c r="W35" s="297">
        <v>78</v>
      </c>
      <c r="X35" s="298">
        <v>3.7939999999999996</v>
      </c>
      <c r="Y35" s="299">
        <v>4.0999999999999996</v>
      </c>
      <c r="Z35" s="296">
        <v>91</v>
      </c>
      <c r="AA35" s="300">
        <f t="shared" si="0"/>
        <v>409</v>
      </c>
      <c r="AC35" s="80"/>
      <c r="AD35" s="80"/>
      <c r="AF35" s="80"/>
    </row>
    <row r="36" spans="1:32" ht="15" customHeight="1" x14ac:dyDescent="0.25">
      <c r="A36" s="340">
        <v>5</v>
      </c>
      <c r="B36" s="162" t="s">
        <v>55</v>
      </c>
      <c r="C36" s="530">
        <v>101</v>
      </c>
      <c r="D36" s="528">
        <v>3.8910999999999998</v>
      </c>
      <c r="E36" s="531">
        <v>4.1399999999999997</v>
      </c>
      <c r="F36" s="532">
        <v>93</v>
      </c>
      <c r="G36" s="379">
        <v>99</v>
      </c>
      <c r="H36" s="517">
        <v>4.3333000000000004</v>
      </c>
      <c r="I36" s="205">
        <v>3.72</v>
      </c>
      <c r="J36" s="380">
        <v>3</v>
      </c>
      <c r="K36" s="267">
        <v>98</v>
      </c>
      <c r="L36" s="219">
        <v>3.8979591836734695</v>
      </c>
      <c r="M36" s="292">
        <v>4.17</v>
      </c>
      <c r="N36" s="293">
        <v>95</v>
      </c>
      <c r="O36" s="267">
        <v>94</v>
      </c>
      <c r="P36" s="219">
        <v>4.1589999999999998</v>
      </c>
      <c r="Q36" s="292">
        <v>4.17</v>
      </c>
      <c r="R36" s="293">
        <v>47</v>
      </c>
      <c r="S36" s="267">
        <v>101</v>
      </c>
      <c r="T36" s="294">
        <v>3.98</v>
      </c>
      <c r="U36" s="295">
        <v>4.17</v>
      </c>
      <c r="V36" s="296">
        <v>80</v>
      </c>
      <c r="W36" s="267">
        <v>97</v>
      </c>
      <c r="X36" s="298">
        <v>3.8929999999999993</v>
      </c>
      <c r="Y36" s="299">
        <v>4.0999999999999996</v>
      </c>
      <c r="Z36" s="296">
        <v>85</v>
      </c>
      <c r="AA36" s="300">
        <f t="shared" si="0"/>
        <v>403</v>
      </c>
      <c r="AC36" s="80"/>
      <c r="AD36" s="80"/>
      <c r="AF36" s="80"/>
    </row>
    <row r="37" spans="1:32" ht="15" customHeight="1" x14ac:dyDescent="0.25">
      <c r="A37" s="340">
        <v>6</v>
      </c>
      <c r="B37" s="162" t="s">
        <v>41</v>
      </c>
      <c r="C37" s="530">
        <v>58</v>
      </c>
      <c r="D37" s="528">
        <v>3.4141000000000004</v>
      </c>
      <c r="E37" s="531">
        <v>4.1399999999999997</v>
      </c>
      <c r="F37" s="532">
        <v>111</v>
      </c>
      <c r="G37" s="379">
        <v>49</v>
      </c>
      <c r="H37" s="517">
        <v>3.3262</v>
      </c>
      <c r="I37" s="205">
        <v>3.72</v>
      </c>
      <c r="J37" s="380">
        <v>101</v>
      </c>
      <c r="K37" s="267">
        <v>55</v>
      </c>
      <c r="L37" s="219">
        <v>3.581818181818182</v>
      </c>
      <c r="M37" s="292">
        <v>4.17</v>
      </c>
      <c r="N37" s="293">
        <v>113</v>
      </c>
      <c r="O37" s="267">
        <v>51</v>
      </c>
      <c r="P37" s="219">
        <v>4.0590000000000002</v>
      </c>
      <c r="Q37" s="292">
        <v>4.17</v>
      </c>
      <c r="R37" s="293">
        <v>66</v>
      </c>
      <c r="S37" s="267">
        <v>39</v>
      </c>
      <c r="T37" s="294">
        <v>3.77</v>
      </c>
      <c r="U37" s="295">
        <v>4.17</v>
      </c>
      <c r="V37" s="296">
        <v>104</v>
      </c>
      <c r="W37" s="297">
        <v>30</v>
      </c>
      <c r="X37" s="298">
        <v>3.7669999999999999</v>
      </c>
      <c r="Y37" s="299">
        <v>4.0999999999999996</v>
      </c>
      <c r="Z37" s="296">
        <v>93</v>
      </c>
      <c r="AA37" s="300">
        <f t="shared" si="0"/>
        <v>588</v>
      </c>
      <c r="AC37" s="80"/>
      <c r="AD37" s="80"/>
      <c r="AF37" s="80"/>
    </row>
    <row r="38" spans="1:32" ht="15" customHeight="1" x14ac:dyDescent="0.25">
      <c r="A38" s="340">
        <v>7</v>
      </c>
      <c r="B38" s="162" t="s">
        <v>42</v>
      </c>
      <c r="C38" s="530">
        <v>154</v>
      </c>
      <c r="D38" s="528">
        <v>3.8376999999999999</v>
      </c>
      <c r="E38" s="531">
        <v>4.1399999999999997</v>
      </c>
      <c r="F38" s="532">
        <v>98</v>
      </c>
      <c r="G38" s="379">
        <v>98</v>
      </c>
      <c r="H38" s="517">
        <v>3.3673999999999999</v>
      </c>
      <c r="I38" s="205">
        <v>3.72</v>
      </c>
      <c r="J38" s="380">
        <v>98</v>
      </c>
      <c r="K38" s="267">
        <v>81</v>
      </c>
      <c r="L38" s="219">
        <v>3.8518518518518516</v>
      </c>
      <c r="M38" s="292">
        <v>4.17</v>
      </c>
      <c r="N38" s="293">
        <v>100</v>
      </c>
      <c r="O38" s="267">
        <v>78</v>
      </c>
      <c r="P38" s="219">
        <v>3.782</v>
      </c>
      <c r="Q38" s="292">
        <v>4.17</v>
      </c>
      <c r="R38" s="293">
        <v>104</v>
      </c>
      <c r="S38" s="267">
        <v>73</v>
      </c>
      <c r="T38" s="294">
        <v>3.93</v>
      </c>
      <c r="U38" s="295">
        <v>4.17</v>
      </c>
      <c r="V38" s="296">
        <v>89</v>
      </c>
      <c r="W38" s="297">
        <v>76</v>
      </c>
      <c r="X38" s="298">
        <v>3.8289999999999997</v>
      </c>
      <c r="Y38" s="299">
        <v>4.0999999999999996</v>
      </c>
      <c r="Z38" s="296">
        <v>87</v>
      </c>
      <c r="AA38" s="300">
        <f t="shared" si="0"/>
        <v>576</v>
      </c>
      <c r="AC38" s="80"/>
      <c r="AD38" s="80"/>
      <c r="AF38" s="80"/>
    </row>
    <row r="39" spans="1:32" ht="15" customHeight="1" x14ac:dyDescent="0.25">
      <c r="A39" s="340">
        <v>8</v>
      </c>
      <c r="B39" s="162" t="s">
        <v>43</v>
      </c>
      <c r="C39" s="530">
        <v>66</v>
      </c>
      <c r="D39" s="528">
        <v>3.8489000000000004</v>
      </c>
      <c r="E39" s="531">
        <v>4.1399999999999997</v>
      </c>
      <c r="F39" s="532">
        <v>95</v>
      </c>
      <c r="G39" s="379">
        <v>65</v>
      </c>
      <c r="H39" s="517">
        <v>3.3845999999999998</v>
      </c>
      <c r="I39" s="205">
        <v>3.72</v>
      </c>
      <c r="J39" s="380">
        <v>95</v>
      </c>
      <c r="K39" s="267">
        <v>74</v>
      </c>
      <c r="L39" s="219">
        <v>4.0405405405405403</v>
      </c>
      <c r="M39" s="292">
        <v>4.17</v>
      </c>
      <c r="N39" s="293">
        <v>78</v>
      </c>
      <c r="O39" s="267">
        <v>48</v>
      </c>
      <c r="P39" s="219">
        <v>3.7910000000000004</v>
      </c>
      <c r="Q39" s="292">
        <v>4.17</v>
      </c>
      <c r="R39" s="293">
        <v>101</v>
      </c>
      <c r="S39" s="267">
        <v>46</v>
      </c>
      <c r="T39" s="294">
        <v>4</v>
      </c>
      <c r="U39" s="295">
        <v>4.17</v>
      </c>
      <c r="V39" s="296">
        <v>78</v>
      </c>
      <c r="W39" s="297">
        <v>44</v>
      </c>
      <c r="X39" s="298">
        <v>3.75</v>
      </c>
      <c r="Y39" s="299">
        <v>4.0999999999999996</v>
      </c>
      <c r="Z39" s="296">
        <v>97</v>
      </c>
      <c r="AA39" s="300">
        <f t="shared" si="0"/>
        <v>544</v>
      </c>
      <c r="AC39" s="80"/>
      <c r="AD39" s="80"/>
      <c r="AF39" s="80"/>
    </row>
    <row r="40" spans="1:32" ht="15" customHeight="1" x14ac:dyDescent="0.25">
      <c r="A40" s="340">
        <v>9</v>
      </c>
      <c r="B40" s="162" t="s">
        <v>44</v>
      </c>
      <c r="C40" s="530">
        <v>87</v>
      </c>
      <c r="D40" s="528">
        <v>3.5976999999999997</v>
      </c>
      <c r="E40" s="531">
        <v>4.1399999999999997</v>
      </c>
      <c r="F40" s="532">
        <v>109</v>
      </c>
      <c r="G40" s="379">
        <v>87</v>
      </c>
      <c r="H40" s="517">
        <v>3.6897000000000002</v>
      </c>
      <c r="I40" s="205">
        <v>3.72</v>
      </c>
      <c r="J40" s="380">
        <v>64</v>
      </c>
      <c r="K40" s="267">
        <v>84</v>
      </c>
      <c r="L40" s="219">
        <v>3.8214285714285716</v>
      </c>
      <c r="M40" s="292">
        <v>4.17</v>
      </c>
      <c r="N40" s="293">
        <v>104</v>
      </c>
      <c r="O40" s="267">
        <v>60</v>
      </c>
      <c r="P40" s="219">
        <v>3.4510000000000001</v>
      </c>
      <c r="Q40" s="292">
        <v>4.17</v>
      </c>
      <c r="R40" s="293">
        <v>113</v>
      </c>
      <c r="S40" s="267"/>
      <c r="T40" s="219"/>
      <c r="U40" s="295">
        <v>4.17</v>
      </c>
      <c r="V40" s="366">
        <v>115</v>
      </c>
      <c r="W40" s="297">
        <v>71</v>
      </c>
      <c r="X40" s="298">
        <v>3.4930000000000003</v>
      </c>
      <c r="Y40" s="299">
        <v>4.0999999999999996</v>
      </c>
      <c r="Z40" s="296">
        <v>112</v>
      </c>
      <c r="AA40" s="300">
        <f t="shared" si="0"/>
        <v>617</v>
      </c>
      <c r="AC40" s="80"/>
      <c r="AD40" s="80"/>
      <c r="AF40" s="80"/>
    </row>
    <row r="41" spans="1:32" ht="15" customHeight="1" x14ac:dyDescent="0.25">
      <c r="A41" s="340">
        <v>10</v>
      </c>
      <c r="B41" s="162" t="s">
        <v>46</v>
      </c>
      <c r="C41" s="530"/>
      <c r="D41" s="528"/>
      <c r="E41" s="531">
        <v>4.1399999999999997</v>
      </c>
      <c r="F41" s="532">
        <v>113</v>
      </c>
      <c r="G41" s="379"/>
      <c r="H41" s="517"/>
      <c r="I41" s="205">
        <v>3.72</v>
      </c>
      <c r="J41" s="380">
        <v>111</v>
      </c>
      <c r="K41" s="267">
        <v>66</v>
      </c>
      <c r="L41" s="219">
        <v>4.3636363636363633</v>
      </c>
      <c r="M41" s="292">
        <v>4.17</v>
      </c>
      <c r="N41" s="293">
        <v>26</v>
      </c>
      <c r="O41" s="267">
        <v>49</v>
      </c>
      <c r="P41" s="219">
        <v>3.4679999999999995</v>
      </c>
      <c r="Q41" s="292">
        <v>4.17</v>
      </c>
      <c r="R41" s="293">
        <v>112</v>
      </c>
      <c r="S41" s="267">
        <v>59</v>
      </c>
      <c r="T41" s="294">
        <v>3.98</v>
      </c>
      <c r="U41" s="295">
        <v>4.17</v>
      </c>
      <c r="V41" s="296">
        <v>82</v>
      </c>
      <c r="W41" s="297">
        <v>46</v>
      </c>
      <c r="X41" s="298">
        <v>3.7609999999999997</v>
      </c>
      <c r="Y41" s="299">
        <v>4.0999999999999996</v>
      </c>
      <c r="Z41" s="296">
        <v>95</v>
      </c>
      <c r="AA41" s="300">
        <f t="shared" si="0"/>
        <v>539</v>
      </c>
      <c r="AC41" s="80"/>
      <c r="AD41" s="80"/>
      <c r="AF41" s="80"/>
    </row>
    <row r="42" spans="1:32" ht="15" customHeight="1" x14ac:dyDescent="0.25">
      <c r="A42" s="340">
        <v>11</v>
      </c>
      <c r="B42" s="162" t="s">
        <v>47</v>
      </c>
      <c r="C42" s="530">
        <v>42</v>
      </c>
      <c r="D42" s="528">
        <v>3.9048000000000003</v>
      </c>
      <c r="E42" s="531">
        <v>4.1399999999999997</v>
      </c>
      <c r="F42" s="532">
        <v>88</v>
      </c>
      <c r="G42" s="379">
        <v>37</v>
      </c>
      <c r="H42" s="517">
        <v>3.2431999999999999</v>
      </c>
      <c r="I42" s="205">
        <v>3.72</v>
      </c>
      <c r="J42" s="380">
        <v>104</v>
      </c>
      <c r="K42" s="267">
        <v>38</v>
      </c>
      <c r="L42" s="219">
        <v>3.8157894736842106</v>
      </c>
      <c r="M42" s="292">
        <v>4.17</v>
      </c>
      <c r="N42" s="293">
        <v>105</v>
      </c>
      <c r="O42" s="267">
        <v>37</v>
      </c>
      <c r="P42" s="219">
        <v>4.1619999999999999</v>
      </c>
      <c r="Q42" s="292">
        <v>4.17</v>
      </c>
      <c r="R42" s="293">
        <v>49</v>
      </c>
      <c r="S42" s="267">
        <v>40</v>
      </c>
      <c r="T42" s="294">
        <v>3.9</v>
      </c>
      <c r="U42" s="295">
        <v>4.17</v>
      </c>
      <c r="V42" s="296">
        <v>92</v>
      </c>
      <c r="W42" s="297">
        <v>43</v>
      </c>
      <c r="X42" s="298">
        <v>4.26</v>
      </c>
      <c r="Y42" s="299">
        <v>4.0999999999999996</v>
      </c>
      <c r="Z42" s="296">
        <v>35</v>
      </c>
      <c r="AA42" s="300">
        <f t="shared" si="0"/>
        <v>473</v>
      </c>
      <c r="AC42" s="80"/>
      <c r="AD42" s="80"/>
      <c r="AF42" s="80"/>
    </row>
    <row r="43" spans="1:32" ht="15" customHeight="1" x14ac:dyDescent="0.25">
      <c r="A43" s="340">
        <v>12</v>
      </c>
      <c r="B43" s="162" t="s">
        <v>48</v>
      </c>
      <c r="C43" s="530">
        <v>151</v>
      </c>
      <c r="D43" s="528">
        <v>3.7749000000000001</v>
      </c>
      <c r="E43" s="531">
        <v>4.1399999999999997</v>
      </c>
      <c r="F43" s="532">
        <v>104</v>
      </c>
      <c r="G43" s="379">
        <v>142</v>
      </c>
      <c r="H43" s="517">
        <v>3.4155000000000002</v>
      </c>
      <c r="I43" s="205">
        <v>3.72</v>
      </c>
      <c r="J43" s="380">
        <v>92</v>
      </c>
      <c r="K43" s="267">
        <v>83</v>
      </c>
      <c r="L43" s="219">
        <v>3.6987951807228914</v>
      </c>
      <c r="M43" s="292">
        <v>4.17</v>
      </c>
      <c r="N43" s="293">
        <v>112</v>
      </c>
      <c r="O43" s="267">
        <v>66</v>
      </c>
      <c r="P43" s="219">
        <v>4.3330000000000002</v>
      </c>
      <c r="Q43" s="292">
        <v>4.17</v>
      </c>
      <c r="R43" s="293">
        <v>19</v>
      </c>
      <c r="S43" s="267">
        <v>87</v>
      </c>
      <c r="T43" s="294">
        <v>3.85</v>
      </c>
      <c r="U43" s="295">
        <v>4.17</v>
      </c>
      <c r="V43" s="296">
        <v>95</v>
      </c>
      <c r="W43" s="297">
        <v>69</v>
      </c>
      <c r="X43" s="298">
        <v>3.7639999999999998</v>
      </c>
      <c r="Y43" s="299">
        <v>4.0999999999999996</v>
      </c>
      <c r="Z43" s="296">
        <v>94</v>
      </c>
      <c r="AA43" s="300">
        <f t="shared" si="0"/>
        <v>516</v>
      </c>
      <c r="AC43" s="80"/>
      <c r="AD43" s="80"/>
      <c r="AF43" s="80"/>
    </row>
    <row r="44" spans="1:32" ht="15" customHeight="1" x14ac:dyDescent="0.25">
      <c r="A44" s="340">
        <v>13</v>
      </c>
      <c r="B44" s="162" t="s">
        <v>49</v>
      </c>
      <c r="C44" s="530">
        <v>99</v>
      </c>
      <c r="D44" s="528">
        <v>3.9091000000000005</v>
      </c>
      <c r="E44" s="531">
        <v>4.1399999999999997</v>
      </c>
      <c r="F44" s="532">
        <v>86</v>
      </c>
      <c r="G44" s="379">
        <v>82</v>
      </c>
      <c r="H44" s="517">
        <v>3.7681999999999993</v>
      </c>
      <c r="I44" s="205">
        <v>3.72</v>
      </c>
      <c r="J44" s="380">
        <v>54</v>
      </c>
      <c r="K44" s="267">
        <v>100</v>
      </c>
      <c r="L44" s="219">
        <v>4.05</v>
      </c>
      <c r="M44" s="292">
        <v>4.17</v>
      </c>
      <c r="N44" s="293">
        <v>74</v>
      </c>
      <c r="O44" s="267">
        <v>91</v>
      </c>
      <c r="P44" s="219">
        <v>3.9229999999999996</v>
      </c>
      <c r="Q44" s="292">
        <v>4.17</v>
      </c>
      <c r="R44" s="293">
        <v>90</v>
      </c>
      <c r="S44" s="267">
        <v>81</v>
      </c>
      <c r="T44" s="294">
        <v>4.05</v>
      </c>
      <c r="U44" s="295">
        <v>4.17</v>
      </c>
      <c r="V44" s="296">
        <v>72</v>
      </c>
      <c r="W44" s="297">
        <v>71</v>
      </c>
      <c r="X44" s="298">
        <v>4.0839999999999996</v>
      </c>
      <c r="Y44" s="299">
        <v>4.0999999999999996</v>
      </c>
      <c r="Z44" s="296">
        <v>59</v>
      </c>
      <c r="AA44" s="300">
        <f t="shared" si="0"/>
        <v>435</v>
      </c>
      <c r="AC44" s="80"/>
      <c r="AD44" s="80"/>
      <c r="AF44" s="80"/>
    </row>
    <row r="45" spans="1:32" ht="15" customHeight="1" x14ac:dyDescent="0.25">
      <c r="A45" s="340">
        <v>14</v>
      </c>
      <c r="B45" s="162" t="s">
        <v>50</v>
      </c>
      <c r="C45" s="530">
        <v>105</v>
      </c>
      <c r="D45" s="528">
        <v>3.9424999999999999</v>
      </c>
      <c r="E45" s="531">
        <v>4.1399999999999997</v>
      </c>
      <c r="F45" s="532">
        <v>84</v>
      </c>
      <c r="G45" s="379">
        <v>55</v>
      </c>
      <c r="H45" s="517">
        <v>3.6727000000000003</v>
      </c>
      <c r="I45" s="205">
        <v>3.72</v>
      </c>
      <c r="J45" s="380">
        <v>66</v>
      </c>
      <c r="K45" s="267">
        <v>114</v>
      </c>
      <c r="L45" s="219">
        <v>3.8508771929824563</v>
      </c>
      <c r="M45" s="292">
        <v>4.17</v>
      </c>
      <c r="N45" s="293">
        <v>99</v>
      </c>
      <c r="O45" s="267">
        <v>65</v>
      </c>
      <c r="P45" s="219">
        <v>3.3849999999999998</v>
      </c>
      <c r="Q45" s="292">
        <v>4.17</v>
      </c>
      <c r="R45" s="293">
        <v>115</v>
      </c>
      <c r="S45" s="267">
        <v>79</v>
      </c>
      <c r="T45" s="294">
        <v>3.18</v>
      </c>
      <c r="U45" s="295">
        <v>4.17</v>
      </c>
      <c r="V45" s="296">
        <v>114</v>
      </c>
      <c r="W45" s="297">
        <v>36</v>
      </c>
      <c r="X45" s="298">
        <v>3.472</v>
      </c>
      <c r="Y45" s="299">
        <v>4.0999999999999996</v>
      </c>
      <c r="Z45" s="296">
        <v>113</v>
      </c>
      <c r="AA45" s="300">
        <f t="shared" si="0"/>
        <v>591</v>
      </c>
      <c r="AC45" s="80"/>
      <c r="AD45" s="80"/>
      <c r="AF45" s="80"/>
    </row>
    <row r="46" spans="1:32" ht="15" customHeight="1" x14ac:dyDescent="0.25">
      <c r="A46" s="340">
        <v>15</v>
      </c>
      <c r="B46" s="162" t="s">
        <v>51</v>
      </c>
      <c r="C46" s="530">
        <v>88</v>
      </c>
      <c r="D46" s="528">
        <v>3.8867000000000003</v>
      </c>
      <c r="E46" s="531">
        <v>4.1399999999999997</v>
      </c>
      <c r="F46" s="532">
        <v>92</v>
      </c>
      <c r="G46" s="379">
        <v>62</v>
      </c>
      <c r="H46" s="517">
        <v>3.5482999999999998</v>
      </c>
      <c r="I46" s="205">
        <v>3.72</v>
      </c>
      <c r="J46" s="380">
        <v>83</v>
      </c>
      <c r="K46" s="267">
        <v>49</v>
      </c>
      <c r="L46" s="219">
        <v>3.7346938775510203</v>
      </c>
      <c r="M46" s="292">
        <v>4.17</v>
      </c>
      <c r="N46" s="293">
        <v>111</v>
      </c>
      <c r="O46" s="267">
        <v>39</v>
      </c>
      <c r="P46" s="219">
        <v>4.2560000000000002</v>
      </c>
      <c r="Q46" s="292">
        <v>4.17</v>
      </c>
      <c r="R46" s="293">
        <v>28</v>
      </c>
      <c r="S46" s="267">
        <v>39</v>
      </c>
      <c r="T46" s="294">
        <v>3.65</v>
      </c>
      <c r="U46" s="295">
        <v>4.17</v>
      </c>
      <c r="V46" s="296">
        <v>112</v>
      </c>
      <c r="W46" s="297">
        <v>54</v>
      </c>
      <c r="X46" s="298">
        <v>3.5550000000000002</v>
      </c>
      <c r="Y46" s="299">
        <v>4.0999999999999996</v>
      </c>
      <c r="Z46" s="296">
        <v>108</v>
      </c>
      <c r="AA46" s="300">
        <f t="shared" si="0"/>
        <v>534</v>
      </c>
      <c r="AC46" s="80"/>
      <c r="AD46" s="80"/>
      <c r="AF46" s="80"/>
    </row>
    <row r="47" spans="1:32" ht="15" customHeight="1" x14ac:dyDescent="0.25">
      <c r="A47" s="340">
        <v>16</v>
      </c>
      <c r="B47" s="162" t="s">
        <v>52</v>
      </c>
      <c r="C47" s="530"/>
      <c r="D47" s="528"/>
      <c r="E47" s="531">
        <v>4.1399999999999997</v>
      </c>
      <c r="F47" s="532">
        <v>113</v>
      </c>
      <c r="G47" s="379"/>
      <c r="H47" s="517"/>
      <c r="I47" s="205">
        <v>3.72</v>
      </c>
      <c r="J47" s="380">
        <v>111</v>
      </c>
      <c r="K47" s="267">
        <v>74</v>
      </c>
      <c r="L47" s="219">
        <v>3.9324324324324325</v>
      </c>
      <c r="M47" s="292">
        <v>4.17</v>
      </c>
      <c r="N47" s="293">
        <v>91</v>
      </c>
      <c r="O47" s="267">
        <v>74</v>
      </c>
      <c r="P47" s="219">
        <v>4.08</v>
      </c>
      <c r="Q47" s="292">
        <v>4.17</v>
      </c>
      <c r="R47" s="293">
        <v>64</v>
      </c>
      <c r="S47" s="267">
        <v>78</v>
      </c>
      <c r="T47" s="294">
        <v>3.38</v>
      </c>
      <c r="U47" s="295">
        <v>4.17</v>
      </c>
      <c r="V47" s="296">
        <v>113</v>
      </c>
      <c r="W47" s="297">
        <v>47</v>
      </c>
      <c r="X47" s="298">
        <v>4.149</v>
      </c>
      <c r="Y47" s="299">
        <v>4.0999999999999996</v>
      </c>
      <c r="Z47" s="296">
        <v>52</v>
      </c>
      <c r="AA47" s="300">
        <f t="shared" si="0"/>
        <v>544</v>
      </c>
      <c r="AC47" s="80"/>
      <c r="AD47" s="80"/>
      <c r="AF47" s="80"/>
    </row>
    <row r="48" spans="1:32" ht="15" customHeight="1" x14ac:dyDescent="0.25">
      <c r="A48" s="340">
        <v>17</v>
      </c>
      <c r="B48" s="162" t="s">
        <v>53</v>
      </c>
      <c r="C48" s="530">
        <v>59</v>
      </c>
      <c r="D48" s="528">
        <v>3.6949999999999998</v>
      </c>
      <c r="E48" s="531">
        <v>4.1399999999999997</v>
      </c>
      <c r="F48" s="532">
        <v>106</v>
      </c>
      <c r="G48" s="379">
        <v>49</v>
      </c>
      <c r="H48" s="517">
        <v>0</v>
      </c>
      <c r="I48" s="205">
        <v>3.72</v>
      </c>
      <c r="J48" s="380">
        <v>110</v>
      </c>
      <c r="K48" s="267">
        <v>73</v>
      </c>
      <c r="L48" s="219">
        <v>4</v>
      </c>
      <c r="M48" s="292">
        <v>4.17</v>
      </c>
      <c r="N48" s="293">
        <v>85</v>
      </c>
      <c r="O48" s="267">
        <v>71</v>
      </c>
      <c r="P48" s="219">
        <v>4.0979999999999999</v>
      </c>
      <c r="Q48" s="292">
        <v>4.17</v>
      </c>
      <c r="R48" s="293">
        <v>61</v>
      </c>
      <c r="S48" s="267">
        <v>53</v>
      </c>
      <c r="T48" s="294">
        <v>4.1500000000000004</v>
      </c>
      <c r="U48" s="295">
        <v>4.17</v>
      </c>
      <c r="V48" s="296">
        <v>59</v>
      </c>
      <c r="W48" s="297">
        <v>50</v>
      </c>
      <c r="X48" s="298">
        <v>4.34</v>
      </c>
      <c r="Y48" s="299">
        <v>4.0999999999999996</v>
      </c>
      <c r="Z48" s="296">
        <v>22</v>
      </c>
      <c r="AA48" s="300">
        <f t="shared" si="0"/>
        <v>443</v>
      </c>
      <c r="AC48" s="80"/>
      <c r="AD48" s="80"/>
      <c r="AF48" s="80"/>
    </row>
    <row r="49" spans="1:32" ht="15" customHeight="1" x14ac:dyDescent="0.25">
      <c r="A49" s="340">
        <v>18</v>
      </c>
      <c r="B49" s="162" t="s">
        <v>54</v>
      </c>
      <c r="C49" s="530">
        <v>107</v>
      </c>
      <c r="D49" s="528">
        <v>4.0281000000000002</v>
      </c>
      <c r="E49" s="531">
        <v>4.1399999999999997</v>
      </c>
      <c r="F49" s="532">
        <v>63</v>
      </c>
      <c r="G49" s="379">
        <v>96</v>
      </c>
      <c r="H49" s="517">
        <v>3.2395</v>
      </c>
      <c r="I49" s="205">
        <v>3.72</v>
      </c>
      <c r="J49" s="380">
        <v>105</v>
      </c>
      <c r="K49" s="267">
        <v>102</v>
      </c>
      <c r="L49" s="219">
        <v>4.0980392156862742</v>
      </c>
      <c r="M49" s="292">
        <v>4.17</v>
      </c>
      <c r="N49" s="293">
        <v>62</v>
      </c>
      <c r="O49" s="267">
        <v>82</v>
      </c>
      <c r="P49" s="219">
        <v>3.9139999999999997</v>
      </c>
      <c r="Q49" s="292">
        <v>4.17</v>
      </c>
      <c r="R49" s="293">
        <v>92</v>
      </c>
      <c r="S49" s="267">
        <v>113</v>
      </c>
      <c r="T49" s="294">
        <v>4.22</v>
      </c>
      <c r="U49" s="295">
        <v>4.17</v>
      </c>
      <c r="V49" s="296">
        <v>44</v>
      </c>
      <c r="W49" s="297">
        <v>100</v>
      </c>
      <c r="X49" s="298">
        <v>4.21</v>
      </c>
      <c r="Y49" s="299">
        <v>4.0999999999999996</v>
      </c>
      <c r="Z49" s="296">
        <v>40</v>
      </c>
      <c r="AA49" s="342">
        <f t="shared" si="0"/>
        <v>406</v>
      </c>
      <c r="AC49" s="80"/>
      <c r="AD49" s="80"/>
      <c r="AF49" s="80"/>
    </row>
    <row r="50" spans="1:32" ht="15" customHeight="1" thickBot="1" x14ac:dyDescent="0.3">
      <c r="A50" s="340">
        <v>19</v>
      </c>
      <c r="B50" s="162" t="s">
        <v>56</v>
      </c>
      <c r="C50" s="530">
        <v>105</v>
      </c>
      <c r="D50" s="528">
        <v>4.2377000000000002</v>
      </c>
      <c r="E50" s="531">
        <v>4.1399999999999997</v>
      </c>
      <c r="F50" s="532">
        <v>27</v>
      </c>
      <c r="G50" s="379">
        <v>100</v>
      </c>
      <c r="H50" s="517">
        <v>3.53</v>
      </c>
      <c r="I50" s="205">
        <v>3.72</v>
      </c>
      <c r="J50" s="380">
        <v>84</v>
      </c>
      <c r="K50" s="267">
        <v>110</v>
      </c>
      <c r="L50" s="219">
        <v>4.2272727272727275</v>
      </c>
      <c r="M50" s="292">
        <v>4.17</v>
      </c>
      <c r="N50" s="293">
        <v>38</v>
      </c>
      <c r="O50" s="267">
        <v>104</v>
      </c>
      <c r="P50" s="219">
        <v>3.9129999999999994</v>
      </c>
      <c r="Q50" s="292">
        <v>4.17</v>
      </c>
      <c r="R50" s="293">
        <v>91</v>
      </c>
      <c r="S50" s="267">
        <v>114</v>
      </c>
      <c r="T50" s="294">
        <v>4.32</v>
      </c>
      <c r="U50" s="295">
        <v>4.17</v>
      </c>
      <c r="V50" s="296">
        <v>28</v>
      </c>
      <c r="W50" s="297">
        <v>112</v>
      </c>
      <c r="X50" s="298">
        <v>4.2910000000000004</v>
      </c>
      <c r="Y50" s="299">
        <v>4.0999999999999996</v>
      </c>
      <c r="Z50" s="296">
        <v>30</v>
      </c>
      <c r="AA50" s="300">
        <f t="shared" si="0"/>
        <v>298</v>
      </c>
      <c r="AC50" s="80"/>
      <c r="AD50" s="80"/>
      <c r="AF50" s="80"/>
    </row>
    <row r="51" spans="1:32" ht="15" customHeight="1" thickBot="1" x14ac:dyDescent="0.3">
      <c r="A51" s="251"/>
      <c r="B51" s="257" t="s">
        <v>141</v>
      </c>
      <c r="C51" s="279">
        <f>SUM(C52:C70)</f>
        <v>1950</v>
      </c>
      <c r="D51" s="285">
        <f>AVERAGE(D52:D70)</f>
        <v>4.0413947368421059</v>
      </c>
      <c r="E51" s="273">
        <v>4.1399999999999997</v>
      </c>
      <c r="F51" s="280"/>
      <c r="G51" s="279">
        <f>SUM(G52:G70)</f>
        <v>1658</v>
      </c>
      <c r="H51" s="285">
        <f>AVERAGE(H52:H70)</f>
        <v>3.7779631578947361</v>
      </c>
      <c r="I51" s="396">
        <v>3.72</v>
      </c>
      <c r="J51" s="280"/>
      <c r="K51" s="279">
        <f>SUM(K52:K70)</f>
        <v>1708</v>
      </c>
      <c r="L51" s="285">
        <f>AVERAGE(L52:L70)</f>
        <v>4.142351392846372</v>
      </c>
      <c r="M51" s="273">
        <v>4.17</v>
      </c>
      <c r="N51" s="280"/>
      <c r="O51" s="279">
        <f>SUM(O52:O70)</f>
        <v>1495</v>
      </c>
      <c r="P51" s="285">
        <f>AVERAGE(P52:P70)</f>
        <v>4.1060526315789474</v>
      </c>
      <c r="Q51" s="273">
        <v>4.17</v>
      </c>
      <c r="R51" s="280"/>
      <c r="S51" s="258">
        <f>SUM(S52:S70)</f>
        <v>1405</v>
      </c>
      <c r="T51" s="259">
        <f>AVERAGE(T52:T70)</f>
        <v>4.0166666666666657</v>
      </c>
      <c r="U51" s="110">
        <v>4.17</v>
      </c>
      <c r="V51" s="266"/>
      <c r="W51" s="279">
        <f>SUM(W52:W70)</f>
        <v>1238</v>
      </c>
      <c r="X51" s="285">
        <f>AVERAGE(X52:X70)</f>
        <v>4.0362222222222215</v>
      </c>
      <c r="Y51" s="263">
        <v>4.0999999999999996</v>
      </c>
      <c r="Z51" s="260"/>
      <c r="AA51" s="264"/>
      <c r="AC51" s="80"/>
      <c r="AD51" s="80"/>
      <c r="AF51" s="80"/>
    </row>
    <row r="52" spans="1:32" ht="15" customHeight="1" x14ac:dyDescent="0.25">
      <c r="A52" s="337">
        <v>1</v>
      </c>
      <c r="B52" s="305" t="s">
        <v>142</v>
      </c>
      <c r="C52" s="536">
        <v>245</v>
      </c>
      <c r="D52" s="886">
        <v>4.3633000000000006</v>
      </c>
      <c r="E52" s="537">
        <v>4.1399999999999997</v>
      </c>
      <c r="F52" s="538">
        <v>16</v>
      </c>
      <c r="G52" s="383">
        <v>187</v>
      </c>
      <c r="H52" s="520">
        <v>4.032</v>
      </c>
      <c r="I52" s="398">
        <v>3.72</v>
      </c>
      <c r="J52" s="384">
        <v>23</v>
      </c>
      <c r="K52" s="267">
        <v>182</v>
      </c>
      <c r="L52" s="219">
        <v>4.3406593406593403</v>
      </c>
      <c r="M52" s="292">
        <v>4.17</v>
      </c>
      <c r="N52" s="293">
        <v>30</v>
      </c>
      <c r="O52" s="267">
        <v>160</v>
      </c>
      <c r="P52" s="219">
        <v>4.1440000000000001</v>
      </c>
      <c r="Q52" s="292">
        <v>4.17</v>
      </c>
      <c r="R52" s="293">
        <v>51</v>
      </c>
      <c r="S52" s="267">
        <v>163</v>
      </c>
      <c r="T52" s="294">
        <v>4.25</v>
      </c>
      <c r="U52" s="295">
        <v>4.17</v>
      </c>
      <c r="V52" s="296">
        <v>40</v>
      </c>
      <c r="W52" s="297">
        <v>193</v>
      </c>
      <c r="X52" s="298">
        <v>4.1550000000000002</v>
      </c>
      <c r="Y52" s="299">
        <v>4.0999999999999996</v>
      </c>
      <c r="Z52" s="296">
        <v>46</v>
      </c>
      <c r="AA52" s="345">
        <f t="shared" si="0"/>
        <v>206</v>
      </c>
      <c r="AC52" s="80"/>
      <c r="AD52" s="80"/>
      <c r="AF52" s="80"/>
    </row>
    <row r="53" spans="1:32" ht="15" customHeight="1" x14ac:dyDescent="0.25">
      <c r="A53" s="301">
        <v>2</v>
      </c>
      <c r="B53" s="162" t="s">
        <v>156</v>
      </c>
      <c r="C53" s="530">
        <v>59</v>
      </c>
      <c r="D53" s="528">
        <v>4.1187000000000005</v>
      </c>
      <c r="E53" s="531">
        <v>4.1399999999999997</v>
      </c>
      <c r="F53" s="532">
        <v>48</v>
      </c>
      <c r="G53" s="379">
        <v>55</v>
      </c>
      <c r="H53" s="517">
        <v>4.0363999999999995</v>
      </c>
      <c r="I53" s="205">
        <v>3.72</v>
      </c>
      <c r="J53" s="380">
        <v>19</v>
      </c>
      <c r="K53" s="267">
        <v>50</v>
      </c>
      <c r="L53" s="219">
        <v>4.54</v>
      </c>
      <c r="M53" s="292">
        <v>4.17</v>
      </c>
      <c r="N53" s="293">
        <v>10</v>
      </c>
      <c r="O53" s="267">
        <v>60</v>
      </c>
      <c r="P53" s="219">
        <v>4.6829999999999998</v>
      </c>
      <c r="Q53" s="292">
        <v>4.17</v>
      </c>
      <c r="R53" s="293">
        <v>2</v>
      </c>
      <c r="S53" s="267">
        <v>50</v>
      </c>
      <c r="T53" s="294">
        <v>4.3</v>
      </c>
      <c r="U53" s="295">
        <v>4.17</v>
      </c>
      <c r="V53" s="296">
        <v>32</v>
      </c>
      <c r="W53" s="297">
        <v>51</v>
      </c>
      <c r="X53" s="298">
        <v>4.569</v>
      </c>
      <c r="Y53" s="299">
        <v>4.0999999999999996</v>
      </c>
      <c r="Z53" s="296">
        <v>7</v>
      </c>
      <c r="AA53" s="300">
        <f t="shared" si="0"/>
        <v>118</v>
      </c>
      <c r="AC53" s="80"/>
      <c r="AD53" s="80"/>
      <c r="AF53" s="80"/>
    </row>
    <row r="54" spans="1:32" ht="15" customHeight="1" x14ac:dyDescent="0.25">
      <c r="A54" s="340">
        <v>3</v>
      </c>
      <c r="B54" s="162" t="s">
        <v>66</v>
      </c>
      <c r="C54" s="530">
        <v>187</v>
      </c>
      <c r="D54" s="528">
        <v>4.2726999999999995</v>
      </c>
      <c r="E54" s="531">
        <v>4.1399999999999997</v>
      </c>
      <c r="F54" s="532">
        <v>24</v>
      </c>
      <c r="G54" s="379">
        <v>176</v>
      </c>
      <c r="H54" s="517">
        <v>3.8408000000000002</v>
      </c>
      <c r="I54" s="205">
        <v>3.72</v>
      </c>
      <c r="J54" s="380">
        <v>43</v>
      </c>
      <c r="K54" s="267">
        <v>181</v>
      </c>
      <c r="L54" s="219">
        <v>4.4530386740331496</v>
      </c>
      <c r="M54" s="292">
        <v>4.17</v>
      </c>
      <c r="N54" s="293">
        <v>15</v>
      </c>
      <c r="O54" s="267">
        <v>150</v>
      </c>
      <c r="P54" s="219">
        <v>4.1610000000000005</v>
      </c>
      <c r="Q54" s="292">
        <v>4.17</v>
      </c>
      <c r="R54" s="293">
        <v>46</v>
      </c>
      <c r="S54" s="267">
        <v>157</v>
      </c>
      <c r="T54" s="294">
        <v>4.29</v>
      </c>
      <c r="U54" s="295">
        <v>4.17</v>
      </c>
      <c r="V54" s="296">
        <v>33</v>
      </c>
      <c r="W54" s="297">
        <v>28</v>
      </c>
      <c r="X54" s="298">
        <v>4.1789999999999994</v>
      </c>
      <c r="Y54" s="299">
        <v>4.0999999999999996</v>
      </c>
      <c r="Z54" s="296">
        <v>45</v>
      </c>
      <c r="AA54" s="300">
        <f t="shared" si="0"/>
        <v>206</v>
      </c>
      <c r="AC54" s="80"/>
      <c r="AD54" s="80"/>
      <c r="AF54" s="80"/>
    </row>
    <row r="55" spans="1:32" ht="15" customHeight="1" x14ac:dyDescent="0.25">
      <c r="A55" s="340">
        <v>4</v>
      </c>
      <c r="B55" s="162" t="s">
        <v>57</v>
      </c>
      <c r="C55" s="530">
        <v>231</v>
      </c>
      <c r="D55" s="528">
        <v>4.0653999999999995</v>
      </c>
      <c r="E55" s="531">
        <v>4.1399999999999997</v>
      </c>
      <c r="F55" s="532">
        <v>58</v>
      </c>
      <c r="G55" s="379">
        <v>213</v>
      </c>
      <c r="H55" s="517">
        <v>3.5683999999999996</v>
      </c>
      <c r="I55" s="205">
        <v>3.72</v>
      </c>
      <c r="J55" s="380">
        <v>79</v>
      </c>
      <c r="K55" s="267">
        <v>228</v>
      </c>
      <c r="L55" s="219">
        <v>4.3728070175438596</v>
      </c>
      <c r="M55" s="292">
        <v>4.17</v>
      </c>
      <c r="N55" s="293">
        <v>24</v>
      </c>
      <c r="O55" s="267">
        <v>189</v>
      </c>
      <c r="P55" s="219">
        <v>4.2219999999999995</v>
      </c>
      <c r="Q55" s="292">
        <v>4.17</v>
      </c>
      <c r="R55" s="293">
        <v>31</v>
      </c>
      <c r="S55" s="267">
        <v>160</v>
      </c>
      <c r="T55" s="294">
        <v>4.18</v>
      </c>
      <c r="U55" s="295">
        <v>4.17</v>
      </c>
      <c r="V55" s="296">
        <v>53</v>
      </c>
      <c r="W55" s="297">
        <v>169</v>
      </c>
      <c r="X55" s="298">
        <v>4.3140000000000001</v>
      </c>
      <c r="Y55" s="299">
        <v>4.0999999999999996</v>
      </c>
      <c r="Z55" s="296">
        <v>26</v>
      </c>
      <c r="AA55" s="300">
        <f t="shared" si="0"/>
        <v>271</v>
      </c>
      <c r="AC55" s="80"/>
      <c r="AD55" s="80"/>
      <c r="AF55" s="80"/>
    </row>
    <row r="56" spans="1:32" ht="15" customHeight="1" x14ac:dyDescent="0.25">
      <c r="A56" s="373">
        <v>5</v>
      </c>
      <c r="B56" s="162" t="s">
        <v>59</v>
      </c>
      <c r="C56" s="530">
        <v>149</v>
      </c>
      <c r="D56" s="528">
        <v>4.2957000000000001</v>
      </c>
      <c r="E56" s="531">
        <v>4.1399999999999997</v>
      </c>
      <c r="F56" s="532">
        <v>22</v>
      </c>
      <c r="G56" s="379">
        <v>116</v>
      </c>
      <c r="H56" s="517">
        <v>3.9912999999999998</v>
      </c>
      <c r="I56" s="205">
        <v>3.72</v>
      </c>
      <c r="J56" s="380">
        <v>27</v>
      </c>
      <c r="K56" s="267">
        <v>123</v>
      </c>
      <c r="L56" s="219">
        <v>4.1219512195121952</v>
      </c>
      <c r="M56" s="292">
        <v>4.17</v>
      </c>
      <c r="N56" s="293">
        <v>60</v>
      </c>
      <c r="O56" s="267">
        <v>125</v>
      </c>
      <c r="P56" s="219">
        <v>4.28</v>
      </c>
      <c r="Q56" s="292">
        <v>4.17</v>
      </c>
      <c r="R56" s="293">
        <v>26</v>
      </c>
      <c r="S56" s="267">
        <v>115</v>
      </c>
      <c r="T56" s="294">
        <v>4.01</v>
      </c>
      <c r="U56" s="295">
        <v>4.17</v>
      </c>
      <c r="V56" s="296">
        <v>77</v>
      </c>
      <c r="W56" s="297">
        <v>96</v>
      </c>
      <c r="X56" s="298">
        <v>4.0110000000000001</v>
      </c>
      <c r="Y56" s="299">
        <v>4.0999999999999996</v>
      </c>
      <c r="Z56" s="296">
        <v>68</v>
      </c>
      <c r="AA56" s="300">
        <f t="shared" si="0"/>
        <v>280</v>
      </c>
      <c r="AC56" s="80"/>
      <c r="AD56" s="80"/>
      <c r="AF56" s="80"/>
    </row>
    <row r="57" spans="1:32" ht="15" customHeight="1" x14ac:dyDescent="0.25">
      <c r="A57" s="340">
        <v>6</v>
      </c>
      <c r="B57" s="162" t="s">
        <v>60</v>
      </c>
      <c r="C57" s="530">
        <v>109</v>
      </c>
      <c r="D57" s="528">
        <v>4.1835000000000004</v>
      </c>
      <c r="E57" s="531">
        <v>4.1399999999999997</v>
      </c>
      <c r="F57" s="532">
        <v>37</v>
      </c>
      <c r="G57" s="379">
        <v>76</v>
      </c>
      <c r="H57" s="517">
        <v>3.8420000000000001</v>
      </c>
      <c r="I57" s="205">
        <v>3.72</v>
      </c>
      <c r="J57" s="380">
        <v>44</v>
      </c>
      <c r="K57" s="267">
        <v>79</v>
      </c>
      <c r="L57" s="219">
        <v>4.1012658227848098</v>
      </c>
      <c r="M57" s="292">
        <v>4.17</v>
      </c>
      <c r="N57" s="293">
        <v>64</v>
      </c>
      <c r="O57" s="267">
        <v>81</v>
      </c>
      <c r="P57" s="219">
        <v>4.05</v>
      </c>
      <c r="Q57" s="292">
        <v>4.17</v>
      </c>
      <c r="R57" s="293">
        <v>67</v>
      </c>
      <c r="S57" s="267">
        <v>75</v>
      </c>
      <c r="T57" s="294">
        <v>4.2</v>
      </c>
      <c r="U57" s="295">
        <v>4.17</v>
      </c>
      <c r="V57" s="296">
        <v>50</v>
      </c>
      <c r="W57" s="297">
        <v>97</v>
      </c>
      <c r="X57" s="298">
        <v>4.258</v>
      </c>
      <c r="Y57" s="299">
        <v>4.0999999999999996</v>
      </c>
      <c r="Z57" s="296">
        <v>33</v>
      </c>
      <c r="AA57" s="300">
        <f t="shared" si="0"/>
        <v>295</v>
      </c>
      <c r="AC57" s="80"/>
      <c r="AD57" s="80"/>
      <c r="AF57" s="80"/>
    </row>
    <row r="58" spans="1:32" ht="15" customHeight="1" x14ac:dyDescent="0.25">
      <c r="A58" s="340">
        <v>7</v>
      </c>
      <c r="B58" s="162" t="s">
        <v>143</v>
      </c>
      <c r="C58" s="530">
        <v>28</v>
      </c>
      <c r="D58" s="528">
        <v>3.8928000000000003</v>
      </c>
      <c r="E58" s="531">
        <v>4.1399999999999997</v>
      </c>
      <c r="F58" s="532">
        <v>91</v>
      </c>
      <c r="G58" s="379">
        <v>25</v>
      </c>
      <c r="H58" s="517">
        <v>3.88</v>
      </c>
      <c r="I58" s="205">
        <v>3.72</v>
      </c>
      <c r="J58" s="380">
        <v>38</v>
      </c>
      <c r="K58" s="267">
        <v>31</v>
      </c>
      <c r="L58" s="219">
        <v>4.709677419354839</v>
      </c>
      <c r="M58" s="292">
        <v>4.17</v>
      </c>
      <c r="N58" s="293">
        <v>2</v>
      </c>
      <c r="O58" s="267">
        <v>30</v>
      </c>
      <c r="P58" s="219">
        <v>4.5659999999999998</v>
      </c>
      <c r="Q58" s="292">
        <v>4.17</v>
      </c>
      <c r="R58" s="293">
        <v>6</v>
      </c>
      <c r="S58" s="267">
        <v>20</v>
      </c>
      <c r="T58" s="294">
        <v>3.8</v>
      </c>
      <c r="U58" s="295">
        <v>4.17</v>
      </c>
      <c r="V58" s="296">
        <v>102</v>
      </c>
      <c r="W58" s="297">
        <v>20</v>
      </c>
      <c r="X58" s="298">
        <v>4.2</v>
      </c>
      <c r="Y58" s="299">
        <v>4.0999999999999996</v>
      </c>
      <c r="Z58" s="296">
        <v>42</v>
      </c>
      <c r="AA58" s="300">
        <f t="shared" si="0"/>
        <v>281</v>
      </c>
      <c r="AC58" s="80"/>
      <c r="AD58" s="80"/>
      <c r="AF58" s="80"/>
    </row>
    <row r="59" spans="1:32" ht="15" customHeight="1" x14ac:dyDescent="0.25">
      <c r="A59" s="340">
        <v>8</v>
      </c>
      <c r="B59" s="359" t="s">
        <v>58</v>
      </c>
      <c r="C59" s="533">
        <v>114</v>
      </c>
      <c r="D59" s="298">
        <v>4.2451999999999996</v>
      </c>
      <c r="E59" s="534">
        <v>4.1399999999999997</v>
      </c>
      <c r="F59" s="535">
        <v>26</v>
      </c>
      <c r="G59" s="381">
        <v>108</v>
      </c>
      <c r="H59" s="519">
        <v>3.87</v>
      </c>
      <c r="I59" s="397">
        <v>3.72</v>
      </c>
      <c r="J59" s="382">
        <v>40</v>
      </c>
      <c r="K59" s="267">
        <v>117</v>
      </c>
      <c r="L59" s="219">
        <v>4.1709401709401712</v>
      </c>
      <c r="M59" s="343">
        <v>4.17</v>
      </c>
      <c r="N59" s="293">
        <v>48</v>
      </c>
      <c r="O59" s="267">
        <v>64</v>
      </c>
      <c r="P59" s="219">
        <v>3.9369999999999998</v>
      </c>
      <c r="Q59" s="292">
        <v>4.17</v>
      </c>
      <c r="R59" s="293">
        <v>84</v>
      </c>
      <c r="S59" s="267">
        <v>63</v>
      </c>
      <c r="T59" s="294">
        <v>3.8</v>
      </c>
      <c r="U59" s="295">
        <v>4.17</v>
      </c>
      <c r="V59" s="296">
        <v>101</v>
      </c>
      <c r="W59" s="297">
        <v>77</v>
      </c>
      <c r="X59" s="298">
        <v>4.2860000000000005</v>
      </c>
      <c r="Y59" s="299">
        <v>4.0999999999999996</v>
      </c>
      <c r="Z59" s="296">
        <v>31</v>
      </c>
      <c r="AA59" s="300">
        <f t="shared" si="0"/>
        <v>330</v>
      </c>
      <c r="AC59" s="80"/>
      <c r="AD59" s="80"/>
      <c r="AF59" s="80"/>
    </row>
    <row r="60" spans="1:32" ht="15" customHeight="1" x14ac:dyDescent="0.25">
      <c r="A60" s="340">
        <v>9</v>
      </c>
      <c r="B60" s="359" t="s">
        <v>62</v>
      </c>
      <c r="C60" s="533">
        <v>49</v>
      </c>
      <c r="D60" s="298">
        <v>3.2044000000000001</v>
      </c>
      <c r="E60" s="534">
        <v>4.1399999999999997</v>
      </c>
      <c r="F60" s="535">
        <v>112</v>
      </c>
      <c r="G60" s="381">
        <v>45</v>
      </c>
      <c r="H60" s="519">
        <v>3.5110000000000001</v>
      </c>
      <c r="I60" s="397">
        <v>3.72</v>
      </c>
      <c r="J60" s="382">
        <v>86</v>
      </c>
      <c r="K60" s="267">
        <v>47</v>
      </c>
      <c r="L60" s="219">
        <v>3.7446808510638299</v>
      </c>
      <c r="M60" s="343">
        <v>4.17</v>
      </c>
      <c r="N60" s="293">
        <v>110</v>
      </c>
      <c r="O60" s="267">
        <v>54</v>
      </c>
      <c r="P60" s="219">
        <v>3.8330000000000002</v>
      </c>
      <c r="Q60" s="292">
        <v>4.17</v>
      </c>
      <c r="R60" s="293">
        <v>96</v>
      </c>
      <c r="S60" s="267"/>
      <c r="T60" s="219"/>
      <c r="U60" s="295">
        <v>4.17</v>
      </c>
      <c r="V60" s="366">
        <v>115</v>
      </c>
      <c r="W60" s="297">
        <v>47</v>
      </c>
      <c r="X60" s="298">
        <v>3.5570000000000004</v>
      </c>
      <c r="Y60" s="299">
        <v>4.0999999999999996</v>
      </c>
      <c r="Z60" s="296">
        <v>109</v>
      </c>
      <c r="AA60" s="300">
        <f t="shared" si="0"/>
        <v>628</v>
      </c>
      <c r="AC60" s="80"/>
      <c r="AD60" s="80"/>
      <c r="AF60" s="80"/>
    </row>
    <row r="61" spans="1:32" ht="15" customHeight="1" x14ac:dyDescent="0.25">
      <c r="A61" s="340">
        <v>10</v>
      </c>
      <c r="B61" s="359" t="s">
        <v>63</v>
      </c>
      <c r="C61" s="533">
        <v>39</v>
      </c>
      <c r="D61" s="298">
        <v>3.9487000000000001</v>
      </c>
      <c r="E61" s="534">
        <v>4.1399999999999997</v>
      </c>
      <c r="F61" s="535">
        <v>83</v>
      </c>
      <c r="G61" s="381">
        <v>20</v>
      </c>
      <c r="H61" s="519">
        <v>3.8</v>
      </c>
      <c r="I61" s="397">
        <v>3.72</v>
      </c>
      <c r="J61" s="382">
        <v>48</v>
      </c>
      <c r="K61" s="267">
        <v>25</v>
      </c>
      <c r="L61" s="219">
        <v>3.84</v>
      </c>
      <c r="M61" s="343">
        <v>4.17</v>
      </c>
      <c r="N61" s="293">
        <v>103</v>
      </c>
      <c r="O61" s="267">
        <v>24</v>
      </c>
      <c r="P61" s="219">
        <v>4.0410000000000004</v>
      </c>
      <c r="Q61" s="292">
        <v>4.17</v>
      </c>
      <c r="R61" s="293">
        <v>71</v>
      </c>
      <c r="S61" s="267">
        <v>16</v>
      </c>
      <c r="T61" s="294">
        <v>4</v>
      </c>
      <c r="U61" s="295">
        <v>4.17</v>
      </c>
      <c r="V61" s="296">
        <v>79</v>
      </c>
      <c r="W61" s="297">
        <v>19</v>
      </c>
      <c r="X61" s="298">
        <v>3.4210000000000003</v>
      </c>
      <c r="Y61" s="299">
        <v>4.0999999999999996</v>
      </c>
      <c r="Z61" s="296">
        <v>116</v>
      </c>
      <c r="AA61" s="300">
        <f t="shared" si="0"/>
        <v>500</v>
      </c>
      <c r="AC61" s="80"/>
      <c r="AD61" s="80"/>
      <c r="AF61" s="80"/>
    </row>
    <row r="62" spans="1:32" ht="15" customHeight="1" x14ac:dyDescent="0.25">
      <c r="A62" s="340">
        <v>11</v>
      </c>
      <c r="B62" s="162" t="s">
        <v>64</v>
      </c>
      <c r="C62" s="530">
        <v>34</v>
      </c>
      <c r="D62" s="528">
        <v>3.8525</v>
      </c>
      <c r="E62" s="531">
        <v>4.1399999999999997</v>
      </c>
      <c r="F62" s="532">
        <v>94</v>
      </c>
      <c r="G62" s="379">
        <v>44</v>
      </c>
      <c r="H62" s="517">
        <v>3.9319000000000002</v>
      </c>
      <c r="I62" s="205">
        <v>3.72</v>
      </c>
      <c r="J62" s="380">
        <v>32</v>
      </c>
      <c r="K62" s="267">
        <v>73</v>
      </c>
      <c r="L62" s="219">
        <v>3.8493150684931505</v>
      </c>
      <c r="M62" s="292">
        <v>4.17</v>
      </c>
      <c r="N62" s="293">
        <v>101</v>
      </c>
      <c r="O62" s="267">
        <v>44</v>
      </c>
      <c r="P62" s="219">
        <v>4.0449999999999999</v>
      </c>
      <c r="Q62" s="292">
        <v>4.17</v>
      </c>
      <c r="R62" s="293">
        <v>69</v>
      </c>
      <c r="S62" s="267">
        <v>78</v>
      </c>
      <c r="T62" s="294">
        <v>4.0599999999999996</v>
      </c>
      <c r="U62" s="295">
        <v>4.17</v>
      </c>
      <c r="V62" s="296">
        <v>70</v>
      </c>
      <c r="W62" s="297">
        <v>46</v>
      </c>
      <c r="X62" s="298">
        <v>4.1920000000000002</v>
      </c>
      <c r="Y62" s="299">
        <v>4.0999999999999996</v>
      </c>
      <c r="Z62" s="296">
        <v>44</v>
      </c>
      <c r="AA62" s="300">
        <f t="shared" si="0"/>
        <v>410</v>
      </c>
      <c r="AC62" s="80"/>
      <c r="AD62" s="80"/>
      <c r="AF62" s="80"/>
    </row>
    <row r="63" spans="1:32" ht="15" customHeight="1" x14ac:dyDescent="0.25">
      <c r="A63" s="340">
        <v>12</v>
      </c>
      <c r="B63" s="162" t="s">
        <v>65</v>
      </c>
      <c r="C63" s="530">
        <v>69</v>
      </c>
      <c r="D63" s="528">
        <v>3.9709999999999996</v>
      </c>
      <c r="E63" s="531">
        <v>4.1399999999999997</v>
      </c>
      <c r="F63" s="532">
        <v>80</v>
      </c>
      <c r="G63" s="379">
        <v>78</v>
      </c>
      <c r="H63" s="517">
        <v>3.1793999999999998</v>
      </c>
      <c r="I63" s="205">
        <v>3.72</v>
      </c>
      <c r="J63" s="380">
        <v>106</v>
      </c>
      <c r="K63" s="267">
        <v>62</v>
      </c>
      <c r="L63" s="219">
        <v>3.9193548387096775</v>
      </c>
      <c r="M63" s="292">
        <v>4.17</v>
      </c>
      <c r="N63" s="293">
        <v>93</v>
      </c>
      <c r="O63" s="267">
        <v>47</v>
      </c>
      <c r="P63" s="219">
        <v>3.7869999999999999</v>
      </c>
      <c r="Q63" s="292">
        <v>4.17</v>
      </c>
      <c r="R63" s="293">
        <v>103</v>
      </c>
      <c r="S63" s="267">
        <v>59</v>
      </c>
      <c r="T63" s="294">
        <v>3.68</v>
      </c>
      <c r="U63" s="295">
        <v>4.17</v>
      </c>
      <c r="V63" s="296">
        <v>110</v>
      </c>
      <c r="W63" s="297">
        <v>42</v>
      </c>
      <c r="X63" s="298">
        <v>3.6430000000000002</v>
      </c>
      <c r="Y63" s="299">
        <v>4.0999999999999996</v>
      </c>
      <c r="Z63" s="296">
        <v>105</v>
      </c>
      <c r="AA63" s="300">
        <f t="shared" si="0"/>
        <v>597</v>
      </c>
      <c r="AC63" s="80"/>
      <c r="AD63" s="80"/>
      <c r="AF63" s="80"/>
    </row>
    <row r="64" spans="1:32" ht="15" customHeight="1" x14ac:dyDescent="0.25">
      <c r="A64" s="340">
        <v>13</v>
      </c>
      <c r="B64" s="162" t="s">
        <v>144</v>
      </c>
      <c r="C64" s="530">
        <v>111</v>
      </c>
      <c r="D64" s="528">
        <v>4.0541</v>
      </c>
      <c r="E64" s="531">
        <v>4.1399999999999997</v>
      </c>
      <c r="F64" s="532">
        <v>61</v>
      </c>
      <c r="G64" s="379">
        <v>79</v>
      </c>
      <c r="H64" s="517">
        <v>4.0636000000000001</v>
      </c>
      <c r="I64" s="205">
        <v>3.72</v>
      </c>
      <c r="J64" s="380">
        <v>18</v>
      </c>
      <c r="K64" s="267">
        <v>84</v>
      </c>
      <c r="L64" s="219">
        <v>4.2142857142857144</v>
      </c>
      <c r="M64" s="292">
        <v>4.17</v>
      </c>
      <c r="N64" s="293">
        <v>39</v>
      </c>
      <c r="O64" s="267">
        <v>78</v>
      </c>
      <c r="P64" s="219">
        <v>4.0519999999999996</v>
      </c>
      <c r="Q64" s="292">
        <v>4.17</v>
      </c>
      <c r="R64" s="293">
        <v>68</v>
      </c>
      <c r="S64" s="267">
        <v>75</v>
      </c>
      <c r="T64" s="294">
        <v>4.51</v>
      </c>
      <c r="U64" s="295">
        <v>4.17</v>
      </c>
      <c r="V64" s="296">
        <v>11</v>
      </c>
      <c r="W64" s="297">
        <v>72</v>
      </c>
      <c r="X64" s="298">
        <v>4.25</v>
      </c>
      <c r="Y64" s="299">
        <v>4.0999999999999996</v>
      </c>
      <c r="Z64" s="296">
        <v>36</v>
      </c>
      <c r="AA64" s="300">
        <f t="shared" si="0"/>
        <v>233</v>
      </c>
      <c r="AC64" s="80"/>
      <c r="AD64" s="80"/>
      <c r="AF64" s="80"/>
    </row>
    <row r="65" spans="1:32" ht="15" customHeight="1" x14ac:dyDescent="0.25">
      <c r="A65" s="340">
        <v>14</v>
      </c>
      <c r="B65" s="162" t="s">
        <v>67</v>
      </c>
      <c r="C65" s="530">
        <v>33</v>
      </c>
      <c r="D65" s="528">
        <v>4</v>
      </c>
      <c r="E65" s="531">
        <v>4.1399999999999997</v>
      </c>
      <c r="F65" s="532">
        <v>70</v>
      </c>
      <c r="G65" s="379">
        <v>18</v>
      </c>
      <c r="H65" s="517">
        <v>3.8336999999999999</v>
      </c>
      <c r="I65" s="205">
        <v>3.72</v>
      </c>
      <c r="J65" s="380">
        <v>46</v>
      </c>
      <c r="K65" s="267">
        <v>21</v>
      </c>
      <c r="L65" s="219">
        <v>3.9523809523809526</v>
      </c>
      <c r="M65" s="292">
        <v>4.17</v>
      </c>
      <c r="N65" s="293">
        <v>87</v>
      </c>
      <c r="O65" s="267">
        <v>20</v>
      </c>
      <c r="P65" s="219">
        <v>3.75</v>
      </c>
      <c r="Q65" s="292">
        <v>4.17</v>
      </c>
      <c r="R65" s="293">
        <v>107</v>
      </c>
      <c r="S65" s="267">
        <v>12</v>
      </c>
      <c r="T65" s="294">
        <v>3.66</v>
      </c>
      <c r="U65" s="295">
        <v>4.17</v>
      </c>
      <c r="V65" s="296">
        <v>111</v>
      </c>
      <c r="W65" s="267">
        <v>16</v>
      </c>
      <c r="X65" s="298">
        <v>3.5</v>
      </c>
      <c r="Y65" s="299">
        <v>4.0999999999999996</v>
      </c>
      <c r="Z65" s="296">
        <v>111</v>
      </c>
      <c r="AA65" s="300">
        <f t="shared" si="0"/>
        <v>532</v>
      </c>
      <c r="AC65" s="80"/>
      <c r="AD65" s="80"/>
      <c r="AF65" s="80"/>
    </row>
    <row r="66" spans="1:32" ht="15" customHeight="1" x14ac:dyDescent="0.25">
      <c r="A66" s="340">
        <v>15</v>
      </c>
      <c r="B66" s="162" t="s">
        <v>68</v>
      </c>
      <c r="C66" s="530">
        <v>95</v>
      </c>
      <c r="D66" s="528">
        <v>3.8313999999999999</v>
      </c>
      <c r="E66" s="531">
        <v>4.1399999999999997</v>
      </c>
      <c r="F66" s="532">
        <v>99</v>
      </c>
      <c r="G66" s="379">
        <v>72</v>
      </c>
      <c r="H66" s="517">
        <v>4.1528</v>
      </c>
      <c r="I66" s="205">
        <v>3.72</v>
      </c>
      <c r="J66" s="380">
        <v>9</v>
      </c>
      <c r="K66" s="267">
        <v>75</v>
      </c>
      <c r="L66" s="219">
        <v>4.2666666666666666</v>
      </c>
      <c r="M66" s="292">
        <v>4.17</v>
      </c>
      <c r="N66" s="293">
        <v>36</v>
      </c>
      <c r="O66" s="267">
        <v>71</v>
      </c>
      <c r="P66" s="219">
        <v>4.1269999999999998</v>
      </c>
      <c r="Q66" s="292">
        <v>4.17</v>
      </c>
      <c r="R66" s="293">
        <v>55</v>
      </c>
      <c r="S66" s="267">
        <v>71</v>
      </c>
      <c r="T66" s="294">
        <v>4.0999999999999996</v>
      </c>
      <c r="U66" s="295">
        <v>4.17</v>
      </c>
      <c r="V66" s="296">
        <v>68</v>
      </c>
      <c r="W66" s="297">
        <v>74</v>
      </c>
      <c r="X66" s="298">
        <v>3.9860000000000002</v>
      </c>
      <c r="Y66" s="299">
        <v>4.0999999999999996</v>
      </c>
      <c r="Z66" s="296">
        <v>73</v>
      </c>
      <c r="AA66" s="300">
        <f t="shared" si="0"/>
        <v>340</v>
      </c>
      <c r="AC66" s="80"/>
      <c r="AD66" s="80"/>
      <c r="AF66" s="80"/>
    </row>
    <row r="67" spans="1:32" ht="15" customHeight="1" x14ac:dyDescent="0.25">
      <c r="A67" s="340">
        <v>16</v>
      </c>
      <c r="B67" s="162" t="s">
        <v>69</v>
      </c>
      <c r="C67" s="530">
        <v>86</v>
      </c>
      <c r="D67" s="528">
        <v>3.9768000000000008</v>
      </c>
      <c r="E67" s="531">
        <v>4.1399999999999997</v>
      </c>
      <c r="F67" s="532">
        <v>76</v>
      </c>
      <c r="G67" s="379">
        <v>90</v>
      </c>
      <c r="H67" s="517">
        <v>3.4440999999999997</v>
      </c>
      <c r="I67" s="205">
        <v>3.72</v>
      </c>
      <c r="J67" s="380">
        <v>90</v>
      </c>
      <c r="K67" s="267">
        <v>65</v>
      </c>
      <c r="L67" s="219">
        <v>3.7846153846153845</v>
      </c>
      <c r="M67" s="292">
        <v>4.17</v>
      </c>
      <c r="N67" s="293">
        <v>108</v>
      </c>
      <c r="O67" s="267">
        <v>52</v>
      </c>
      <c r="P67" s="219">
        <v>4.1930000000000005</v>
      </c>
      <c r="Q67" s="292">
        <v>4.17</v>
      </c>
      <c r="R67" s="293">
        <v>40</v>
      </c>
      <c r="S67" s="267">
        <v>58</v>
      </c>
      <c r="T67" s="294">
        <v>3.94</v>
      </c>
      <c r="U67" s="295">
        <v>4.17</v>
      </c>
      <c r="V67" s="296">
        <v>88</v>
      </c>
      <c r="W67" s="297">
        <v>45</v>
      </c>
      <c r="X67" s="298">
        <v>3.9560000000000004</v>
      </c>
      <c r="Y67" s="299">
        <v>4.0999999999999996</v>
      </c>
      <c r="Z67" s="296">
        <v>76</v>
      </c>
      <c r="AA67" s="300">
        <f t="shared" si="0"/>
        <v>478</v>
      </c>
      <c r="AC67" s="80"/>
      <c r="AD67" s="80"/>
      <c r="AF67" s="80"/>
    </row>
    <row r="68" spans="1:32" ht="15" customHeight="1" x14ac:dyDescent="0.25">
      <c r="A68" s="340">
        <v>17</v>
      </c>
      <c r="B68" s="162" t="s">
        <v>70</v>
      </c>
      <c r="C68" s="530">
        <v>85</v>
      </c>
      <c r="D68" s="528">
        <v>3.9649999999999999</v>
      </c>
      <c r="E68" s="531">
        <v>4.1399999999999997</v>
      </c>
      <c r="F68" s="532">
        <v>81</v>
      </c>
      <c r="G68" s="379">
        <v>99</v>
      </c>
      <c r="H68" s="517">
        <v>3.1713999999999998</v>
      </c>
      <c r="I68" s="205">
        <v>3.72</v>
      </c>
      <c r="J68" s="380">
        <v>107</v>
      </c>
      <c r="K68" s="267">
        <v>91</v>
      </c>
      <c r="L68" s="219">
        <v>3.8571428571428572</v>
      </c>
      <c r="M68" s="292">
        <v>4.17</v>
      </c>
      <c r="N68" s="293">
        <v>97</v>
      </c>
      <c r="O68" s="267">
        <v>83</v>
      </c>
      <c r="P68" s="219">
        <v>3.964</v>
      </c>
      <c r="Q68" s="292">
        <v>4.17</v>
      </c>
      <c r="R68" s="293">
        <v>82</v>
      </c>
      <c r="S68" s="267">
        <v>64</v>
      </c>
      <c r="T68" s="294">
        <v>3.89</v>
      </c>
      <c r="U68" s="295">
        <v>4.17</v>
      </c>
      <c r="V68" s="296">
        <v>94</v>
      </c>
      <c r="W68" s="369"/>
      <c r="X68" s="298"/>
      <c r="Y68" s="299">
        <v>4.0999999999999996</v>
      </c>
      <c r="Z68" s="366">
        <v>117</v>
      </c>
      <c r="AA68" s="300">
        <f t="shared" si="0"/>
        <v>578</v>
      </c>
      <c r="AC68" s="80"/>
      <c r="AD68" s="80"/>
      <c r="AF68" s="80"/>
    </row>
    <row r="69" spans="1:32" ht="15" customHeight="1" x14ac:dyDescent="0.25">
      <c r="A69" s="340">
        <v>18</v>
      </c>
      <c r="B69" s="162" t="s">
        <v>71</v>
      </c>
      <c r="C69" s="530">
        <v>119</v>
      </c>
      <c r="D69" s="528">
        <v>4.2861000000000002</v>
      </c>
      <c r="E69" s="531">
        <v>4.1399999999999997</v>
      </c>
      <c r="F69" s="532">
        <v>23</v>
      </c>
      <c r="G69" s="379">
        <v>106</v>
      </c>
      <c r="H69" s="517">
        <v>4.1227</v>
      </c>
      <c r="I69" s="205">
        <v>3.72</v>
      </c>
      <c r="J69" s="380">
        <v>11</v>
      </c>
      <c r="K69" s="267">
        <v>111</v>
      </c>
      <c r="L69" s="219">
        <v>4.1801801801801801</v>
      </c>
      <c r="M69" s="292">
        <v>4.17</v>
      </c>
      <c r="N69" s="293">
        <v>46</v>
      </c>
      <c r="O69" s="267">
        <v>106</v>
      </c>
      <c r="P69" s="219">
        <v>3.9339999999999997</v>
      </c>
      <c r="Q69" s="292">
        <v>4.17</v>
      </c>
      <c r="R69" s="293">
        <v>86</v>
      </c>
      <c r="S69" s="267">
        <v>97</v>
      </c>
      <c r="T69" s="294">
        <v>3.92</v>
      </c>
      <c r="U69" s="295">
        <v>4.17</v>
      </c>
      <c r="V69" s="296">
        <v>90</v>
      </c>
      <c r="W69" s="297">
        <v>97</v>
      </c>
      <c r="X69" s="298">
        <v>4.2370000000000001</v>
      </c>
      <c r="Y69" s="299">
        <v>4.0999999999999996</v>
      </c>
      <c r="Z69" s="296">
        <v>37</v>
      </c>
      <c r="AA69" s="335">
        <f t="shared" si="0"/>
        <v>293</v>
      </c>
      <c r="AC69" s="80"/>
      <c r="AD69" s="80"/>
      <c r="AF69" s="80"/>
    </row>
    <row r="70" spans="1:32" ht="15" customHeight="1" thickBot="1" x14ac:dyDescent="0.3">
      <c r="A70" s="341">
        <v>19</v>
      </c>
      <c r="B70" s="374" t="s">
        <v>61</v>
      </c>
      <c r="C70" s="553">
        <v>108</v>
      </c>
      <c r="D70" s="890">
        <v>4.2591999999999999</v>
      </c>
      <c r="E70" s="554">
        <v>4.1399999999999997</v>
      </c>
      <c r="F70" s="555">
        <v>25</v>
      </c>
      <c r="G70" s="385">
        <v>51</v>
      </c>
      <c r="H70" s="524">
        <v>3.5098000000000003</v>
      </c>
      <c r="I70" s="399">
        <v>3.72</v>
      </c>
      <c r="J70" s="386">
        <v>87</v>
      </c>
      <c r="K70" s="267">
        <v>63</v>
      </c>
      <c r="L70" s="219">
        <v>4.2857142857142856</v>
      </c>
      <c r="M70" s="292">
        <v>4.17</v>
      </c>
      <c r="N70" s="293">
        <v>34</v>
      </c>
      <c r="O70" s="267">
        <v>57</v>
      </c>
      <c r="P70" s="219">
        <v>4.2460000000000004</v>
      </c>
      <c r="Q70" s="292">
        <v>4.17</v>
      </c>
      <c r="R70" s="293">
        <v>30</v>
      </c>
      <c r="S70" s="267">
        <v>72</v>
      </c>
      <c r="T70" s="294">
        <v>3.71</v>
      </c>
      <c r="U70" s="295">
        <v>4.17</v>
      </c>
      <c r="V70" s="296">
        <v>107</v>
      </c>
      <c r="W70" s="297">
        <v>49</v>
      </c>
      <c r="X70" s="298">
        <v>3.9380000000000002</v>
      </c>
      <c r="Y70" s="299">
        <v>4.0999999999999996</v>
      </c>
      <c r="Z70" s="296">
        <v>81</v>
      </c>
      <c r="AA70" s="335">
        <f t="shared" si="0"/>
        <v>364</v>
      </c>
      <c r="AC70" s="80"/>
      <c r="AD70" s="80"/>
      <c r="AF70" s="80"/>
    </row>
    <row r="71" spans="1:32" ht="15" customHeight="1" thickBot="1" x14ac:dyDescent="0.3">
      <c r="A71" s="251"/>
      <c r="B71" s="257" t="s">
        <v>145</v>
      </c>
      <c r="C71" s="279">
        <f>SUM(C72:C88)</f>
        <v>1627</v>
      </c>
      <c r="D71" s="285">
        <f>AVERAGE(D72:D88)</f>
        <v>4.0848071428571426</v>
      </c>
      <c r="E71" s="273">
        <v>4.1399999999999997</v>
      </c>
      <c r="F71" s="280"/>
      <c r="G71" s="279">
        <f>SUM(G72:G88)</f>
        <v>1353</v>
      </c>
      <c r="H71" s="285">
        <f>AVERAGE(H72:H88)</f>
        <v>3.8201714285714283</v>
      </c>
      <c r="I71" s="396">
        <v>3.72</v>
      </c>
      <c r="J71" s="280"/>
      <c r="K71" s="279">
        <f>SUM(K72:K88)</f>
        <v>1392</v>
      </c>
      <c r="L71" s="285">
        <f>AVERAGE(L72:L88)</f>
        <v>4.160520187336874</v>
      </c>
      <c r="M71" s="273">
        <v>4.17</v>
      </c>
      <c r="N71" s="280"/>
      <c r="O71" s="279">
        <f>SUM(O72:O88)</f>
        <v>1176</v>
      </c>
      <c r="P71" s="285">
        <f>AVERAGE(P72:P88)</f>
        <v>4.1768666666666672</v>
      </c>
      <c r="Q71" s="273">
        <v>4.17</v>
      </c>
      <c r="R71" s="280"/>
      <c r="S71" s="258">
        <f>SUM(S72:S88)</f>
        <v>1121</v>
      </c>
      <c r="T71" s="259">
        <f>AVERAGE(T72:T88)</f>
        <v>4.1674999999999995</v>
      </c>
      <c r="U71" s="110">
        <v>4.17</v>
      </c>
      <c r="V71" s="266"/>
      <c r="W71" s="261">
        <f>SUM(W72:W88)</f>
        <v>1155</v>
      </c>
      <c r="X71" s="262">
        <f>AVERAGE(X72:X88)</f>
        <v>4.1414375000000003</v>
      </c>
      <c r="Y71" s="263">
        <v>4.0999999999999996</v>
      </c>
      <c r="Z71" s="260"/>
      <c r="AA71" s="264"/>
      <c r="AC71" s="80"/>
      <c r="AD71" s="80"/>
      <c r="AF71" s="80"/>
    </row>
    <row r="72" spans="1:32" ht="15" customHeight="1" x14ac:dyDescent="0.25">
      <c r="A72" s="337">
        <v>1</v>
      </c>
      <c r="B72" s="305" t="s">
        <v>74</v>
      </c>
      <c r="C72" s="536">
        <v>99</v>
      </c>
      <c r="D72" s="886">
        <v>4.7474999999999996</v>
      </c>
      <c r="E72" s="537">
        <v>4.1399999999999997</v>
      </c>
      <c r="F72" s="538">
        <v>1</v>
      </c>
      <c r="G72" s="383">
        <v>93</v>
      </c>
      <c r="H72" s="520">
        <v>4.2364999999999995</v>
      </c>
      <c r="I72" s="398">
        <v>3.72</v>
      </c>
      <c r="J72" s="384">
        <v>6</v>
      </c>
      <c r="K72" s="267">
        <v>102</v>
      </c>
      <c r="L72" s="219">
        <v>4.4411764705882355</v>
      </c>
      <c r="M72" s="292">
        <v>4.17</v>
      </c>
      <c r="N72" s="293">
        <v>19</v>
      </c>
      <c r="O72" s="267">
        <v>71</v>
      </c>
      <c r="P72" s="219">
        <v>4.2679999999999998</v>
      </c>
      <c r="Q72" s="292">
        <v>4.17</v>
      </c>
      <c r="R72" s="293">
        <v>27</v>
      </c>
      <c r="S72" s="267">
        <v>78</v>
      </c>
      <c r="T72" s="294">
        <v>4.66</v>
      </c>
      <c r="U72" s="295">
        <v>4.17</v>
      </c>
      <c r="V72" s="296">
        <v>1</v>
      </c>
      <c r="W72" s="297">
        <v>63</v>
      </c>
      <c r="X72" s="298">
        <v>4.0039999999999996</v>
      </c>
      <c r="Y72" s="299">
        <v>4.0999999999999996</v>
      </c>
      <c r="Z72" s="296">
        <v>72</v>
      </c>
      <c r="AA72" s="345">
        <f t="shared" ref="AA72:AA133" si="1">Z72+V72+R72+N72+J72+F72</f>
        <v>126</v>
      </c>
      <c r="AC72" s="80"/>
      <c r="AD72" s="80"/>
      <c r="AF72" s="80"/>
    </row>
    <row r="73" spans="1:32" ht="15" customHeight="1" x14ac:dyDescent="0.25">
      <c r="A73" s="340">
        <v>2</v>
      </c>
      <c r="B73" s="162" t="s">
        <v>73</v>
      </c>
      <c r="C73" s="530">
        <v>116</v>
      </c>
      <c r="D73" s="528">
        <v>4.2324000000000002</v>
      </c>
      <c r="E73" s="531">
        <v>4.1399999999999997</v>
      </c>
      <c r="F73" s="532">
        <v>28</v>
      </c>
      <c r="G73" s="379">
        <v>84</v>
      </c>
      <c r="H73" s="517">
        <v>3.7615000000000003</v>
      </c>
      <c r="I73" s="205">
        <v>3.72</v>
      </c>
      <c r="J73" s="380">
        <v>57</v>
      </c>
      <c r="K73" s="267">
        <v>124</v>
      </c>
      <c r="L73" s="206">
        <v>4.379032258064516</v>
      </c>
      <c r="M73" s="292">
        <v>4.17</v>
      </c>
      <c r="N73" s="293">
        <v>23</v>
      </c>
      <c r="O73" s="267">
        <v>105</v>
      </c>
      <c r="P73" s="219">
        <v>4.3049999999999997</v>
      </c>
      <c r="Q73" s="292">
        <v>4.17</v>
      </c>
      <c r="R73" s="293">
        <v>24</v>
      </c>
      <c r="S73" s="267">
        <v>88</v>
      </c>
      <c r="T73" s="294">
        <v>4.2699999999999996</v>
      </c>
      <c r="U73" s="295">
        <v>4.17</v>
      </c>
      <c r="V73" s="296">
        <v>36</v>
      </c>
      <c r="W73" s="297">
        <v>106</v>
      </c>
      <c r="X73" s="298">
        <v>4.3210000000000006</v>
      </c>
      <c r="Y73" s="299">
        <v>4.0999999999999996</v>
      </c>
      <c r="Z73" s="296">
        <v>25</v>
      </c>
      <c r="AA73" s="300">
        <f t="shared" si="1"/>
        <v>193</v>
      </c>
      <c r="AC73" s="80"/>
      <c r="AD73" s="80"/>
      <c r="AF73" s="80"/>
    </row>
    <row r="74" spans="1:32" ht="15" customHeight="1" x14ac:dyDescent="0.25">
      <c r="A74" s="340">
        <v>3</v>
      </c>
      <c r="B74" s="162" t="s">
        <v>76</v>
      </c>
      <c r="C74" s="530">
        <v>180</v>
      </c>
      <c r="D74" s="528">
        <v>4.2055999999999996</v>
      </c>
      <c r="E74" s="531">
        <v>4.1399999999999997</v>
      </c>
      <c r="F74" s="532">
        <v>33</v>
      </c>
      <c r="G74" s="379">
        <v>135</v>
      </c>
      <c r="H74" s="517">
        <v>4.1111000000000004</v>
      </c>
      <c r="I74" s="205">
        <v>3.72</v>
      </c>
      <c r="J74" s="380">
        <v>12</v>
      </c>
      <c r="K74" s="267">
        <v>74</v>
      </c>
      <c r="L74" s="219">
        <v>4.6351351351351351</v>
      </c>
      <c r="M74" s="292">
        <v>4.17</v>
      </c>
      <c r="N74" s="293">
        <v>3</v>
      </c>
      <c r="O74" s="267">
        <v>51</v>
      </c>
      <c r="P74" s="219">
        <v>4.49</v>
      </c>
      <c r="Q74" s="292">
        <v>4.17</v>
      </c>
      <c r="R74" s="293">
        <v>9</v>
      </c>
      <c r="S74" s="267">
        <v>74</v>
      </c>
      <c r="T74" s="294">
        <v>4.6500000000000004</v>
      </c>
      <c r="U74" s="295">
        <v>4.17</v>
      </c>
      <c r="V74" s="296">
        <v>2</v>
      </c>
      <c r="W74" s="297">
        <v>78</v>
      </c>
      <c r="X74" s="298">
        <v>4.3470000000000004</v>
      </c>
      <c r="Y74" s="299">
        <v>4.0999999999999996</v>
      </c>
      <c r="Z74" s="296">
        <v>20</v>
      </c>
      <c r="AA74" s="300">
        <f t="shared" si="1"/>
        <v>79</v>
      </c>
      <c r="AC74" s="80"/>
      <c r="AD74" s="80"/>
      <c r="AF74" s="80"/>
    </row>
    <row r="75" spans="1:32" ht="15" customHeight="1" x14ac:dyDescent="0.25">
      <c r="A75" s="340">
        <v>4</v>
      </c>
      <c r="B75" s="162" t="s">
        <v>77</v>
      </c>
      <c r="C75" s="530">
        <v>71</v>
      </c>
      <c r="D75" s="528">
        <v>3.7467999999999995</v>
      </c>
      <c r="E75" s="531">
        <v>4.1399999999999997</v>
      </c>
      <c r="F75" s="532">
        <v>105</v>
      </c>
      <c r="G75" s="379">
        <v>78</v>
      </c>
      <c r="H75" s="517">
        <v>3.6666999999999996</v>
      </c>
      <c r="I75" s="205">
        <v>3.72</v>
      </c>
      <c r="J75" s="380">
        <v>67</v>
      </c>
      <c r="K75" s="267">
        <v>75</v>
      </c>
      <c r="L75" s="219">
        <v>3.92</v>
      </c>
      <c r="M75" s="292">
        <v>4.17</v>
      </c>
      <c r="N75" s="293">
        <v>92</v>
      </c>
      <c r="O75" s="267">
        <v>46</v>
      </c>
      <c r="P75" s="219">
        <v>3.9789999999999996</v>
      </c>
      <c r="Q75" s="292">
        <v>4.17</v>
      </c>
      <c r="R75" s="293">
        <v>80</v>
      </c>
      <c r="S75" s="267">
        <v>55</v>
      </c>
      <c r="T75" s="294">
        <v>3.91</v>
      </c>
      <c r="U75" s="295">
        <v>4.17</v>
      </c>
      <c r="V75" s="296">
        <v>91</v>
      </c>
      <c r="W75" s="297">
        <v>62</v>
      </c>
      <c r="X75" s="298">
        <v>4.6619999999999999</v>
      </c>
      <c r="Y75" s="299">
        <v>4.0999999999999996</v>
      </c>
      <c r="Z75" s="296">
        <v>2</v>
      </c>
      <c r="AA75" s="300">
        <f t="shared" si="1"/>
        <v>437</v>
      </c>
      <c r="AC75" s="80"/>
      <c r="AD75" s="80"/>
      <c r="AF75" s="80"/>
    </row>
    <row r="76" spans="1:32" ht="15" customHeight="1" x14ac:dyDescent="0.25">
      <c r="A76" s="340">
        <v>5</v>
      </c>
      <c r="B76" s="162" t="s">
        <v>78</v>
      </c>
      <c r="C76" s="530">
        <v>104</v>
      </c>
      <c r="D76" s="528">
        <v>3.9135000000000004</v>
      </c>
      <c r="E76" s="531">
        <v>4.1399999999999997</v>
      </c>
      <c r="F76" s="532">
        <v>87</v>
      </c>
      <c r="G76" s="379">
        <v>89</v>
      </c>
      <c r="H76" s="517">
        <v>3.5622000000000003</v>
      </c>
      <c r="I76" s="205">
        <v>3.72</v>
      </c>
      <c r="J76" s="380">
        <v>82</v>
      </c>
      <c r="K76" s="267">
        <v>75</v>
      </c>
      <c r="L76" s="219">
        <v>4.1866666666666665</v>
      </c>
      <c r="M76" s="292">
        <v>4.17</v>
      </c>
      <c r="N76" s="293">
        <v>45</v>
      </c>
      <c r="O76" s="267">
        <v>70</v>
      </c>
      <c r="P76" s="219">
        <v>4.5860000000000003</v>
      </c>
      <c r="Q76" s="292">
        <v>4.17</v>
      </c>
      <c r="R76" s="293">
        <v>5</v>
      </c>
      <c r="S76" s="267">
        <v>72</v>
      </c>
      <c r="T76" s="294">
        <v>4.0599999999999996</v>
      </c>
      <c r="U76" s="295">
        <v>4.17</v>
      </c>
      <c r="V76" s="296">
        <v>71</v>
      </c>
      <c r="W76" s="297">
        <v>75</v>
      </c>
      <c r="X76" s="298">
        <v>4.3729999999999993</v>
      </c>
      <c r="Y76" s="299">
        <v>4.0999999999999996</v>
      </c>
      <c r="Z76" s="296">
        <v>19</v>
      </c>
      <c r="AA76" s="300">
        <f t="shared" si="1"/>
        <v>309</v>
      </c>
      <c r="AC76" s="80"/>
      <c r="AD76" s="80"/>
      <c r="AF76" s="80"/>
    </row>
    <row r="77" spans="1:32" ht="15" customHeight="1" x14ac:dyDescent="0.25">
      <c r="A77" s="340">
        <v>6</v>
      </c>
      <c r="B77" s="162" t="s">
        <v>79</v>
      </c>
      <c r="C77" s="530"/>
      <c r="D77" s="528"/>
      <c r="E77" s="531">
        <v>4.1399999999999997</v>
      </c>
      <c r="F77" s="532">
        <v>113</v>
      </c>
      <c r="G77" s="379"/>
      <c r="H77" s="517"/>
      <c r="I77" s="205">
        <v>3.72</v>
      </c>
      <c r="J77" s="380">
        <v>111</v>
      </c>
      <c r="K77" s="360"/>
      <c r="L77" s="292"/>
      <c r="M77" s="292">
        <v>4.17</v>
      </c>
      <c r="N77" s="293">
        <v>115</v>
      </c>
      <c r="O77" s="360"/>
      <c r="P77" s="292"/>
      <c r="Q77" s="292">
        <v>4.17</v>
      </c>
      <c r="R77" s="293">
        <v>117</v>
      </c>
      <c r="S77" s="267">
        <v>22</v>
      </c>
      <c r="T77" s="294">
        <v>3.77</v>
      </c>
      <c r="U77" s="295">
        <v>4.17</v>
      </c>
      <c r="V77" s="296">
        <v>105</v>
      </c>
      <c r="W77" s="297">
        <v>39</v>
      </c>
      <c r="X77" s="298">
        <v>3.5389999999999997</v>
      </c>
      <c r="Y77" s="299">
        <v>4.0999999999999996</v>
      </c>
      <c r="Z77" s="296">
        <v>110</v>
      </c>
      <c r="AA77" s="300">
        <f t="shared" si="1"/>
        <v>671</v>
      </c>
      <c r="AC77" s="80"/>
      <c r="AD77" s="80"/>
      <c r="AF77" s="80"/>
    </row>
    <row r="78" spans="1:32" ht="15" customHeight="1" x14ac:dyDescent="0.25">
      <c r="A78" s="340">
        <v>7</v>
      </c>
      <c r="B78" s="162" t="s">
        <v>80</v>
      </c>
      <c r="C78" s="530">
        <v>84</v>
      </c>
      <c r="D78" s="528">
        <v>4.1547000000000001</v>
      </c>
      <c r="E78" s="531">
        <v>4.1399999999999997</v>
      </c>
      <c r="F78" s="532">
        <v>40</v>
      </c>
      <c r="G78" s="379">
        <v>72</v>
      </c>
      <c r="H78" s="517">
        <v>4.1115000000000004</v>
      </c>
      <c r="I78" s="205">
        <v>3.72</v>
      </c>
      <c r="J78" s="380">
        <v>13</v>
      </c>
      <c r="K78" s="267">
        <v>60</v>
      </c>
      <c r="L78" s="219">
        <v>4.1333333333333337</v>
      </c>
      <c r="M78" s="292">
        <v>4.17</v>
      </c>
      <c r="N78" s="293">
        <v>59</v>
      </c>
      <c r="O78" s="267">
        <v>89</v>
      </c>
      <c r="P78" s="219">
        <v>4.0220000000000002</v>
      </c>
      <c r="Q78" s="292">
        <v>4.17</v>
      </c>
      <c r="R78" s="293">
        <v>75</v>
      </c>
      <c r="S78" s="267">
        <v>73</v>
      </c>
      <c r="T78" s="294">
        <v>4.1500000000000004</v>
      </c>
      <c r="U78" s="295">
        <v>4.17</v>
      </c>
      <c r="V78" s="296">
        <v>58</v>
      </c>
      <c r="W78" s="297">
        <v>70</v>
      </c>
      <c r="X78" s="298">
        <v>3.4169999999999998</v>
      </c>
      <c r="Y78" s="299">
        <v>4.0999999999999996</v>
      </c>
      <c r="Z78" s="366">
        <v>115</v>
      </c>
      <c r="AA78" s="300">
        <f t="shared" si="1"/>
        <v>360</v>
      </c>
      <c r="AC78" s="80"/>
      <c r="AD78" s="80"/>
      <c r="AF78" s="80"/>
    </row>
    <row r="79" spans="1:32" ht="15" customHeight="1" x14ac:dyDescent="0.25">
      <c r="A79" s="340">
        <v>8</v>
      </c>
      <c r="B79" s="162" t="s">
        <v>81</v>
      </c>
      <c r="C79" s="530">
        <v>106</v>
      </c>
      <c r="D79" s="528">
        <v>4.1793000000000005</v>
      </c>
      <c r="E79" s="531">
        <v>4.1399999999999997</v>
      </c>
      <c r="F79" s="532">
        <v>36</v>
      </c>
      <c r="G79" s="379">
        <v>100</v>
      </c>
      <c r="H79" s="517">
        <v>4.3</v>
      </c>
      <c r="I79" s="205">
        <v>3.72</v>
      </c>
      <c r="J79" s="380">
        <v>5</v>
      </c>
      <c r="K79" s="267">
        <v>80</v>
      </c>
      <c r="L79" s="219">
        <v>4.1875</v>
      </c>
      <c r="M79" s="292">
        <v>4.17</v>
      </c>
      <c r="N79" s="293">
        <v>44</v>
      </c>
      <c r="O79" s="267">
        <v>100</v>
      </c>
      <c r="P79" s="219">
        <v>4.25</v>
      </c>
      <c r="Q79" s="292">
        <v>4.17</v>
      </c>
      <c r="R79" s="293">
        <v>29</v>
      </c>
      <c r="S79" s="267">
        <v>52</v>
      </c>
      <c r="T79" s="294">
        <v>3.79</v>
      </c>
      <c r="U79" s="295">
        <v>4.17</v>
      </c>
      <c r="V79" s="296">
        <v>103</v>
      </c>
      <c r="W79" s="297">
        <v>72</v>
      </c>
      <c r="X79" s="298">
        <v>4.3049999999999997</v>
      </c>
      <c r="Y79" s="299">
        <v>4.0999999999999996</v>
      </c>
      <c r="Z79" s="296">
        <v>28</v>
      </c>
      <c r="AA79" s="347">
        <f t="shared" si="1"/>
        <v>245</v>
      </c>
      <c r="AC79" s="80"/>
      <c r="AD79" s="80"/>
      <c r="AF79" s="80"/>
    </row>
    <row r="80" spans="1:32" ht="15" customHeight="1" x14ac:dyDescent="0.25">
      <c r="A80" s="340">
        <v>9</v>
      </c>
      <c r="B80" s="162" t="s">
        <v>82</v>
      </c>
      <c r="C80" s="530">
        <v>160</v>
      </c>
      <c r="D80" s="528">
        <v>4.1067</v>
      </c>
      <c r="E80" s="531">
        <v>4.1399999999999997</v>
      </c>
      <c r="F80" s="532">
        <v>52</v>
      </c>
      <c r="G80" s="379">
        <v>132</v>
      </c>
      <c r="H80" s="517">
        <v>3.4925000000000002</v>
      </c>
      <c r="I80" s="205">
        <v>3.72</v>
      </c>
      <c r="J80" s="380">
        <v>88</v>
      </c>
      <c r="K80" s="267">
        <v>133</v>
      </c>
      <c r="L80" s="219">
        <v>3.9398496240601504</v>
      </c>
      <c r="M80" s="292">
        <v>4.17</v>
      </c>
      <c r="N80" s="293">
        <v>88</v>
      </c>
      <c r="O80" s="267">
        <v>97</v>
      </c>
      <c r="P80" s="219">
        <v>3.8039999999999998</v>
      </c>
      <c r="Q80" s="292">
        <v>4.17</v>
      </c>
      <c r="R80" s="293">
        <v>99</v>
      </c>
      <c r="S80" s="267">
        <v>97</v>
      </c>
      <c r="T80" s="294">
        <v>3.95</v>
      </c>
      <c r="U80" s="295">
        <v>4.17</v>
      </c>
      <c r="V80" s="296">
        <v>86</v>
      </c>
      <c r="W80" s="297">
        <v>83</v>
      </c>
      <c r="X80" s="298">
        <v>4.2969999999999997</v>
      </c>
      <c r="Y80" s="299">
        <v>4.0999999999999996</v>
      </c>
      <c r="Z80" s="296">
        <v>29</v>
      </c>
      <c r="AA80" s="300">
        <f t="shared" si="1"/>
        <v>442</v>
      </c>
      <c r="AC80" s="80"/>
      <c r="AD80" s="80"/>
      <c r="AF80" s="80"/>
    </row>
    <row r="81" spans="1:32" ht="15" customHeight="1" x14ac:dyDescent="0.25">
      <c r="A81" s="340">
        <v>10</v>
      </c>
      <c r="B81" s="162" t="s">
        <v>83</v>
      </c>
      <c r="C81" s="530">
        <v>74</v>
      </c>
      <c r="D81" s="528">
        <v>3.8239000000000005</v>
      </c>
      <c r="E81" s="531">
        <v>4.1399999999999997</v>
      </c>
      <c r="F81" s="532">
        <v>100</v>
      </c>
      <c r="G81" s="379">
        <v>47</v>
      </c>
      <c r="H81" s="517">
        <v>3.383</v>
      </c>
      <c r="I81" s="205">
        <v>3.72</v>
      </c>
      <c r="J81" s="380">
        <v>96</v>
      </c>
      <c r="K81" s="267">
        <v>78</v>
      </c>
      <c r="L81" s="219">
        <v>4.0641025641025639</v>
      </c>
      <c r="M81" s="292">
        <v>4.17</v>
      </c>
      <c r="N81" s="293">
        <v>73</v>
      </c>
      <c r="O81" s="267">
        <v>79</v>
      </c>
      <c r="P81" s="219">
        <v>4.0259999999999998</v>
      </c>
      <c r="Q81" s="292">
        <v>4.17</v>
      </c>
      <c r="R81" s="293">
        <v>74</v>
      </c>
      <c r="S81" s="267">
        <v>51</v>
      </c>
      <c r="T81" s="294">
        <v>3.82</v>
      </c>
      <c r="U81" s="295">
        <v>4.17</v>
      </c>
      <c r="V81" s="296">
        <v>97</v>
      </c>
      <c r="W81" s="297">
        <v>71</v>
      </c>
      <c r="X81" s="298">
        <v>4.1449999999999996</v>
      </c>
      <c r="Y81" s="299">
        <v>4.0999999999999996</v>
      </c>
      <c r="Z81" s="296">
        <v>51</v>
      </c>
      <c r="AA81" s="300">
        <f t="shared" si="1"/>
        <v>491</v>
      </c>
      <c r="AC81" s="80"/>
      <c r="AD81" s="80"/>
      <c r="AF81" s="80"/>
    </row>
    <row r="82" spans="1:32" ht="15" customHeight="1" x14ac:dyDescent="0.25">
      <c r="A82" s="340">
        <v>11</v>
      </c>
      <c r="B82" s="162" t="s">
        <v>84</v>
      </c>
      <c r="C82" s="530">
        <v>233</v>
      </c>
      <c r="D82" s="528">
        <v>4.2185000000000006</v>
      </c>
      <c r="E82" s="531">
        <v>4.1399999999999997</v>
      </c>
      <c r="F82" s="532">
        <v>30</v>
      </c>
      <c r="G82" s="379">
        <v>122</v>
      </c>
      <c r="H82" s="517">
        <v>3.6724999999999999</v>
      </c>
      <c r="I82" s="205">
        <v>3.72</v>
      </c>
      <c r="J82" s="380">
        <v>68</v>
      </c>
      <c r="K82" s="267">
        <v>120</v>
      </c>
      <c r="L82" s="219">
        <v>3.85</v>
      </c>
      <c r="M82" s="292">
        <v>4.17</v>
      </c>
      <c r="N82" s="293">
        <v>98</v>
      </c>
      <c r="O82" s="267">
        <v>97</v>
      </c>
      <c r="P82" s="219">
        <v>3.8560000000000003</v>
      </c>
      <c r="Q82" s="292">
        <v>4.17</v>
      </c>
      <c r="R82" s="293">
        <v>95</v>
      </c>
      <c r="S82" s="267">
        <v>112</v>
      </c>
      <c r="T82" s="294">
        <v>4.1100000000000003</v>
      </c>
      <c r="U82" s="295">
        <v>4.17</v>
      </c>
      <c r="V82" s="296">
        <v>65</v>
      </c>
      <c r="W82" s="297">
        <v>98</v>
      </c>
      <c r="X82" s="298">
        <v>3.9960000000000004</v>
      </c>
      <c r="Y82" s="299">
        <v>4.0999999999999996</v>
      </c>
      <c r="Z82" s="296">
        <v>69</v>
      </c>
      <c r="AA82" s="300">
        <f t="shared" si="1"/>
        <v>425</v>
      </c>
      <c r="AC82" s="80"/>
      <c r="AD82" s="80"/>
      <c r="AF82" s="80"/>
    </row>
    <row r="83" spans="1:32" ht="15" customHeight="1" x14ac:dyDescent="0.25">
      <c r="A83" s="340">
        <v>12</v>
      </c>
      <c r="B83" s="162" t="s">
        <v>85</v>
      </c>
      <c r="C83" s="530">
        <v>156</v>
      </c>
      <c r="D83" s="528">
        <v>3.8144000000000005</v>
      </c>
      <c r="E83" s="531">
        <v>4.1399999999999997</v>
      </c>
      <c r="F83" s="532">
        <v>103</v>
      </c>
      <c r="G83" s="379">
        <v>130</v>
      </c>
      <c r="H83" s="517">
        <v>3.4001000000000001</v>
      </c>
      <c r="I83" s="205">
        <v>3.72</v>
      </c>
      <c r="J83" s="380">
        <v>93</v>
      </c>
      <c r="K83" s="267">
        <v>135</v>
      </c>
      <c r="L83" s="219">
        <v>4.162962962962963</v>
      </c>
      <c r="M83" s="292">
        <v>4.17</v>
      </c>
      <c r="N83" s="293">
        <v>49</v>
      </c>
      <c r="O83" s="267">
        <v>107</v>
      </c>
      <c r="P83" s="219">
        <v>4.2050000000000001</v>
      </c>
      <c r="Q83" s="292">
        <v>4.17</v>
      </c>
      <c r="R83" s="293">
        <v>34</v>
      </c>
      <c r="S83" s="267">
        <v>80</v>
      </c>
      <c r="T83" s="294">
        <v>3.98</v>
      </c>
      <c r="U83" s="295">
        <v>4.17</v>
      </c>
      <c r="V83" s="296">
        <v>81</v>
      </c>
      <c r="W83" s="297">
        <v>74</v>
      </c>
      <c r="X83" s="298">
        <v>3.9229999999999996</v>
      </c>
      <c r="Y83" s="299">
        <v>4.0999999999999996</v>
      </c>
      <c r="Z83" s="296">
        <v>82</v>
      </c>
      <c r="AA83" s="300">
        <f t="shared" si="1"/>
        <v>442</v>
      </c>
      <c r="AC83" s="80"/>
      <c r="AD83" s="80"/>
      <c r="AF83" s="80"/>
    </row>
    <row r="84" spans="1:32" ht="15" customHeight="1" x14ac:dyDescent="0.25">
      <c r="A84" s="340">
        <v>13</v>
      </c>
      <c r="B84" s="162" t="s">
        <v>72</v>
      </c>
      <c r="C84" s="530"/>
      <c r="D84" s="528"/>
      <c r="E84" s="531">
        <v>4.1399999999999997</v>
      </c>
      <c r="F84" s="532">
        <v>113</v>
      </c>
      <c r="G84" s="379">
        <v>86</v>
      </c>
      <c r="H84" s="517">
        <v>4.2096</v>
      </c>
      <c r="I84" s="205">
        <v>3.72</v>
      </c>
      <c r="J84" s="380">
        <v>8</v>
      </c>
      <c r="K84" s="267">
        <v>76</v>
      </c>
      <c r="L84" s="219">
        <v>4</v>
      </c>
      <c r="M84" s="292">
        <v>4.17</v>
      </c>
      <c r="N84" s="293">
        <v>84</v>
      </c>
      <c r="O84" s="267">
        <v>69</v>
      </c>
      <c r="P84" s="219">
        <v>4.0730000000000004</v>
      </c>
      <c r="Q84" s="292">
        <v>4.17</v>
      </c>
      <c r="R84" s="293">
        <v>65</v>
      </c>
      <c r="S84" s="267">
        <v>60</v>
      </c>
      <c r="T84" s="294">
        <v>4.55</v>
      </c>
      <c r="U84" s="295">
        <v>4.17</v>
      </c>
      <c r="V84" s="296">
        <v>9</v>
      </c>
      <c r="W84" s="297">
        <v>70</v>
      </c>
      <c r="X84" s="298">
        <v>4.0529999999999999</v>
      </c>
      <c r="Y84" s="299">
        <v>4.0999999999999996</v>
      </c>
      <c r="Z84" s="296">
        <v>65</v>
      </c>
      <c r="AA84" s="300">
        <f t="shared" si="1"/>
        <v>344</v>
      </c>
      <c r="AC84" s="80"/>
      <c r="AD84" s="80"/>
      <c r="AF84" s="80"/>
    </row>
    <row r="85" spans="1:32" ht="15" customHeight="1" x14ac:dyDescent="0.25">
      <c r="A85" s="340">
        <v>14</v>
      </c>
      <c r="B85" s="162" t="s">
        <v>86</v>
      </c>
      <c r="C85" s="530">
        <v>94</v>
      </c>
      <c r="D85" s="528">
        <v>4.1166</v>
      </c>
      <c r="E85" s="531">
        <v>4.1399999999999997</v>
      </c>
      <c r="F85" s="532">
        <v>49</v>
      </c>
      <c r="G85" s="379">
        <v>54</v>
      </c>
      <c r="H85" s="517">
        <v>3.9262999999999999</v>
      </c>
      <c r="I85" s="205">
        <v>3.72</v>
      </c>
      <c r="J85" s="380">
        <v>33</v>
      </c>
      <c r="K85" s="267">
        <v>83</v>
      </c>
      <c r="L85" s="219">
        <v>4.1445783132530121</v>
      </c>
      <c r="M85" s="292">
        <v>4.17</v>
      </c>
      <c r="N85" s="293">
        <v>55</v>
      </c>
      <c r="O85" s="267">
        <v>52</v>
      </c>
      <c r="P85" s="219">
        <v>4.5</v>
      </c>
      <c r="Q85" s="292">
        <v>4.17</v>
      </c>
      <c r="R85" s="293">
        <v>8</v>
      </c>
      <c r="S85" s="267">
        <v>53</v>
      </c>
      <c r="T85" s="294">
        <v>4.4400000000000004</v>
      </c>
      <c r="U85" s="295">
        <v>4.17</v>
      </c>
      <c r="V85" s="296">
        <v>15</v>
      </c>
      <c r="W85" s="267">
        <v>40</v>
      </c>
      <c r="X85" s="298">
        <v>4.4749999999999996</v>
      </c>
      <c r="Y85" s="299">
        <v>4.0999999999999996</v>
      </c>
      <c r="Z85" s="296">
        <v>11</v>
      </c>
      <c r="AA85" s="300">
        <f t="shared" si="1"/>
        <v>171</v>
      </c>
      <c r="AC85" s="80"/>
      <c r="AD85" s="80"/>
      <c r="AF85" s="80"/>
    </row>
    <row r="86" spans="1:32" ht="15" customHeight="1" x14ac:dyDescent="0.25">
      <c r="A86" s="340">
        <v>15</v>
      </c>
      <c r="B86" s="162" t="s">
        <v>87</v>
      </c>
      <c r="C86" s="530"/>
      <c r="D86" s="528"/>
      <c r="E86" s="531">
        <v>4.1399999999999997</v>
      </c>
      <c r="F86" s="532">
        <v>113</v>
      </c>
      <c r="G86" s="379"/>
      <c r="H86" s="517"/>
      <c r="I86" s="205">
        <v>3.72</v>
      </c>
      <c r="J86" s="380">
        <v>111</v>
      </c>
      <c r="K86" s="267">
        <v>44</v>
      </c>
      <c r="L86" s="219">
        <v>4.3409090909090908</v>
      </c>
      <c r="M86" s="292">
        <v>4.17</v>
      </c>
      <c r="N86" s="293">
        <v>31</v>
      </c>
      <c r="O86" s="267">
        <v>53</v>
      </c>
      <c r="P86" s="219">
        <v>4.133</v>
      </c>
      <c r="Q86" s="292">
        <v>4.17</v>
      </c>
      <c r="R86" s="293">
        <v>56</v>
      </c>
      <c r="S86" s="267">
        <v>48</v>
      </c>
      <c r="T86" s="294">
        <v>4.32</v>
      </c>
      <c r="U86" s="295">
        <v>4.17</v>
      </c>
      <c r="V86" s="296">
        <v>31</v>
      </c>
      <c r="W86" s="297">
        <v>50</v>
      </c>
      <c r="X86" s="298">
        <v>4.04</v>
      </c>
      <c r="Y86" s="299">
        <v>4.0999999999999996</v>
      </c>
      <c r="Z86" s="296">
        <v>66</v>
      </c>
      <c r="AA86" s="335">
        <f t="shared" si="1"/>
        <v>408</v>
      </c>
      <c r="AC86" s="80"/>
      <c r="AD86" s="80"/>
      <c r="AF86" s="80"/>
    </row>
    <row r="87" spans="1:32" ht="15" customHeight="1" x14ac:dyDescent="0.25">
      <c r="A87" s="341">
        <v>16</v>
      </c>
      <c r="B87" s="393" t="s">
        <v>88</v>
      </c>
      <c r="C87" s="542">
        <v>126</v>
      </c>
      <c r="D87" s="888">
        <v>4.3019999999999996</v>
      </c>
      <c r="E87" s="543">
        <v>4.1399999999999997</v>
      </c>
      <c r="F87" s="544">
        <v>21</v>
      </c>
      <c r="G87" s="387">
        <v>131</v>
      </c>
      <c r="H87" s="522">
        <v>3.6488999999999998</v>
      </c>
      <c r="I87" s="234">
        <v>3.72</v>
      </c>
      <c r="J87" s="388">
        <v>70</v>
      </c>
      <c r="K87" s="267">
        <v>133</v>
      </c>
      <c r="L87" s="219">
        <v>4.022556390977444</v>
      </c>
      <c r="M87" s="292">
        <v>4.17</v>
      </c>
      <c r="N87" s="293">
        <v>81</v>
      </c>
      <c r="O87" s="267">
        <v>90</v>
      </c>
      <c r="P87" s="219">
        <v>4.1560000000000006</v>
      </c>
      <c r="Q87" s="292">
        <v>4.17</v>
      </c>
      <c r="R87" s="293">
        <v>48</v>
      </c>
      <c r="S87" s="267">
        <v>106</v>
      </c>
      <c r="T87" s="294">
        <v>4.25</v>
      </c>
      <c r="U87" s="295">
        <v>4.17</v>
      </c>
      <c r="V87" s="296">
        <v>41</v>
      </c>
      <c r="W87" s="297">
        <v>104</v>
      </c>
      <c r="X87" s="298">
        <v>4.3660000000000005</v>
      </c>
      <c r="Y87" s="299">
        <v>4.0999999999999996</v>
      </c>
      <c r="Z87" s="296">
        <v>17</v>
      </c>
      <c r="AA87" s="347">
        <f t="shared" si="1"/>
        <v>278</v>
      </c>
      <c r="AC87" s="80"/>
      <c r="AD87" s="80"/>
      <c r="AF87" s="80"/>
    </row>
    <row r="88" spans="1:32" ht="15" customHeight="1" thickBot="1" x14ac:dyDescent="0.3">
      <c r="A88" s="344">
        <v>17</v>
      </c>
      <c r="B88" s="236" t="s">
        <v>168</v>
      </c>
      <c r="C88" s="542">
        <v>24</v>
      </c>
      <c r="D88" s="888">
        <v>3.6254000000000004</v>
      </c>
      <c r="E88" s="543">
        <v>4.1399999999999997</v>
      </c>
      <c r="F88" s="544">
        <v>108</v>
      </c>
      <c r="G88" s="387"/>
      <c r="H88" s="522"/>
      <c r="I88" s="234">
        <v>3.72</v>
      </c>
      <c r="J88" s="388">
        <v>111</v>
      </c>
      <c r="K88" s="267"/>
      <c r="L88" s="219"/>
      <c r="M88" s="292">
        <v>4.17</v>
      </c>
      <c r="N88" s="293">
        <v>115</v>
      </c>
      <c r="O88" s="267"/>
      <c r="P88" s="219"/>
      <c r="Q88" s="292">
        <v>4.17</v>
      </c>
      <c r="R88" s="293">
        <v>117</v>
      </c>
      <c r="S88" s="267"/>
      <c r="T88" s="294"/>
      <c r="U88" s="295">
        <v>4.17</v>
      </c>
      <c r="V88" s="296">
        <v>115</v>
      </c>
      <c r="W88" s="297"/>
      <c r="X88" s="298"/>
      <c r="Y88" s="299">
        <v>4.0999999999999996</v>
      </c>
      <c r="Z88" s="296">
        <v>117</v>
      </c>
      <c r="AA88" s="375">
        <f t="shared" si="1"/>
        <v>683</v>
      </c>
      <c r="AC88" s="80"/>
      <c r="AD88" s="80"/>
      <c r="AF88" s="80"/>
    </row>
    <row r="89" spans="1:32" ht="15" customHeight="1" thickBot="1" x14ac:dyDescent="0.3">
      <c r="A89" s="251"/>
      <c r="B89" s="257" t="s">
        <v>146</v>
      </c>
      <c r="C89" s="279">
        <f>SUM(C90:C121)</f>
        <v>3949</v>
      </c>
      <c r="D89" s="285">
        <f>AVERAGE(D90:D121)</f>
        <v>4.0871129032258073</v>
      </c>
      <c r="E89" s="273">
        <v>4.1399999999999997</v>
      </c>
      <c r="F89" s="280"/>
      <c r="G89" s="279">
        <f>SUM(G90:G121)</f>
        <v>3430</v>
      </c>
      <c r="H89" s="285">
        <f>AVERAGE(H90:H121)</f>
        <v>3.7156099999999999</v>
      </c>
      <c r="I89" s="396">
        <v>3.72</v>
      </c>
      <c r="J89" s="280"/>
      <c r="K89" s="279">
        <f>SUM(K90:K121)</f>
        <v>3677</v>
      </c>
      <c r="L89" s="285">
        <f>AVERAGE(L90:L121)</f>
        <v>4.1562561972377674</v>
      </c>
      <c r="M89" s="273">
        <v>4.17</v>
      </c>
      <c r="N89" s="280"/>
      <c r="O89" s="279">
        <f>SUM(O90:O121)</f>
        <v>3280</v>
      </c>
      <c r="P89" s="285">
        <f>AVERAGE(P90:P121)</f>
        <v>4.0570400000000006</v>
      </c>
      <c r="Q89" s="273">
        <v>4.17</v>
      </c>
      <c r="R89" s="280"/>
      <c r="S89" s="258">
        <f>SUM(S90:S121)</f>
        <v>3151</v>
      </c>
      <c r="T89" s="259">
        <f>AVERAGE(T90:T121)</f>
        <v>4.1358620689655163</v>
      </c>
      <c r="U89" s="265">
        <v>4.17</v>
      </c>
      <c r="V89" s="260"/>
      <c r="W89" s="261">
        <f>SUM(W90:W121)</f>
        <v>3069</v>
      </c>
      <c r="X89" s="262">
        <f>AVERAGE(X90:X121)</f>
        <v>4.0013379310344828</v>
      </c>
      <c r="Y89" s="263">
        <v>4.0999999999999996</v>
      </c>
      <c r="Z89" s="260"/>
      <c r="AA89" s="264"/>
      <c r="AC89" s="80"/>
      <c r="AD89" s="80"/>
      <c r="AF89" s="80"/>
    </row>
    <row r="90" spans="1:32" ht="15" customHeight="1" x14ac:dyDescent="0.25">
      <c r="A90" s="339">
        <v>1</v>
      </c>
      <c r="B90" s="305" t="s">
        <v>90</v>
      </c>
      <c r="C90" s="536">
        <v>90</v>
      </c>
      <c r="D90" s="886">
        <v>4.1333000000000002</v>
      </c>
      <c r="E90" s="537">
        <v>4.1399999999999997</v>
      </c>
      <c r="F90" s="538">
        <v>47</v>
      </c>
      <c r="G90" s="383">
        <v>75</v>
      </c>
      <c r="H90" s="520">
        <v>3.9734000000000003</v>
      </c>
      <c r="I90" s="398">
        <v>3.72</v>
      </c>
      <c r="J90" s="384">
        <v>29</v>
      </c>
      <c r="K90" s="267">
        <v>105</v>
      </c>
      <c r="L90" s="219">
        <v>4.3619047619047615</v>
      </c>
      <c r="M90" s="292">
        <v>4.17</v>
      </c>
      <c r="N90" s="293">
        <v>25</v>
      </c>
      <c r="O90" s="267">
        <v>79</v>
      </c>
      <c r="P90" s="219">
        <v>4.2149999999999999</v>
      </c>
      <c r="Q90" s="292">
        <v>4.17</v>
      </c>
      <c r="R90" s="293">
        <v>32</v>
      </c>
      <c r="S90" s="267">
        <v>70</v>
      </c>
      <c r="T90" s="294">
        <v>4.32</v>
      </c>
      <c r="U90" s="295">
        <v>4.17</v>
      </c>
      <c r="V90" s="296">
        <v>30</v>
      </c>
      <c r="W90" s="297">
        <v>41</v>
      </c>
      <c r="X90" s="298">
        <v>3.4389999999999996</v>
      </c>
      <c r="Y90" s="299">
        <v>4.0999999999999996</v>
      </c>
      <c r="Z90" s="296">
        <v>114</v>
      </c>
      <c r="AA90" s="345">
        <f t="shared" si="1"/>
        <v>277</v>
      </c>
      <c r="AC90" s="80"/>
      <c r="AD90" s="80"/>
      <c r="AF90" s="80"/>
    </row>
    <row r="91" spans="1:32" ht="15" customHeight="1" x14ac:dyDescent="0.25">
      <c r="A91" s="340">
        <v>2</v>
      </c>
      <c r="B91" s="162" t="s">
        <v>91</v>
      </c>
      <c r="C91" s="530">
        <v>81</v>
      </c>
      <c r="D91" s="528">
        <v>3.8394999999999997</v>
      </c>
      <c r="E91" s="531">
        <v>4.1399999999999997</v>
      </c>
      <c r="F91" s="532">
        <v>97</v>
      </c>
      <c r="G91" s="379">
        <v>68</v>
      </c>
      <c r="H91" s="517">
        <v>3.7501000000000007</v>
      </c>
      <c r="I91" s="205">
        <v>3.72</v>
      </c>
      <c r="J91" s="380">
        <v>59</v>
      </c>
      <c r="K91" s="267">
        <v>74</v>
      </c>
      <c r="L91" s="219">
        <v>3.4864864864864864</v>
      </c>
      <c r="M91" s="292">
        <v>4.17</v>
      </c>
      <c r="N91" s="293">
        <v>114</v>
      </c>
      <c r="O91" s="267">
        <v>50</v>
      </c>
      <c r="P91" s="219">
        <v>3.44</v>
      </c>
      <c r="Q91" s="292">
        <v>4.17</v>
      </c>
      <c r="R91" s="293">
        <v>114</v>
      </c>
      <c r="S91" s="267">
        <v>50</v>
      </c>
      <c r="T91" s="294">
        <v>4.0199999999999996</v>
      </c>
      <c r="U91" s="295">
        <v>4.17</v>
      </c>
      <c r="V91" s="296">
        <v>76</v>
      </c>
      <c r="W91" s="297">
        <v>102</v>
      </c>
      <c r="X91" s="298">
        <v>4.3129999999999997</v>
      </c>
      <c r="Y91" s="299">
        <v>4.0999999999999996</v>
      </c>
      <c r="Z91" s="296">
        <v>27</v>
      </c>
      <c r="AA91" s="300">
        <f t="shared" si="1"/>
        <v>487</v>
      </c>
      <c r="AC91" s="80"/>
      <c r="AD91" s="80"/>
      <c r="AF91" s="80"/>
    </row>
    <row r="92" spans="1:32" ht="15" customHeight="1" x14ac:dyDescent="0.25">
      <c r="A92" s="340">
        <v>3</v>
      </c>
      <c r="B92" s="162" t="s">
        <v>92</v>
      </c>
      <c r="C92" s="530">
        <v>105</v>
      </c>
      <c r="D92" s="528">
        <v>4.3809000000000005</v>
      </c>
      <c r="E92" s="531">
        <v>4.1399999999999997</v>
      </c>
      <c r="F92" s="532">
        <v>11</v>
      </c>
      <c r="G92" s="379">
        <v>103</v>
      </c>
      <c r="H92" s="517">
        <v>3.8061000000000003</v>
      </c>
      <c r="I92" s="205">
        <v>3.72</v>
      </c>
      <c r="J92" s="380">
        <v>47</v>
      </c>
      <c r="K92" s="267">
        <v>101</v>
      </c>
      <c r="L92" s="219">
        <v>4.0693069306930694</v>
      </c>
      <c r="M92" s="292">
        <v>4.17</v>
      </c>
      <c r="N92" s="293">
        <v>69</v>
      </c>
      <c r="O92" s="267">
        <v>102</v>
      </c>
      <c r="P92" s="219">
        <v>4.0289999999999999</v>
      </c>
      <c r="Q92" s="292">
        <v>4.17</v>
      </c>
      <c r="R92" s="293">
        <v>73</v>
      </c>
      <c r="S92" s="267">
        <v>96</v>
      </c>
      <c r="T92" s="294">
        <v>4.26</v>
      </c>
      <c r="U92" s="295">
        <v>4.17</v>
      </c>
      <c r="V92" s="296">
        <v>39</v>
      </c>
      <c r="W92" s="297">
        <v>97</v>
      </c>
      <c r="X92" s="298">
        <v>4.34</v>
      </c>
      <c r="Y92" s="299">
        <v>4.0999999999999996</v>
      </c>
      <c r="Z92" s="296">
        <v>21</v>
      </c>
      <c r="AA92" s="300">
        <f t="shared" si="1"/>
        <v>260</v>
      </c>
      <c r="AC92" s="80"/>
      <c r="AD92" s="80"/>
      <c r="AF92" s="80"/>
    </row>
    <row r="93" spans="1:32" ht="15" customHeight="1" x14ac:dyDescent="0.25">
      <c r="A93" s="340">
        <v>4</v>
      </c>
      <c r="B93" s="162" t="s">
        <v>93</v>
      </c>
      <c r="C93" s="530">
        <v>109</v>
      </c>
      <c r="D93" s="528">
        <v>4.1467999999999998</v>
      </c>
      <c r="E93" s="531">
        <v>4.1399999999999997</v>
      </c>
      <c r="F93" s="532">
        <v>42</v>
      </c>
      <c r="G93" s="379">
        <v>104</v>
      </c>
      <c r="H93" s="517">
        <v>3.9515999999999996</v>
      </c>
      <c r="I93" s="205">
        <v>3.72</v>
      </c>
      <c r="J93" s="380">
        <v>31</v>
      </c>
      <c r="K93" s="267">
        <v>120</v>
      </c>
      <c r="L93" s="219">
        <v>4.45</v>
      </c>
      <c r="M93" s="292">
        <v>4.17</v>
      </c>
      <c r="N93" s="293">
        <v>16</v>
      </c>
      <c r="O93" s="267">
        <v>107</v>
      </c>
      <c r="P93" s="219">
        <v>4.3739999999999997</v>
      </c>
      <c r="Q93" s="292">
        <v>4.17</v>
      </c>
      <c r="R93" s="293">
        <v>14</v>
      </c>
      <c r="S93" s="267">
        <v>91</v>
      </c>
      <c r="T93" s="294">
        <v>4.13</v>
      </c>
      <c r="U93" s="295">
        <v>4.17</v>
      </c>
      <c r="V93" s="296">
        <v>62</v>
      </c>
      <c r="W93" s="297">
        <v>144</v>
      </c>
      <c r="X93" s="298">
        <v>4.0898000000000003</v>
      </c>
      <c r="Y93" s="299">
        <v>4.0999999999999996</v>
      </c>
      <c r="Z93" s="296">
        <v>57</v>
      </c>
      <c r="AA93" s="300">
        <f t="shared" si="1"/>
        <v>222</v>
      </c>
      <c r="AC93" s="80"/>
      <c r="AD93" s="80"/>
      <c r="AF93" s="80"/>
    </row>
    <row r="94" spans="1:32" ht="15" customHeight="1" x14ac:dyDescent="0.25">
      <c r="A94" s="340">
        <v>5</v>
      </c>
      <c r="B94" s="162" t="s">
        <v>94</v>
      </c>
      <c r="C94" s="530">
        <v>137</v>
      </c>
      <c r="D94" s="528">
        <v>3.9854000000000003</v>
      </c>
      <c r="E94" s="531">
        <v>4.1399999999999997</v>
      </c>
      <c r="F94" s="532">
        <v>73</v>
      </c>
      <c r="G94" s="379">
        <v>145</v>
      </c>
      <c r="H94" s="517">
        <v>3.7728000000000002</v>
      </c>
      <c r="I94" s="205">
        <v>3.72</v>
      </c>
      <c r="J94" s="380">
        <v>55</v>
      </c>
      <c r="K94" s="267">
        <v>161</v>
      </c>
      <c r="L94" s="219">
        <v>4.3478260869565215</v>
      </c>
      <c r="M94" s="292">
        <v>4.17</v>
      </c>
      <c r="N94" s="293">
        <v>29</v>
      </c>
      <c r="O94" s="267">
        <v>156</v>
      </c>
      <c r="P94" s="219">
        <v>4.1660000000000004</v>
      </c>
      <c r="Q94" s="292">
        <v>4.17</v>
      </c>
      <c r="R94" s="293">
        <v>43</v>
      </c>
      <c r="S94" s="267">
        <v>104</v>
      </c>
      <c r="T94" s="294">
        <v>4.26</v>
      </c>
      <c r="U94" s="295">
        <v>4.17</v>
      </c>
      <c r="V94" s="296">
        <v>38</v>
      </c>
      <c r="W94" s="297">
        <v>60</v>
      </c>
      <c r="X94" s="298">
        <v>3.8039999999999998</v>
      </c>
      <c r="Y94" s="299">
        <v>4.0999999999999996</v>
      </c>
      <c r="Z94" s="296">
        <v>90</v>
      </c>
      <c r="AA94" s="300">
        <f t="shared" si="1"/>
        <v>328</v>
      </c>
      <c r="AC94" s="80"/>
      <c r="AD94" s="80"/>
      <c r="AF94" s="80"/>
    </row>
    <row r="95" spans="1:32" ht="15" customHeight="1" x14ac:dyDescent="0.25">
      <c r="A95" s="340">
        <v>6</v>
      </c>
      <c r="B95" s="162" t="s">
        <v>95</v>
      </c>
      <c r="C95" s="530"/>
      <c r="D95" s="528"/>
      <c r="E95" s="531">
        <v>4.1399999999999997</v>
      </c>
      <c r="F95" s="532">
        <v>113</v>
      </c>
      <c r="G95" s="379"/>
      <c r="H95" s="517"/>
      <c r="I95" s="205">
        <v>3.72</v>
      </c>
      <c r="J95" s="380">
        <v>111</v>
      </c>
      <c r="K95" s="267">
        <v>74</v>
      </c>
      <c r="L95" s="219">
        <v>4.4189189189189193</v>
      </c>
      <c r="M95" s="292">
        <v>4.17</v>
      </c>
      <c r="N95" s="293">
        <v>20</v>
      </c>
      <c r="O95" s="267">
        <v>71</v>
      </c>
      <c r="P95" s="219">
        <v>4.2110000000000003</v>
      </c>
      <c r="Q95" s="292">
        <v>4.17</v>
      </c>
      <c r="R95" s="293">
        <v>36</v>
      </c>
      <c r="S95" s="267">
        <v>66</v>
      </c>
      <c r="T95" s="294">
        <v>3.82</v>
      </c>
      <c r="U95" s="295">
        <v>4.17</v>
      </c>
      <c r="V95" s="296">
        <v>96</v>
      </c>
      <c r="W95" s="297">
        <v>149</v>
      </c>
      <c r="X95" s="298">
        <v>4.2309999999999999</v>
      </c>
      <c r="Y95" s="299">
        <v>4.0999999999999996</v>
      </c>
      <c r="Z95" s="296">
        <v>38</v>
      </c>
      <c r="AA95" s="300">
        <f t="shared" si="1"/>
        <v>414</v>
      </c>
      <c r="AC95" s="80"/>
      <c r="AD95" s="80"/>
      <c r="AF95" s="80"/>
    </row>
    <row r="96" spans="1:32" ht="15" customHeight="1" x14ac:dyDescent="0.25">
      <c r="A96" s="340">
        <v>7</v>
      </c>
      <c r="B96" s="162" t="s">
        <v>96</v>
      </c>
      <c r="C96" s="530">
        <v>162</v>
      </c>
      <c r="D96" s="528">
        <v>3.9567999999999994</v>
      </c>
      <c r="E96" s="531">
        <v>4.1399999999999997</v>
      </c>
      <c r="F96" s="532">
        <v>82</v>
      </c>
      <c r="G96" s="379">
        <v>155</v>
      </c>
      <c r="H96" s="517">
        <v>3.3872000000000004</v>
      </c>
      <c r="I96" s="205">
        <v>3.72</v>
      </c>
      <c r="J96" s="380">
        <v>94</v>
      </c>
      <c r="K96" s="267">
        <v>151</v>
      </c>
      <c r="L96" s="219">
        <v>4.298013245033113</v>
      </c>
      <c r="M96" s="292">
        <v>4.17</v>
      </c>
      <c r="N96" s="293">
        <v>32</v>
      </c>
      <c r="O96" s="267">
        <v>162</v>
      </c>
      <c r="P96" s="219">
        <v>4.1230000000000002</v>
      </c>
      <c r="Q96" s="292">
        <v>4.17</v>
      </c>
      <c r="R96" s="293">
        <v>57</v>
      </c>
      <c r="S96" s="267">
        <v>146</v>
      </c>
      <c r="T96" s="294">
        <v>4.22</v>
      </c>
      <c r="U96" s="295">
        <v>4.17</v>
      </c>
      <c r="V96" s="296">
        <v>43</v>
      </c>
      <c r="W96" s="297">
        <v>47</v>
      </c>
      <c r="X96" s="298">
        <v>3.6389999999999998</v>
      </c>
      <c r="Y96" s="299">
        <v>4.0999999999999996</v>
      </c>
      <c r="Z96" s="296">
        <v>104</v>
      </c>
      <c r="AA96" s="300">
        <f t="shared" si="1"/>
        <v>412</v>
      </c>
      <c r="AC96" s="80"/>
      <c r="AD96" s="80"/>
      <c r="AF96" s="80"/>
    </row>
    <row r="97" spans="1:32" ht="15" customHeight="1" x14ac:dyDescent="0.25">
      <c r="A97" s="340">
        <v>8</v>
      </c>
      <c r="B97" s="162" t="s">
        <v>97</v>
      </c>
      <c r="C97" s="530">
        <v>50</v>
      </c>
      <c r="D97" s="528">
        <v>4.0999999999999996</v>
      </c>
      <c r="E97" s="531">
        <v>4.1399999999999997</v>
      </c>
      <c r="F97" s="532">
        <v>53</v>
      </c>
      <c r="G97" s="379">
        <v>47</v>
      </c>
      <c r="H97" s="517">
        <v>3.8719000000000001</v>
      </c>
      <c r="I97" s="205">
        <v>3.72</v>
      </c>
      <c r="J97" s="380">
        <v>41</v>
      </c>
      <c r="K97" s="267">
        <v>51</v>
      </c>
      <c r="L97" s="219">
        <v>4.1960784313725492</v>
      </c>
      <c r="M97" s="292">
        <v>4.17</v>
      </c>
      <c r="N97" s="293">
        <v>42</v>
      </c>
      <c r="O97" s="267">
        <v>51</v>
      </c>
      <c r="P97" s="219">
        <v>4.1760000000000002</v>
      </c>
      <c r="Q97" s="292">
        <v>4.17</v>
      </c>
      <c r="R97" s="293">
        <v>41</v>
      </c>
      <c r="S97" s="267">
        <v>45</v>
      </c>
      <c r="T97" s="294">
        <v>4.22</v>
      </c>
      <c r="U97" s="295">
        <v>4.17</v>
      </c>
      <c r="V97" s="296">
        <v>45</v>
      </c>
      <c r="W97" s="297">
        <v>26</v>
      </c>
      <c r="X97" s="298">
        <v>3.6190000000000002</v>
      </c>
      <c r="Y97" s="299">
        <v>4.0999999999999996</v>
      </c>
      <c r="Z97" s="296">
        <v>106</v>
      </c>
      <c r="AA97" s="300">
        <f t="shared" si="1"/>
        <v>328</v>
      </c>
      <c r="AC97" s="80"/>
      <c r="AD97" s="80"/>
      <c r="AF97" s="80"/>
    </row>
    <row r="98" spans="1:32" ht="15" customHeight="1" x14ac:dyDescent="0.25">
      <c r="A98" s="340">
        <v>9</v>
      </c>
      <c r="B98" s="162" t="s">
        <v>98</v>
      </c>
      <c r="C98" s="530">
        <v>66</v>
      </c>
      <c r="D98" s="528">
        <v>3.6968999999999999</v>
      </c>
      <c r="E98" s="531">
        <v>4.1399999999999997</v>
      </c>
      <c r="F98" s="532">
        <v>107</v>
      </c>
      <c r="G98" s="379">
        <v>47</v>
      </c>
      <c r="H98" s="517">
        <v>3.7233000000000001</v>
      </c>
      <c r="I98" s="205">
        <v>3.72</v>
      </c>
      <c r="J98" s="380">
        <v>61</v>
      </c>
      <c r="K98" s="267">
        <v>26</v>
      </c>
      <c r="L98" s="219">
        <v>4.0769230769230766</v>
      </c>
      <c r="M98" s="292">
        <v>4.17</v>
      </c>
      <c r="N98" s="293">
        <v>67</v>
      </c>
      <c r="O98" s="267">
        <v>27</v>
      </c>
      <c r="P98" s="219">
        <v>3.8149999999999999</v>
      </c>
      <c r="Q98" s="292">
        <v>4.17</v>
      </c>
      <c r="R98" s="293">
        <v>97</v>
      </c>
      <c r="S98" s="267">
        <v>28</v>
      </c>
      <c r="T98" s="294">
        <v>4.04</v>
      </c>
      <c r="U98" s="295">
        <v>4.17</v>
      </c>
      <c r="V98" s="296">
        <v>75</v>
      </c>
      <c r="W98" s="297">
        <v>51</v>
      </c>
      <c r="X98" s="298">
        <v>3.5880000000000001</v>
      </c>
      <c r="Y98" s="299">
        <v>4.0999999999999996</v>
      </c>
      <c r="Z98" s="296">
        <v>107</v>
      </c>
      <c r="AA98" s="300">
        <f t="shared" si="1"/>
        <v>514</v>
      </c>
      <c r="AC98" s="80"/>
      <c r="AD98" s="80"/>
      <c r="AF98" s="80"/>
    </row>
    <row r="99" spans="1:32" ht="15" customHeight="1" x14ac:dyDescent="0.25">
      <c r="A99" s="340">
        <v>10</v>
      </c>
      <c r="B99" s="162" t="s">
        <v>89</v>
      </c>
      <c r="C99" s="530">
        <v>94</v>
      </c>
      <c r="D99" s="528">
        <v>3.9043000000000001</v>
      </c>
      <c r="E99" s="531">
        <v>4.1399999999999997</v>
      </c>
      <c r="F99" s="532">
        <v>89</v>
      </c>
      <c r="G99" s="379">
        <v>94</v>
      </c>
      <c r="H99" s="517">
        <v>2.8724000000000003</v>
      </c>
      <c r="I99" s="205">
        <v>3.72</v>
      </c>
      <c r="J99" s="380">
        <v>109</v>
      </c>
      <c r="K99" s="267">
        <v>102</v>
      </c>
      <c r="L99" s="219">
        <v>4.1274509803921573</v>
      </c>
      <c r="M99" s="292">
        <v>4.17</v>
      </c>
      <c r="N99" s="293">
        <v>58</v>
      </c>
      <c r="O99" s="267">
        <v>81</v>
      </c>
      <c r="P99" s="219">
        <v>3.927</v>
      </c>
      <c r="Q99" s="292">
        <v>4.17</v>
      </c>
      <c r="R99" s="293">
        <v>87</v>
      </c>
      <c r="S99" s="267">
        <v>73</v>
      </c>
      <c r="T99" s="294">
        <v>3.89</v>
      </c>
      <c r="U99" s="295">
        <v>4.17</v>
      </c>
      <c r="V99" s="296">
        <v>93</v>
      </c>
      <c r="W99" s="297">
        <v>97</v>
      </c>
      <c r="X99" s="298">
        <v>4.2070000000000007</v>
      </c>
      <c r="Y99" s="299">
        <v>4.0999999999999996</v>
      </c>
      <c r="Z99" s="296">
        <v>41</v>
      </c>
      <c r="AA99" s="300">
        <f t="shared" si="1"/>
        <v>477</v>
      </c>
      <c r="AC99" s="80"/>
      <c r="AD99" s="80"/>
      <c r="AF99" s="80"/>
    </row>
    <row r="100" spans="1:32" ht="15" customHeight="1" x14ac:dyDescent="0.25">
      <c r="A100" s="340">
        <v>11</v>
      </c>
      <c r="B100" s="359" t="s">
        <v>99</v>
      </c>
      <c r="C100" s="533">
        <v>32</v>
      </c>
      <c r="D100" s="298">
        <v>4.0625</v>
      </c>
      <c r="E100" s="534">
        <v>4.1399999999999997</v>
      </c>
      <c r="F100" s="535">
        <v>59</v>
      </c>
      <c r="G100" s="381">
        <v>49</v>
      </c>
      <c r="H100" s="519">
        <v>3.3673999999999995</v>
      </c>
      <c r="I100" s="397">
        <v>3.72</v>
      </c>
      <c r="J100" s="382">
        <v>99</v>
      </c>
      <c r="K100" s="267">
        <v>74</v>
      </c>
      <c r="L100" s="219">
        <v>4.1486486486486482</v>
      </c>
      <c r="M100" s="343">
        <v>4.17</v>
      </c>
      <c r="N100" s="293">
        <v>53</v>
      </c>
      <c r="O100" s="267">
        <v>51</v>
      </c>
      <c r="P100" s="219">
        <v>3.6469999999999998</v>
      </c>
      <c r="Q100" s="292">
        <v>4.17</v>
      </c>
      <c r="R100" s="293">
        <v>109</v>
      </c>
      <c r="S100" s="267">
        <v>49</v>
      </c>
      <c r="T100" s="294">
        <v>4.04</v>
      </c>
      <c r="U100" s="295">
        <v>4.17</v>
      </c>
      <c r="V100" s="296">
        <v>74</v>
      </c>
      <c r="W100" s="267">
        <v>74</v>
      </c>
      <c r="X100" s="298">
        <v>3.6760000000000002</v>
      </c>
      <c r="Y100" s="299">
        <v>4.0999999999999996</v>
      </c>
      <c r="Z100" s="296">
        <v>101</v>
      </c>
      <c r="AA100" s="300">
        <f t="shared" si="1"/>
        <v>495</v>
      </c>
      <c r="AC100" s="80"/>
      <c r="AD100" s="80"/>
      <c r="AF100" s="80"/>
    </row>
    <row r="101" spans="1:32" ht="15" customHeight="1" x14ac:dyDescent="0.25">
      <c r="A101" s="340">
        <v>12</v>
      </c>
      <c r="B101" s="162" t="s">
        <v>100</v>
      </c>
      <c r="C101" s="530">
        <v>116</v>
      </c>
      <c r="D101" s="528">
        <v>3.9826999999999999</v>
      </c>
      <c r="E101" s="531">
        <v>4.1399999999999997</v>
      </c>
      <c r="F101" s="532">
        <v>78</v>
      </c>
      <c r="G101" s="379">
        <v>88</v>
      </c>
      <c r="H101" s="517">
        <v>3.3751000000000007</v>
      </c>
      <c r="I101" s="205">
        <v>3.72</v>
      </c>
      <c r="J101" s="380">
        <v>97</v>
      </c>
      <c r="K101" s="267">
        <v>96</v>
      </c>
      <c r="L101" s="219">
        <v>3.84375</v>
      </c>
      <c r="M101" s="292">
        <v>4.17</v>
      </c>
      <c r="N101" s="293">
        <v>102</v>
      </c>
      <c r="O101" s="267">
        <v>101</v>
      </c>
      <c r="P101" s="219">
        <v>4.0888</v>
      </c>
      <c r="Q101" s="292">
        <v>4.17</v>
      </c>
      <c r="R101" s="293">
        <v>62</v>
      </c>
      <c r="S101" s="267">
        <v>83</v>
      </c>
      <c r="T101" s="294">
        <v>4.12</v>
      </c>
      <c r="U101" s="295">
        <v>4.17</v>
      </c>
      <c r="V101" s="296">
        <v>63</v>
      </c>
      <c r="W101" s="297">
        <v>79</v>
      </c>
      <c r="X101" s="298">
        <v>3.823</v>
      </c>
      <c r="Y101" s="299">
        <v>4.0999999999999996</v>
      </c>
      <c r="Z101" s="296">
        <v>89</v>
      </c>
      <c r="AA101" s="335">
        <f t="shared" si="1"/>
        <v>491</v>
      </c>
      <c r="AC101" s="80"/>
      <c r="AD101" s="80"/>
      <c r="AF101" s="80"/>
    </row>
    <row r="102" spans="1:32" ht="15" customHeight="1" x14ac:dyDescent="0.25">
      <c r="A102" s="340">
        <v>13</v>
      </c>
      <c r="B102" s="162" t="s">
        <v>101</v>
      </c>
      <c r="C102" s="530">
        <v>87</v>
      </c>
      <c r="D102" s="528">
        <v>4.0804999999999998</v>
      </c>
      <c r="E102" s="531">
        <v>4.1399999999999997</v>
      </c>
      <c r="F102" s="532">
        <v>55</v>
      </c>
      <c r="G102" s="379">
        <v>75</v>
      </c>
      <c r="H102" s="517">
        <v>3.7199</v>
      </c>
      <c r="I102" s="205">
        <v>3.72</v>
      </c>
      <c r="J102" s="380">
        <v>62</v>
      </c>
      <c r="K102" s="267">
        <v>88</v>
      </c>
      <c r="L102" s="219">
        <v>3.8863636363636362</v>
      </c>
      <c r="M102" s="292">
        <v>4.17</v>
      </c>
      <c r="N102" s="293">
        <v>96</v>
      </c>
      <c r="O102" s="267">
        <v>74</v>
      </c>
      <c r="P102" s="219">
        <v>3.9730000000000003</v>
      </c>
      <c r="Q102" s="292">
        <v>4.17</v>
      </c>
      <c r="R102" s="293">
        <v>81</v>
      </c>
      <c r="S102" s="267">
        <v>79</v>
      </c>
      <c r="T102" s="294">
        <v>3.8</v>
      </c>
      <c r="U102" s="295">
        <v>4.17</v>
      </c>
      <c r="V102" s="296">
        <v>100</v>
      </c>
      <c r="W102" s="297">
        <v>70</v>
      </c>
      <c r="X102" s="298">
        <v>3.7430000000000003</v>
      </c>
      <c r="Y102" s="299">
        <v>4.0999999999999996</v>
      </c>
      <c r="Z102" s="296">
        <v>98</v>
      </c>
      <c r="AA102" s="347">
        <f t="shared" si="1"/>
        <v>492</v>
      </c>
      <c r="AC102" s="80"/>
      <c r="AD102" s="80"/>
      <c r="AF102" s="80"/>
    </row>
    <row r="103" spans="1:32" ht="15" customHeight="1" x14ac:dyDescent="0.25">
      <c r="A103" s="340">
        <v>14</v>
      </c>
      <c r="B103" s="162" t="s">
        <v>102</v>
      </c>
      <c r="C103" s="530">
        <v>84</v>
      </c>
      <c r="D103" s="528">
        <v>4.2143000000000006</v>
      </c>
      <c r="E103" s="531">
        <v>4.1399999999999997</v>
      </c>
      <c r="F103" s="532">
        <v>31</v>
      </c>
      <c r="G103" s="379">
        <v>94</v>
      </c>
      <c r="H103" s="517">
        <v>3.5743999999999998</v>
      </c>
      <c r="I103" s="205">
        <v>3.72</v>
      </c>
      <c r="J103" s="380">
        <v>80</v>
      </c>
      <c r="K103" s="267">
        <v>87</v>
      </c>
      <c r="L103" s="219">
        <v>4.0344827586206895</v>
      </c>
      <c r="M103" s="292">
        <v>4.17</v>
      </c>
      <c r="N103" s="293">
        <v>80</v>
      </c>
      <c r="O103" s="267">
        <v>66</v>
      </c>
      <c r="P103" s="219">
        <v>3.9089999999999998</v>
      </c>
      <c r="Q103" s="292">
        <v>4.17</v>
      </c>
      <c r="R103" s="293">
        <v>93</v>
      </c>
      <c r="S103" s="267">
        <v>71</v>
      </c>
      <c r="T103" s="294">
        <v>4.17</v>
      </c>
      <c r="U103" s="295">
        <v>4.17</v>
      </c>
      <c r="V103" s="296">
        <v>54</v>
      </c>
      <c r="W103" s="297">
        <v>80</v>
      </c>
      <c r="X103" s="298">
        <v>3.9089999999999998</v>
      </c>
      <c r="Y103" s="299">
        <v>4.0999999999999996</v>
      </c>
      <c r="Z103" s="296">
        <v>83</v>
      </c>
      <c r="AA103" s="300">
        <f t="shared" si="1"/>
        <v>421</v>
      </c>
      <c r="AC103" s="80"/>
      <c r="AD103" s="80"/>
      <c r="AF103" s="80"/>
    </row>
    <row r="104" spans="1:32" ht="15" customHeight="1" x14ac:dyDescent="0.25">
      <c r="A104" s="340">
        <v>15</v>
      </c>
      <c r="B104" s="306" t="s">
        <v>103</v>
      </c>
      <c r="C104" s="536">
        <v>162</v>
      </c>
      <c r="D104" s="886">
        <v>4.3580000000000005</v>
      </c>
      <c r="E104" s="537">
        <v>4.1399999999999997</v>
      </c>
      <c r="F104" s="538">
        <v>15</v>
      </c>
      <c r="G104" s="383">
        <v>138</v>
      </c>
      <c r="H104" s="520">
        <v>3.8546999999999998</v>
      </c>
      <c r="I104" s="398">
        <v>3.72</v>
      </c>
      <c r="J104" s="384">
        <v>42</v>
      </c>
      <c r="K104" s="267">
        <v>58</v>
      </c>
      <c r="L104" s="219">
        <v>4.1551724137931032</v>
      </c>
      <c r="M104" s="292">
        <v>4.17</v>
      </c>
      <c r="N104" s="293">
        <v>50</v>
      </c>
      <c r="O104" s="267">
        <v>70</v>
      </c>
      <c r="P104" s="219">
        <v>4.2</v>
      </c>
      <c r="Q104" s="292">
        <v>4.17</v>
      </c>
      <c r="R104" s="293">
        <v>38</v>
      </c>
      <c r="S104" s="267">
        <v>59</v>
      </c>
      <c r="T104" s="294">
        <v>4.29</v>
      </c>
      <c r="U104" s="295">
        <v>4.17</v>
      </c>
      <c r="V104" s="296">
        <v>34</v>
      </c>
      <c r="W104" s="297">
        <v>69</v>
      </c>
      <c r="X104" s="298">
        <v>4.5939999999999994</v>
      </c>
      <c r="Y104" s="299">
        <v>4.0999999999999996</v>
      </c>
      <c r="Z104" s="296">
        <v>6</v>
      </c>
      <c r="AA104" s="335">
        <f t="shared" si="1"/>
        <v>185</v>
      </c>
      <c r="AC104" s="80"/>
      <c r="AD104" s="80"/>
      <c r="AF104" s="80"/>
    </row>
    <row r="105" spans="1:32" ht="15" customHeight="1" x14ac:dyDescent="0.25">
      <c r="A105" s="340">
        <v>16</v>
      </c>
      <c r="B105" s="162" t="s">
        <v>104</v>
      </c>
      <c r="C105" s="530">
        <v>77</v>
      </c>
      <c r="D105" s="528">
        <v>4.0129999999999999</v>
      </c>
      <c r="E105" s="531">
        <v>4.1399999999999997</v>
      </c>
      <c r="F105" s="532">
        <v>68</v>
      </c>
      <c r="G105" s="379">
        <v>88</v>
      </c>
      <c r="H105" s="517">
        <v>3.5686</v>
      </c>
      <c r="I105" s="205">
        <v>3.72</v>
      </c>
      <c r="J105" s="380">
        <v>81</v>
      </c>
      <c r="K105" s="267">
        <v>79</v>
      </c>
      <c r="L105" s="219">
        <v>4.0632911392405067</v>
      </c>
      <c r="M105" s="292">
        <v>4.17</v>
      </c>
      <c r="N105" s="293">
        <v>72</v>
      </c>
      <c r="O105" s="267">
        <v>87</v>
      </c>
      <c r="P105" s="219">
        <v>4.149</v>
      </c>
      <c r="Q105" s="292">
        <v>4.17</v>
      </c>
      <c r="R105" s="293">
        <v>50</v>
      </c>
      <c r="S105" s="267">
        <v>77</v>
      </c>
      <c r="T105" s="294">
        <v>4.12</v>
      </c>
      <c r="U105" s="295">
        <v>4.17</v>
      </c>
      <c r="V105" s="296">
        <v>64</v>
      </c>
      <c r="W105" s="297">
        <v>101</v>
      </c>
      <c r="X105" s="298">
        <v>4.0599999999999996</v>
      </c>
      <c r="Y105" s="299">
        <v>4.0999999999999996</v>
      </c>
      <c r="Z105" s="296">
        <v>61</v>
      </c>
      <c r="AA105" s="300">
        <f t="shared" si="1"/>
        <v>396</v>
      </c>
      <c r="AC105" s="80"/>
      <c r="AD105" s="80"/>
      <c r="AF105" s="80"/>
    </row>
    <row r="106" spans="1:32" ht="15" customHeight="1" x14ac:dyDescent="0.25">
      <c r="A106" s="340">
        <v>17</v>
      </c>
      <c r="B106" s="162" t="s">
        <v>105</v>
      </c>
      <c r="C106" s="530">
        <v>73</v>
      </c>
      <c r="D106" s="528">
        <v>4.0689000000000002</v>
      </c>
      <c r="E106" s="531">
        <v>4.1399999999999997</v>
      </c>
      <c r="F106" s="532">
        <v>57</v>
      </c>
      <c r="G106" s="379">
        <v>67</v>
      </c>
      <c r="H106" s="517">
        <v>4.1492000000000004</v>
      </c>
      <c r="I106" s="205">
        <v>3.72</v>
      </c>
      <c r="J106" s="380">
        <v>10</v>
      </c>
      <c r="K106" s="267">
        <v>72</v>
      </c>
      <c r="L106" s="219">
        <v>4.0972222222222223</v>
      </c>
      <c r="M106" s="292">
        <v>4.17</v>
      </c>
      <c r="N106" s="293">
        <v>65</v>
      </c>
      <c r="O106" s="267">
        <v>70</v>
      </c>
      <c r="P106" s="219">
        <v>3.6439999999999997</v>
      </c>
      <c r="Q106" s="292">
        <v>4.17</v>
      </c>
      <c r="R106" s="293">
        <v>110</v>
      </c>
      <c r="S106" s="267">
        <v>49</v>
      </c>
      <c r="T106" s="294">
        <v>3.82</v>
      </c>
      <c r="U106" s="295">
        <v>4.17</v>
      </c>
      <c r="V106" s="296">
        <v>98</v>
      </c>
      <c r="W106" s="297">
        <v>55</v>
      </c>
      <c r="X106" s="298">
        <v>3.9449999999999998</v>
      </c>
      <c r="Y106" s="299">
        <v>4.0999999999999996</v>
      </c>
      <c r="Z106" s="296">
        <v>78</v>
      </c>
      <c r="AA106" s="300">
        <f t="shared" si="1"/>
        <v>418</v>
      </c>
      <c r="AC106" s="80"/>
      <c r="AD106" s="80"/>
      <c r="AF106" s="80"/>
    </row>
    <row r="107" spans="1:32" ht="15" customHeight="1" x14ac:dyDescent="0.25">
      <c r="A107" s="340">
        <v>18</v>
      </c>
      <c r="B107" s="162" t="s">
        <v>106</v>
      </c>
      <c r="C107" s="530">
        <v>82</v>
      </c>
      <c r="D107" s="528">
        <v>4.1097000000000001</v>
      </c>
      <c r="E107" s="531">
        <v>4.1399999999999997</v>
      </c>
      <c r="F107" s="532">
        <v>50</v>
      </c>
      <c r="G107" s="379">
        <v>65</v>
      </c>
      <c r="H107" s="517">
        <v>3.2769999999999997</v>
      </c>
      <c r="I107" s="205">
        <v>3.72</v>
      </c>
      <c r="J107" s="380">
        <v>102</v>
      </c>
      <c r="K107" s="267">
        <v>67</v>
      </c>
      <c r="L107" s="219">
        <v>3.9701492537313432</v>
      </c>
      <c r="M107" s="292">
        <v>4.17</v>
      </c>
      <c r="N107" s="293">
        <v>86</v>
      </c>
      <c r="O107" s="267">
        <v>77</v>
      </c>
      <c r="P107" s="219">
        <v>3.766</v>
      </c>
      <c r="Q107" s="292">
        <v>4.17</v>
      </c>
      <c r="R107" s="293">
        <v>105</v>
      </c>
      <c r="S107" s="267">
        <v>72</v>
      </c>
      <c r="T107" s="294">
        <v>4.04</v>
      </c>
      <c r="U107" s="295">
        <v>4.17</v>
      </c>
      <c r="V107" s="296">
        <v>73</v>
      </c>
      <c r="W107" s="297">
        <v>63</v>
      </c>
      <c r="X107" s="298">
        <v>3.8849999999999998</v>
      </c>
      <c r="Y107" s="299">
        <v>4.0999999999999996</v>
      </c>
      <c r="Z107" s="296">
        <v>86</v>
      </c>
      <c r="AA107" s="300">
        <f t="shared" si="1"/>
        <v>502</v>
      </c>
      <c r="AC107" s="80"/>
      <c r="AD107" s="80"/>
      <c r="AF107" s="80"/>
    </row>
    <row r="108" spans="1:32" ht="15" customHeight="1" x14ac:dyDescent="0.25">
      <c r="A108" s="340">
        <v>19</v>
      </c>
      <c r="B108" s="162" t="s">
        <v>107</v>
      </c>
      <c r="C108" s="530">
        <v>142</v>
      </c>
      <c r="D108" s="528">
        <v>4.0211000000000006</v>
      </c>
      <c r="E108" s="531">
        <v>4.1399999999999997</v>
      </c>
      <c r="F108" s="532">
        <v>67</v>
      </c>
      <c r="G108" s="379">
        <v>122</v>
      </c>
      <c r="H108" s="517">
        <v>3.7950999999999997</v>
      </c>
      <c r="I108" s="205">
        <v>3.72</v>
      </c>
      <c r="J108" s="380">
        <v>49</v>
      </c>
      <c r="K108" s="267">
        <v>143</v>
      </c>
      <c r="L108" s="219">
        <v>4.0559440559440558</v>
      </c>
      <c r="M108" s="292">
        <v>4.17</v>
      </c>
      <c r="N108" s="293">
        <v>70</v>
      </c>
      <c r="O108" s="267">
        <v>97</v>
      </c>
      <c r="P108" s="219">
        <v>4.0830000000000002</v>
      </c>
      <c r="Q108" s="292">
        <v>4.17</v>
      </c>
      <c r="R108" s="293">
        <v>63</v>
      </c>
      <c r="S108" s="267">
        <v>126</v>
      </c>
      <c r="T108" s="294">
        <v>4.21</v>
      </c>
      <c r="U108" s="295">
        <v>4.17</v>
      </c>
      <c r="V108" s="296">
        <v>46</v>
      </c>
      <c r="W108" s="297">
        <v>81</v>
      </c>
      <c r="X108" s="298">
        <v>4.194</v>
      </c>
      <c r="Y108" s="299">
        <v>4.0999999999999996</v>
      </c>
      <c r="Z108" s="296">
        <v>43</v>
      </c>
      <c r="AA108" s="300">
        <f t="shared" si="1"/>
        <v>338</v>
      </c>
      <c r="AC108" s="80"/>
      <c r="AD108" s="80"/>
      <c r="AF108" s="80"/>
    </row>
    <row r="109" spans="1:32" ht="15" customHeight="1" x14ac:dyDescent="0.25">
      <c r="A109" s="340">
        <v>20</v>
      </c>
      <c r="B109" s="162" t="s">
        <v>108</v>
      </c>
      <c r="C109" s="530">
        <v>108</v>
      </c>
      <c r="D109" s="528">
        <v>4.0091000000000001</v>
      </c>
      <c r="E109" s="531">
        <v>4.1399999999999997</v>
      </c>
      <c r="F109" s="532">
        <v>69</v>
      </c>
      <c r="G109" s="379">
        <v>80</v>
      </c>
      <c r="H109" s="517">
        <v>3.6</v>
      </c>
      <c r="I109" s="205">
        <v>3.72</v>
      </c>
      <c r="J109" s="380">
        <v>73</v>
      </c>
      <c r="K109" s="267">
        <v>100</v>
      </c>
      <c r="L109" s="219">
        <v>3.76</v>
      </c>
      <c r="M109" s="292">
        <v>4.17</v>
      </c>
      <c r="N109" s="293">
        <v>109</v>
      </c>
      <c r="O109" s="267">
        <v>86</v>
      </c>
      <c r="P109" s="219">
        <v>3.8130000000000002</v>
      </c>
      <c r="Q109" s="292">
        <v>4.17</v>
      </c>
      <c r="R109" s="293">
        <v>98</v>
      </c>
      <c r="S109" s="267">
        <v>78</v>
      </c>
      <c r="T109" s="294">
        <v>3.97</v>
      </c>
      <c r="U109" s="295">
        <v>4.17</v>
      </c>
      <c r="V109" s="296">
        <v>84</v>
      </c>
      <c r="W109" s="297">
        <v>94</v>
      </c>
      <c r="X109" s="298">
        <v>3.6909999999999998</v>
      </c>
      <c r="Y109" s="299">
        <v>4.0999999999999996</v>
      </c>
      <c r="Z109" s="296">
        <v>100</v>
      </c>
      <c r="AA109" s="300">
        <f t="shared" si="1"/>
        <v>533</v>
      </c>
      <c r="AC109" s="80"/>
      <c r="AD109" s="80"/>
      <c r="AF109" s="80"/>
    </row>
    <row r="110" spans="1:32" ht="15" customHeight="1" x14ac:dyDescent="0.25">
      <c r="A110" s="340">
        <v>21</v>
      </c>
      <c r="B110" s="162" t="s">
        <v>109</v>
      </c>
      <c r="C110" s="530">
        <v>95</v>
      </c>
      <c r="D110" s="528">
        <v>4.2104999999999997</v>
      </c>
      <c r="E110" s="531">
        <v>4.1399999999999997</v>
      </c>
      <c r="F110" s="532">
        <v>32</v>
      </c>
      <c r="G110" s="379">
        <v>77</v>
      </c>
      <c r="H110" s="517">
        <v>3.7662</v>
      </c>
      <c r="I110" s="205">
        <v>3.72</v>
      </c>
      <c r="J110" s="380">
        <v>56</v>
      </c>
      <c r="K110" s="267">
        <v>101</v>
      </c>
      <c r="L110" s="219">
        <v>4.4455445544554459</v>
      </c>
      <c r="M110" s="292">
        <v>4.17</v>
      </c>
      <c r="N110" s="293">
        <v>17</v>
      </c>
      <c r="O110" s="267">
        <v>91</v>
      </c>
      <c r="P110" s="219">
        <v>4.4830000000000005</v>
      </c>
      <c r="Q110" s="292">
        <v>4.17</v>
      </c>
      <c r="R110" s="293">
        <v>10</v>
      </c>
      <c r="S110" s="267">
        <v>73</v>
      </c>
      <c r="T110" s="294">
        <v>4.43</v>
      </c>
      <c r="U110" s="295">
        <v>4.17</v>
      </c>
      <c r="V110" s="296">
        <v>16</v>
      </c>
      <c r="W110" s="297">
        <v>99</v>
      </c>
      <c r="X110" s="298">
        <v>3.94</v>
      </c>
      <c r="Y110" s="299">
        <v>4.0999999999999996</v>
      </c>
      <c r="Z110" s="296">
        <v>79</v>
      </c>
      <c r="AA110" s="300">
        <f t="shared" si="1"/>
        <v>210</v>
      </c>
      <c r="AC110" s="80"/>
      <c r="AD110" s="80"/>
      <c r="AF110" s="80"/>
    </row>
    <row r="111" spans="1:32" ht="15" customHeight="1" x14ac:dyDescent="0.25">
      <c r="A111" s="340">
        <v>22</v>
      </c>
      <c r="B111" s="306" t="s">
        <v>157</v>
      </c>
      <c r="C111" s="536">
        <v>261</v>
      </c>
      <c r="D111" s="886">
        <v>4.3635999999999999</v>
      </c>
      <c r="E111" s="537">
        <v>4.1399999999999997</v>
      </c>
      <c r="F111" s="538">
        <v>17</v>
      </c>
      <c r="G111" s="383">
        <v>215</v>
      </c>
      <c r="H111" s="520">
        <v>4.0329999999999995</v>
      </c>
      <c r="I111" s="398">
        <v>3.72</v>
      </c>
      <c r="J111" s="384">
        <v>24</v>
      </c>
      <c r="K111" s="267">
        <v>243</v>
      </c>
      <c r="L111" s="219">
        <v>4.3456790123456788</v>
      </c>
      <c r="M111" s="292">
        <v>4.17</v>
      </c>
      <c r="N111" s="293">
        <v>27</v>
      </c>
      <c r="O111" s="267">
        <v>199</v>
      </c>
      <c r="P111" s="219">
        <v>4.282</v>
      </c>
      <c r="Q111" s="292">
        <v>4.17</v>
      </c>
      <c r="R111" s="293">
        <v>25</v>
      </c>
      <c r="S111" s="267">
        <v>241</v>
      </c>
      <c r="T111" s="294">
        <v>4.24</v>
      </c>
      <c r="U111" s="295">
        <v>4.17</v>
      </c>
      <c r="V111" s="296">
        <v>42</v>
      </c>
      <c r="W111" s="297">
        <v>190</v>
      </c>
      <c r="X111" s="298">
        <v>4.1520000000000001</v>
      </c>
      <c r="Y111" s="299">
        <v>4.0999999999999996</v>
      </c>
      <c r="Z111" s="296">
        <v>48</v>
      </c>
      <c r="AA111" s="335">
        <f t="shared" si="1"/>
        <v>183</v>
      </c>
      <c r="AC111" s="80"/>
      <c r="AD111" s="80"/>
      <c r="AF111" s="80"/>
    </row>
    <row r="112" spans="1:32" ht="15" customHeight="1" x14ac:dyDescent="0.25">
      <c r="A112" s="340">
        <v>23</v>
      </c>
      <c r="B112" s="162" t="s">
        <v>110</v>
      </c>
      <c r="C112" s="530">
        <v>274</v>
      </c>
      <c r="D112" s="528">
        <v>3.8211999999999993</v>
      </c>
      <c r="E112" s="531">
        <v>4.1399999999999997</v>
      </c>
      <c r="F112" s="532">
        <v>102</v>
      </c>
      <c r="G112" s="379">
        <v>240</v>
      </c>
      <c r="H112" s="517">
        <v>3.6</v>
      </c>
      <c r="I112" s="205">
        <v>3.72</v>
      </c>
      <c r="J112" s="380">
        <v>74</v>
      </c>
      <c r="K112" s="267">
        <v>251</v>
      </c>
      <c r="L112" s="219">
        <v>4.0677290836653386</v>
      </c>
      <c r="M112" s="292">
        <v>4.17</v>
      </c>
      <c r="N112" s="293">
        <v>68</v>
      </c>
      <c r="O112" s="267">
        <v>224</v>
      </c>
      <c r="P112" s="219">
        <v>4.13</v>
      </c>
      <c r="Q112" s="292">
        <v>4.17</v>
      </c>
      <c r="R112" s="293">
        <v>53</v>
      </c>
      <c r="S112" s="267">
        <v>192</v>
      </c>
      <c r="T112" s="294">
        <v>3.97</v>
      </c>
      <c r="U112" s="295">
        <v>4.17</v>
      </c>
      <c r="V112" s="296">
        <v>83</v>
      </c>
      <c r="W112" s="297">
        <v>150</v>
      </c>
      <c r="X112" s="298">
        <v>4.0460000000000003</v>
      </c>
      <c r="Y112" s="299">
        <v>4.0999999999999996</v>
      </c>
      <c r="Z112" s="296">
        <v>64</v>
      </c>
      <c r="AA112" s="300">
        <f t="shared" si="1"/>
        <v>444</v>
      </c>
      <c r="AC112" s="80"/>
      <c r="AD112" s="80"/>
      <c r="AF112" s="80"/>
    </row>
    <row r="113" spans="1:32" ht="15" customHeight="1" x14ac:dyDescent="0.25">
      <c r="A113" s="340">
        <v>24</v>
      </c>
      <c r="B113" s="162" t="s">
        <v>158</v>
      </c>
      <c r="C113" s="530">
        <v>156</v>
      </c>
      <c r="D113" s="528">
        <v>4.3461999999999996</v>
      </c>
      <c r="E113" s="531">
        <v>4.1399999999999997</v>
      </c>
      <c r="F113" s="532">
        <v>18</v>
      </c>
      <c r="G113" s="379">
        <v>126</v>
      </c>
      <c r="H113" s="517">
        <v>3.8012999999999999</v>
      </c>
      <c r="I113" s="205">
        <v>3.72</v>
      </c>
      <c r="J113" s="380">
        <v>50</v>
      </c>
      <c r="K113" s="267">
        <v>153</v>
      </c>
      <c r="L113" s="219">
        <v>4.5882352941176467</v>
      </c>
      <c r="M113" s="292">
        <v>4.17</v>
      </c>
      <c r="N113" s="293">
        <v>5</v>
      </c>
      <c r="O113" s="267">
        <v>120</v>
      </c>
      <c r="P113" s="219">
        <v>4.0339999999999998</v>
      </c>
      <c r="Q113" s="292">
        <v>4.17</v>
      </c>
      <c r="R113" s="293">
        <v>72</v>
      </c>
      <c r="S113" s="267">
        <v>124</v>
      </c>
      <c r="T113" s="294">
        <v>4.21</v>
      </c>
      <c r="U113" s="295">
        <v>4.17</v>
      </c>
      <c r="V113" s="296">
        <v>47</v>
      </c>
      <c r="W113" s="297">
        <v>125</v>
      </c>
      <c r="X113" s="298">
        <v>4.2160000000000002</v>
      </c>
      <c r="Y113" s="299">
        <v>4.0999999999999996</v>
      </c>
      <c r="Z113" s="296">
        <v>39</v>
      </c>
      <c r="AA113" s="300">
        <f t="shared" si="1"/>
        <v>231</v>
      </c>
      <c r="AC113" s="80"/>
      <c r="AD113" s="80"/>
      <c r="AF113" s="80"/>
    </row>
    <row r="114" spans="1:32" ht="15" customHeight="1" x14ac:dyDescent="0.25">
      <c r="A114" s="340">
        <v>25</v>
      </c>
      <c r="B114" s="162" t="s">
        <v>111</v>
      </c>
      <c r="C114" s="530">
        <v>105</v>
      </c>
      <c r="D114" s="528">
        <v>3.9808999999999997</v>
      </c>
      <c r="E114" s="531">
        <v>4.1399999999999997</v>
      </c>
      <c r="F114" s="532">
        <v>77</v>
      </c>
      <c r="G114" s="379">
        <v>138</v>
      </c>
      <c r="H114" s="517">
        <v>3.8768000000000002</v>
      </c>
      <c r="I114" s="205">
        <v>3.72</v>
      </c>
      <c r="J114" s="380">
        <v>39</v>
      </c>
      <c r="K114" s="267">
        <v>122</v>
      </c>
      <c r="L114" s="219">
        <v>3.942622950819672</v>
      </c>
      <c r="M114" s="292">
        <v>4.17</v>
      </c>
      <c r="N114" s="293">
        <v>89</v>
      </c>
      <c r="O114" s="267">
        <v>101</v>
      </c>
      <c r="P114" s="219">
        <v>3.92</v>
      </c>
      <c r="Q114" s="292">
        <v>4.17</v>
      </c>
      <c r="R114" s="293">
        <v>89</v>
      </c>
      <c r="S114" s="267">
        <v>95</v>
      </c>
      <c r="T114" s="294">
        <v>3.95</v>
      </c>
      <c r="U114" s="295">
        <v>4.17</v>
      </c>
      <c r="V114" s="296">
        <v>87</v>
      </c>
      <c r="W114" s="297">
        <v>129</v>
      </c>
      <c r="X114" s="298">
        <v>4.109</v>
      </c>
      <c r="Y114" s="299">
        <v>4.0999999999999996</v>
      </c>
      <c r="Z114" s="296">
        <v>55</v>
      </c>
      <c r="AA114" s="300">
        <f t="shared" si="1"/>
        <v>436</v>
      </c>
      <c r="AC114" s="80"/>
      <c r="AD114" s="80"/>
      <c r="AF114" s="80"/>
    </row>
    <row r="115" spans="1:32" ht="15" customHeight="1" x14ac:dyDescent="0.25">
      <c r="A115" s="340">
        <v>26</v>
      </c>
      <c r="B115" s="162" t="s">
        <v>159</v>
      </c>
      <c r="C115" s="530">
        <v>259</v>
      </c>
      <c r="D115" s="528">
        <v>4.4127000000000001</v>
      </c>
      <c r="E115" s="531">
        <v>4.1399999999999997</v>
      </c>
      <c r="F115" s="532">
        <v>6</v>
      </c>
      <c r="G115" s="379">
        <v>247</v>
      </c>
      <c r="H115" s="517">
        <v>3.8382000000000005</v>
      </c>
      <c r="I115" s="205">
        <v>3.72</v>
      </c>
      <c r="J115" s="380">
        <v>45</v>
      </c>
      <c r="K115" s="267">
        <v>250</v>
      </c>
      <c r="L115" s="219">
        <v>4.4480000000000004</v>
      </c>
      <c r="M115" s="292">
        <v>4.17</v>
      </c>
      <c r="N115" s="293">
        <v>14</v>
      </c>
      <c r="O115" s="267">
        <v>227</v>
      </c>
      <c r="P115" s="219">
        <v>4.343</v>
      </c>
      <c r="Q115" s="292">
        <v>4.17</v>
      </c>
      <c r="R115" s="293">
        <v>17</v>
      </c>
      <c r="S115" s="267">
        <v>243</v>
      </c>
      <c r="T115" s="294">
        <v>4.49</v>
      </c>
      <c r="U115" s="295">
        <v>4.17</v>
      </c>
      <c r="V115" s="296">
        <v>12</v>
      </c>
      <c r="W115" s="267">
        <v>205</v>
      </c>
      <c r="X115" s="298">
        <v>4.3710000000000004</v>
      </c>
      <c r="Y115" s="299">
        <v>4.0999999999999996</v>
      </c>
      <c r="Z115" s="296">
        <v>16</v>
      </c>
      <c r="AA115" s="300">
        <f t="shared" si="1"/>
        <v>110</v>
      </c>
      <c r="AC115" s="80"/>
      <c r="AD115" s="80"/>
      <c r="AF115" s="80"/>
    </row>
    <row r="116" spans="1:32" ht="15" customHeight="1" x14ac:dyDescent="0.25">
      <c r="A116" s="340">
        <v>27</v>
      </c>
      <c r="B116" s="162" t="s">
        <v>160</v>
      </c>
      <c r="C116" s="530">
        <v>243</v>
      </c>
      <c r="D116" s="528">
        <v>4.3868999999999998</v>
      </c>
      <c r="E116" s="531">
        <v>4.1399999999999997</v>
      </c>
      <c r="F116" s="532">
        <v>9</v>
      </c>
      <c r="G116" s="379"/>
      <c r="H116" s="517"/>
      <c r="I116" s="205">
        <v>3.72</v>
      </c>
      <c r="J116" s="380">
        <v>111</v>
      </c>
      <c r="K116" s="267">
        <v>225</v>
      </c>
      <c r="L116" s="219">
        <v>4.471111111111111</v>
      </c>
      <c r="M116" s="292">
        <v>4.17</v>
      </c>
      <c r="N116" s="293">
        <v>13</v>
      </c>
      <c r="O116" s="267">
        <v>212</v>
      </c>
      <c r="P116" s="219">
        <v>4.3094000000000001</v>
      </c>
      <c r="Q116" s="292">
        <v>4.17</v>
      </c>
      <c r="R116" s="293">
        <v>22</v>
      </c>
      <c r="S116" s="267">
        <v>232</v>
      </c>
      <c r="T116" s="294">
        <v>4.47</v>
      </c>
      <c r="U116" s="295">
        <v>4.17</v>
      </c>
      <c r="V116" s="296">
        <v>14</v>
      </c>
      <c r="W116" s="297">
        <v>220</v>
      </c>
      <c r="X116" s="298">
        <v>4.1040000000000001</v>
      </c>
      <c r="Y116" s="299">
        <v>4.0999999999999996</v>
      </c>
      <c r="Z116" s="296">
        <v>56</v>
      </c>
      <c r="AA116" s="300">
        <f t="shared" si="1"/>
        <v>225</v>
      </c>
      <c r="AC116" s="80"/>
      <c r="AD116" s="80"/>
      <c r="AF116" s="80"/>
    </row>
    <row r="117" spans="1:32" ht="15" customHeight="1" x14ac:dyDescent="0.25">
      <c r="A117" s="340">
        <v>28</v>
      </c>
      <c r="B117" s="162" t="s">
        <v>112</v>
      </c>
      <c r="C117" s="530">
        <v>118</v>
      </c>
      <c r="D117" s="528">
        <v>4.0252999999999997</v>
      </c>
      <c r="E117" s="531">
        <v>4.1399999999999997</v>
      </c>
      <c r="F117" s="532">
        <v>64</v>
      </c>
      <c r="G117" s="379">
        <v>100</v>
      </c>
      <c r="H117" s="517">
        <v>4.04</v>
      </c>
      <c r="I117" s="205">
        <v>3.72</v>
      </c>
      <c r="J117" s="380">
        <v>20</v>
      </c>
      <c r="K117" s="267">
        <v>166</v>
      </c>
      <c r="L117" s="219">
        <v>4.1325301204819276</v>
      </c>
      <c r="M117" s="292">
        <v>4.17</v>
      </c>
      <c r="N117" s="293">
        <v>57</v>
      </c>
      <c r="O117" s="267">
        <v>170</v>
      </c>
      <c r="P117" s="219">
        <v>4.3109999999999999</v>
      </c>
      <c r="Q117" s="292">
        <v>4.17</v>
      </c>
      <c r="R117" s="293">
        <v>23</v>
      </c>
      <c r="S117" s="267">
        <v>226</v>
      </c>
      <c r="T117" s="294">
        <v>4.1500000000000004</v>
      </c>
      <c r="U117" s="295">
        <v>4.17</v>
      </c>
      <c r="V117" s="296">
        <v>56</v>
      </c>
      <c r="W117" s="297">
        <v>248</v>
      </c>
      <c r="X117" s="298">
        <v>4.3310000000000004</v>
      </c>
      <c r="Y117" s="299">
        <v>4.0999999999999996</v>
      </c>
      <c r="Z117" s="296">
        <v>23</v>
      </c>
      <c r="AA117" s="300">
        <f t="shared" si="1"/>
        <v>243</v>
      </c>
      <c r="AC117" s="80"/>
      <c r="AD117" s="80"/>
      <c r="AF117" s="80"/>
    </row>
    <row r="118" spans="1:32" ht="15" customHeight="1" x14ac:dyDescent="0.25">
      <c r="A118" s="340">
        <v>29</v>
      </c>
      <c r="B118" s="162" t="s">
        <v>161</v>
      </c>
      <c r="C118" s="530">
        <v>215</v>
      </c>
      <c r="D118" s="528">
        <v>4.2325999999999997</v>
      </c>
      <c r="E118" s="531">
        <v>4.1399999999999997</v>
      </c>
      <c r="F118" s="532">
        <v>29</v>
      </c>
      <c r="G118" s="379">
        <v>216</v>
      </c>
      <c r="H118" s="517">
        <v>4.1108000000000002</v>
      </c>
      <c r="I118" s="205">
        <v>3.72</v>
      </c>
      <c r="J118" s="380">
        <v>14</v>
      </c>
      <c r="K118" s="267">
        <v>239</v>
      </c>
      <c r="L118" s="219">
        <v>4.3472803347280333</v>
      </c>
      <c r="M118" s="292">
        <v>4.17</v>
      </c>
      <c r="N118" s="293">
        <v>28</v>
      </c>
      <c r="O118" s="267">
        <v>224</v>
      </c>
      <c r="P118" s="219">
        <v>4.2139999999999995</v>
      </c>
      <c r="Q118" s="292">
        <v>4.17</v>
      </c>
      <c r="R118" s="293">
        <v>33</v>
      </c>
      <c r="S118" s="267">
        <v>213</v>
      </c>
      <c r="T118" s="294">
        <v>4.2699999999999996</v>
      </c>
      <c r="U118" s="295">
        <v>4.17</v>
      </c>
      <c r="V118" s="296">
        <v>35</v>
      </c>
      <c r="W118" s="297">
        <v>123</v>
      </c>
      <c r="X118" s="298">
        <v>3.98</v>
      </c>
      <c r="Y118" s="299">
        <v>4.0999999999999996</v>
      </c>
      <c r="Z118" s="296">
        <v>74</v>
      </c>
      <c r="AA118" s="300">
        <f t="shared" si="1"/>
        <v>213</v>
      </c>
      <c r="AC118" s="80"/>
      <c r="AD118" s="80"/>
      <c r="AF118" s="80"/>
    </row>
    <row r="119" spans="1:32" ht="15" customHeight="1" x14ac:dyDescent="0.25">
      <c r="A119" s="340">
        <v>30</v>
      </c>
      <c r="B119" s="162" t="s">
        <v>147</v>
      </c>
      <c r="C119" s="530">
        <v>131</v>
      </c>
      <c r="D119" s="528">
        <v>3.9767999999999999</v>
      </c>
      <c r="E119" s="531">
        <v>4.1399999999999997</v>
      </c>
      <c r="F119" s="532">
        <v>79</v>
      </c>
      <c r="G119" s="379">
        <v>150</v>
      </c>
      <c r="H119" s="517">
        <v>3.7403000000000004</v>
      </c>
      <c r="I119" s="205">
        <v>3.72</v>
      </c>
      <c r="J119" s="380">
        <v>60</v>
      </c>
      <c r="K119" s="267">
        <v>98</v>
      </c>
      <c r="L119" s="219">
        <v>4.0510204081632653</v>
      </c>
      <c r="M119" s="292">
        <v>4.17</v>
      </c>
      <c r="N119" s="293">
        <v>75</v>
      </c>
      <c r="O119" s="267">
        <v>47</v>
      </c>
      <c r="P119" s="219">
        <v>3.9360000000000004</v>
      </c>
      <c r="Q119" s="292">
        <v>4.17</v>
      </c>
      <c r="R119" s="293">
        <v>85</v>
      </c>
      <c r="S119" s="267"/>
      <c r="T119" s="294"/>
      <c r="U119" s="295">
        <v>4.17</v>
      </c>
      <c r="V119" s="296">
        <v>115</v>
      </c>
      <c r="W119" s="297"/>
      <c r="X119" s="298"/>
      <c r="Y119" s="299">
        <v>4.0999999999999996</v>
      </c>
      <c r="Z119" s="296">
        <v>117</v>
      </c>
      <c r="AA119" s="300">
        <f t="shared" si="1"/>
        <v>531</v>
      </c>
      <c r="AC119" s="80"/>
      <c r="AD119" s="80"/>
      <c r="AF119" s="80"/>
    </row>
    <row r="120" spans="1:32" ht="15" customHeight="1" x14ac:dyDescent="0.25">
      <c r="A120" s="340">
        <v>31</v>
      </c>
      <c r="B120" s="306" t="s">
        <v>163</v>
      </c>
      <c r="C120" s="536">
        <v>176</v>
      </c>
      <c r="D120" s="886">
        <v>3.8465999999999996</v>
      </c>
      <c r="E120" s="537">
        <v>4.1399999999999997</v>
      </c>
      <c r="F120" s="538">
        <v>96</v>
      </c>
      <c r="G120" s="383">
        <v>114</v>
      </c>
      <c r="H120" s="520">
        <v>3.2807999999999997</v>
      </c>
      <c r="I120" s="398">
        <v>3.72</v>
      </c>
      <c r="J120" s="384">
        <v>103</v>
      </c>
      <c r="K120" s="424"/>
      <c r="L120" s="425"/>
      <c r="M120" s="426">
        <v>4.17</v>
      </c>
      <c r="N120" s="427">
        <v>115</v>
      </c>
      <c r="O120" s="424"/>
      <c r="P120" s="425"/>
      <c r="Q120" s="426">
        <v>4.17</v>
      </c>
      <c r="R120" s="427">
        <v>117</v>
      </c>
      <c r="S120" s="424"/>
      <c r="T120" s="428"/>
      <c r="U120" s="429">
        <v>4.17</v>
      </c>
      <c r="V120" s="430">
        <v>115</v>
      </c>
      <c r="W120" s="431"/>
      <c r="X120" s="432"/>
      <c r="Y120" s="433">
        <v>4.0999999999999996</v>
      </c>
      <c r="Z120" s="430">
        <v>117</v>
      </c>
      <c r="AA120" s="335">
        <f t="shared" si="1"/>
        <v>663</v>
      </c>
      <c r="AC120" s="80"/>
      <c r="AD120" s="80"/>
      <c r="AF120" s="80"/>
    </row>
    <row r="121" spans="1:32" ht="15" customHeight="1" thickBot="1" x14ac:dyDescent="0.3">
      <c r="A121" s="348">
        <v>32</v>
      </c>
      <c r="B121" s="306" t="s">
        <v>166</v>
      </c>
      <c r="C121" s="536">
        <v>59</v>
      </c>
      <c r="D121" s="886">
        <v>4.0335000000000001</v>
      </c>
      <c r="E121" s="537">
        <v>4.1399999999999997</v>
      </c>
      <c r="F121" s="538">
        <v>62</v>
      </c>
      <c r="G121" s="383">
        <v>103</v>
      </c>
      <c r="H121" s="520">
        <v>3.9906999999999995</v>
      </c>
      <c r="I121" s="398">
        <v>3.72</v>
      </c>
      <c r="J121" s="384">
        <v>28</v>
      </c>
      <c r="K121" s="424"/>
      <c r="L121" s="425"/>
      <c r="M121" s="426">
        <v>4.17</v>
      </c>
      <c r="N121" s="427">
        <v>115</v>
      </c>
      <c r="O121" s="424"/>
      <c r="P121" s="425"/>
      <c r="Q121" s="426">
        <v>4.17</v>
      </c>
      <c r="R121" s="427">
        <v>117</v>
      </c>
      <c r="S121" s="424"/>
      <c r="T121" s="428"/>
      <c r="U121" s="429">
        <v>4.17</v>
      </c>
      <c r="V121" s="430">
        <v>115</v>
      </c>
      <c r="W121" s="431"/>
      <c r="X121" s="432"/>
      <c r="Y121" s="433">
        <v>4.0999999999999996</v>
      </c>
      <c r="Z121" s="430">
        <v>117</v>
      </c>
      <c r="AA121" s="516">
        <f t="shared" si="1"/>
        <v>554</v>
      </c>
      <c r="AC121" s="80"/>
      <c r="AD121" s="80"/>
      <c r="AF121" s="80"/>
    </row>
    <row r="122" spans="1:32" ht="15" customHeight="1" thickBot="1" x14ac:dyDescent="0.3">
      <c r="A122" s="251"/>
      <c r="B122" s="257" t="s">
        <v>148</v>
      </c>
      <c r="C122" s="279">
        <f>SUM(C123:C133)</f>
        <v>1008</v>
      </c>
      <c r="D122" s="285">
        <f>AVERAGE(D123:D133)</f>
        <v>4.227322222222222</v>
      </c>
      <c r="E122" s="273">
        <v>4.1399999999999997</v>
      </c>
      <c r="F122" s="280"/>
      <c r="G122" s="279">
        <f>SUM(G123:G133)</f>
        <v>985</v>
      </c>
      <c r="H122" s="285">
        <f>AVERAGE(H123:H133)</f>
        <v>3.9064666666666659</v>
      </c>
      <c r="I122" s="396">
        <v>3.72</v>
      </c>
      <c r="J122" s="280"/>
      <c r="K122" s="279">
        <f>SUM(K123:K133)</f>
        <v>916</v>
      </c>
      <c r="L122" s="285">
        <f>AVERAGE(L123:L133)</f>
        <v>4.2379390893818449</v>
      </c>
      <c r="M122" s="273">
        <v>4.17</v>
      </c>
      <c r="N122" s="280"/>
      <c r="O122" s="279">
        <f>SUM(O123:O133)</f>
        <v>681</v>
      </c>
      <c r="P122" s="285">
        <f>AVERAGE(P123:P133)</f>
        <v>4.0170000000000003</v>
      </c>
      <c r="Q122" s="273">
        <v>4.17</v>
      </c>
      <c r="R122" s="280"/>
      <c r="S122" s="258">
        <f>SUM(S123:S133)</f>
        <v>517</v>
      </c>
      <c r="T122" s="259">
        <f>AVERAGE(T123:T133)</f>
        <v>4.2977777777777781</v>
      </c>
      <c r="U122" s="265">
        <v>4.17</v>
      </c>
      <c r="V122" s="260"/>
      <c r="W122" s="261">
        <f>SUM(W123:W133)</f>
        <v>668</v>
      </c>
      <c r="X122" s="262">
        <f>AVERAGE(X123:X133)</f>
        <v>4.1819000000000006</v>
      </c>
      <c r="Y122" s="263">
        <v>4.0999999999999996</v>
      </c>
      <c r="Z122" s="260"/>
      <c r="AA122" s="264"/>
      <c r="AC122" s="80"/>
      <c r="AD122" s="80"/>
      <c r="AF122" s="80"/>
    </row>
    <row r="123" spans="1:32" ht="15" customHeight="1" x14ac:dyDescent="0.25">
      <c r="A123" s="337">
        <v>1</v>
      </c>
      <c r="B123" s="305" t="s">
        <v>113</v>
      </c>
      <c r="C123" s="539">
        <v>96</v>
      </c>
      <c r="D123" s="887">
        <v>4.7292000000000005</v>
      </c>
      <c r="E123" s="540">
        <v>4.1399999999999997</v>
      </c>
      <c r="F123" s="541">
        <v>2</v>
      </c>
      <c r="G123" s="389">
        <v>107</v>
      </c>
      <c r="H123" s="521">
        <v>3.9345999999999997</v>
      </c>
      <c r="I123" s="400">
        <v>3.72</v>
      </c>
      <c r="J123" s="390">
        <v>34</v>
      </c>
      <c r="K123" s="361">
        <v>106</v>
      </c>
      <c r="L123" s="302">
        <v>4.4811320754716979</v>
      </c>
      <c r="M123" s="349">
        <v>4.17</v>
      </c>
      <c r="N123" s="362">
        <v>12</v>
      </c>
      <c r="O123" s="361">
        <v>82</v>
      </c>
      <c r="P123" s="302">
        <v>4.7930000000000001</v>
      </c>
      <c r="Q123" s="349">
        <v>4.17</v>
      </c>
      <c r="R123" s="362">
        <v>1</v>
      </c>
      <c r="S123" s="361">
        <v>101</v>
      </c>
      <c r="T123" s="350">
        <v>4.57</v>
      </c>
      <c r="U123" s="351">
        <v>4.17</v>
      </c>
      <c r="V123" s="367">
        <v>5</v>
      </c>
      <c r="W123" s="370">
        <v>92</v>
      </c>
      <c r="X123" s="352">
        <v>4.891</v>
      </c>
      <c r="Y123" s="353">
        <v>4.0999999999999996</v>
      </c>
      <c r="Z123" s="367">
        <v>1</v>
      </c>
      <c r="AA123" s="345">
        <f t="shared" si="1"/>
        <v>55</v>
      </c>
      <c r="AC123" s="80"/>
      <c r="AD123" s="80"/>
      <c r="AF123" s="80"/>
    </row>
    <row r="124" spans="1:32" ht="15" customHeight="1" x14ac:dyDescent="0.25">
      <c r="A124" s="339">
        <v>2</v>
      </c>
      <c r="B124" s="162" t="s">
        <v>152</v>
      </c>
      <c r="C124" s="530"/>
      <c r="D124" s="528"/>
      <c r="E124" s="531">
        <v>4.1399999999999997</v>
      </c>
      <c r="F124" s="532">
        <v>113</v>
      </c>
      <c r="G124" s="379"/>
      <c r="H124" s="517"/>
      <c r="I124" s="205">
        <v>3.72</v>
      </c>
      <c r="J124" s="380">
        <v>111</v>
      </c>
      <c r="K124" s="360"/>
      <c r="L124" s="292"/>
      <c r="M124" s="292">
        <v>4.17</v>
      </c>
      <c r="N124" s="293">
        <v>115</v>
      </c>
      <c r="O124" s="267">
        <v>48</v>
      </c>
      <c r="P124" s="219">
        <v>3.7919999999999998</v>
      </c>
      <c r="Q124" s="292">
        <v>4.17</v>
      </c>
      <c r="R124" s="293">
        <v>102</v>
      </c>
      <c r="S124" s="267">
        <v>27</v>
      </c>
      <c r="T124" s="294">
        <v>4.5599999999999996</v>
      </c>
      <c r="U124" s="295">
        <v>4.17</v>
      </c>
      <c r="V124" s="296">
        <v>7</v>
      </c>
      <c r="W124" s="297">
        <v>19</v>
      </c>
      <c r="X124" s="298">
        <v>4.6319999999999997</v>
      </c>
      <c r="Y124" s="299">
        <v>4.0999999999999996</v>
      </c>
      <c r="Z124" s="296">
        <v>4</v>
      </c>
      <c r="AA124" s="300">
        <f t="shared" si="1"/>
        <v>452</v>
      </c>
      <c r="AC124" s="80"/>
      <c r="AD124" s="80"/>
      <c r="AF124" s="80"/>
    </row>
    <row r="125" spans="1:32" ht="15" customHeight="1" x14ac:dyDescent="0.25">
      <c r="A125" s="339">
        <v>3</v>
      </c>
      <c r="B125" s="162" t="s">
        <v>116</v>
      </c>
      <c r="C125" s="530">
        <v>69</v>
      </c>
      <c r="D125" s="528">
        <v>4.3767999999999994</v>
      </c>
      <c r="E125" s="531">
        <v>4.1399999999999997</v>
      </c>
      <c r="F125" s="532">
        <v>10</v>
      </c>
      <c r="G125" s="379">
        <v>71</v>
      </c>
      <c r="H125" s="517">
        <v>3.8873000000000002</v>
      </c>
      <c r="I125" s="205">
        <v>3.72</v>
      </c>
      <c r="J125" s="380">
        <v>37</v>
      </c>
      <c r="K125" s="267">
        <v>77</v>
      </c>
      <c r="L125" s="219">
        <v>4.3896103896103895</v>
      </c>
      <c r="M125" s="292">
        <v>4.17</v>
      </c>
      <c r="N125" s="293">
        <v>22</v>
      </c>
      <c r="O125" s="267">
        <v>69</v>
      </c>
      <c r="P125" s="219">
        <v>4.3630000000000004</v>
      </c>
      <c r="Q125" s="292">
        <v>4.17</v>
      </c>
      <c r="R125" s="293">
        <v>15</v>
      </c>
      <c r="S125" s="267">
        <v>77</v>
      </c>
      <c r="T125" s="294">
        <v>4.2</v>
      </c>
      <c r="U125" s="295">
        <v>4.17</v>
      </c>
      <c r="V125" s="296">
        <v>49</v>
      </c>
      <c r="W125" s="297">
        <v>101</v>
      </c>
      <c r="X125" s="298">
        <v>4.3660000000000005</v>
      </c>
      <c r="Y125" s="299">
        <v>4.0999999999999996</v>
      </c>
      <c r="Z125" s="296">
        <v>18</v>
      </c>
      <c r="AA125" s="300">
        <f t="shared" si="1"/>
        <v>151</v>
      </c>
      <c r="AC125" s="80"/>
      <c r="AD125" s="80"/>
      <c r="AF125" s="80"/>
    </row>
    <row r="126" spans="1:32" ht="15" customHeight="1" x14ac:dyDescent="0.25">
      <c r="A126" s="339">
        <v>4</v>
      </c>
      <c r="B126" s="162" t="s">
        <v>114</v>
      </c>
      <c r="C126" s="530">
        <v>68</v>
      </c>
      <c r="D126" s="528">
        <v>4.3377999999999997</v>
      </c>
      <c r="E126" s="531">
        <v>4.1399999999999997</v>
      </c>
      <c r="F126" s="532">
        <v>19</v>
      </c>
      <c r="G126" s="379">
        <v>82</v>
      </c>
      <c r="H126" s="517">
        <v>4.3292000000000002</v>
      </c>
      <c r="I126" s="205">
        <v>3.72</v>
      </c>
      <c r="J126" s="380">
        <v>4</v>
      </c>
      <c r="K126" s="267">
        <v>51</v>
      </c>
      <c r="L126" s="219">
        <v>4.4117647058823533</v>
      </c>
      <c r="M126" s="292">
        <v>4.17</v>
      </c>
      <c r="N126" s="293">
        <v>21</v>
      </c>
      <c r="O126" s="267">
        <v>46</v>
      </c>
      <c r="P126" s="219">
        <v>4.609</v>
      </c>
      <c r="Q126" s="292">
        <v>4.17</v>
      </c>
      <c r="R126" s="293">
        <v>4</v>
      </c>
      <c r="S126" s="267">
        <v>74</v>
      </c>
      <c r="T126" s="294">
        <v>4.38</v>
      </c>
      <c r="U126" s="295">
        <v>4.17</v>
      </c>
      <c r="V126" s="296">
        <v>21</v>
      </c>
      <c r="W126" s="297">
        <v>45</v>
      </c>
      <c r="X126" s="298">
        <v>4.5339999999999998</v>
      </c>
      <c r="Y126" s="299">
        <v>4.0999999999999996</v>
      </c>
      <c r="Z126" s="296">
        <v>10</v>
      </c>
      <c r="AA126" s="300">
        <f t="shared" si="1"/>
        <v>79</v>
      </c>
      <c r="AC126" s="80"/>
      <c r="AD126" s="80"/>
      <c r="AF126" s="80"/>
    </row>
    <row r="127" spans="1:32" ht="15" customHeight="1" x14ac:dyDescent="0.25">
      <c r="A127" s="339">
        <v>5</v>
      </c>
      <c r="B127" s="162" t="s">
        <v>115</v>
      </c>
      <c r="C127" s="530">
        <v>77</v>
      </c>
      <c r="D127" s="528">
        <v>4.1298000000000004</v>
      </c>
      <c r="E127" s="531">
        <v>4.1399999999999997</v>
      </c>
      <c r="F127" s="532">
        <v>46</v>
      </c>
      <c r="G127" s="379">
        <v>64</v>
      </c>
      <c r="H127" s="517">
        <v>3.9221999999999997</v>
      </c>
      <c r="I127" s="205">
        <v>3.72</v>
      </c>
      <c r="J127" s="380">
        <v>35</v>
      </c>
      <c r="K127" s="267">
        <v>56</v>
      </c>
      <c r="L127" s="219">
        <v>4.3035714285714288</v>
      </c>
      <c r="M127" s="292">
        <v>4.17</v>
      </c>
      <c r="N127" s="293">
        <v>33</v>
      </c>
      <c r="O127" s="267">
        <v>19</v>
      </c>
      <c r="P127" s="219">
        <v>4</v>
      </c>
      <c r="Q127" s="292">
        <v>4.17</v>
      </c>
      <c r="R127" s="293">
        <v>79</v>
      </c>
      <c r="S127" s="267">
        <v>40</v>
      </c>
      <c r="T127" s="294">
        <v>4.1500000000000004</v>
      </c>
      <c r="U127" s="295">
        <v>4.17</v>
      </c>
      <c r="V127" s="296">
        <v>60</v>
      </c>
      <c r="W127" s="297">
        <v>40</v>
      </c>
      <c r="X127" s="298">
        <v>3.65</v>
      </c>
      <c r="Y127" s="299">
        <v>4.0999999999999996</v>
      </c>
      <c r="Z127" s="296">
        <v>103</v>
      </c>
      <c r="AA127" s="300">
        <f t="shared" si="1"/>
        <v>356</v>
      </c>
      <c r="AC127" s="80"/>
      <c r="AD127" s="80"/>
      <c r="AF127" s="80"/>
    </row>
    <row r="128" spans="1:32" ht="15" customHeight="1" x14ac:dyDescent="0.25">
      <c r="A128" s="339">
        <v>6</v>
      </c>
      <c r="B128" s="162" t="s">
        <v>149</v>
      </c>
      <c r="C128" s="530">
        <v>76</v>
      </c>
      <c r="D128" s="528">
        <v>4.3948</v>
      </c>
      <c r="E128" s="531">
        <v>4.1399999999999997</v>
      </c>
      <c r="F128" s="532">
        <v>7</v>
      </c>
      <c r="G128" s="379">
        <v>78</v>
      </c>
      <c r="H128" s="517">
        <v>4.2435999999999998</v>
      </c>
      <c r="I128" s="205">
        <v>3.72</v>
      </c>
      <c r="J128" s="380">
        <v>7</v>
      </c>
      <c r="K128" s="267">
        <v>95</v>
      </c>
      <c r="L128" s="219">
        <v>4.189473684210526</v>
      </c>
      <c r="M128" s="292">
        <v>4.17</v>
      </c>
      <c r="N128" s="293">
        <v>43</v>
      </c>
      <c r="O128" s="267">
        <v>80</v>
      </c>
      <c r="P128" s="219">
        <v>4.1369999999999996</v>
      </c>
      <c r="Q128" s="292">
        <v>4.17</v>
      </c>
      <c r="R128" s="293">
        <v>52</v>
      </c>
      <c r="S128" s="267">
        <v>76</v>
      </c>
      <c r="T128" s="294">
        <v>4.3600000000000003</v>
      </c>
      <c r="U128" s="295">
        <v>4.17</v>
      </c>
      <c r="V128" s="296">
        <v>24</v>
      </c>
      <c r="W128" s="297">
        <v>89</v>
      </c>
      <c r="X128" s="298">
        <v>4.1500000000000004</v>
      </c>
      <c r="Y128" s="299">
        <v>4.0999999999999996</v>
      </c>
      <c r="Z128" s="296">
        <v>50</v>
      </c>
      <c r="AA128" s="300">
        <f t="shared" si="1"/>
        <v>183</v>
      </c>
      <c r="AC128" s="80"/>
      <c r="AD128" s="80"/>
      <c r="AF128" s="80"/>
    </row>
    <row r="129" spans="1:32" ht="15" customHeight="1" x14ac:dyDescent="0.25">
      <c r="A129" s="339">
        <v>7</v>
      </c>
      <c r="B129" s="162" t="s">
        <v>150</v>
      </c>
      <c r="C129" s="530"/>
      <c r="D129" s="528"/>
      <c r="E129" s="531">
        <v>4.1399999999999997</v>
      </c>
      <c r="F129" s="532">
        <v>113</v>
      </c>
      <c r="G129" s="379"/>
      <c r="H129" s="517"/>
      <c r="I129" s="205">
        <v>3.72</v>
      </c>
      <c r="J129" s="380">
        <v>111</v>
      </c>
      <c r="K129" s="360"/>
      <c r="L129" s="292"/>
      <c r="M129" s="292">
        <v>4.17</v>
      </c>
      <c r="N129" s="293">
        <v>115</v>
      </c>
      <c r="O129" s="267">
        <v>33</v>
      </c>
      <c r="P129" s="219">
        <v>3.3029999999999995</v>
      </c>
      <c r="Q129" s="292">
        <v>4.17</v>
      </c>
      <c r="R129" s="293">
        <v>116</v>
      </c>
      <c r="S129" s="267">
        <v>28</v>
      </c>
      <c r="T129" s="294">
        <v>3.82</v>
      </c>
      <c r="U129" s="295">
        <v>4.17</v>
      </c>
      <c r="V129" s="296">
        <v>99</v>
      </c>
      <c r="W129" s="297">
        <v>56</v>
      </c>
      <c r="X129" s="298">
        <v>3.7460000000000004</v>
      </c>
      <c r="Y129" s="299">
        <v>4.0999999999999996</v>
      </c>
      <c r="Z129" s="296">
        <v>96</v>
      </c>
      <c r="AA129" s="300">
        <f t="shared" si="1"/>
        <v>650</v>
      </c>
      <c r="AC129" s="80"/>
      <c r="AD129" s="80"/>
      <c r="AF129" s="80"/>
    </row>
    <row r="130" spans="1:32" ht="15" customHeight="1" x14ac:dyDescent="0.25">
      <c r="A130" s="340">
        <v>8</v>
      </c>
      <c r="B130" s="162" t="s">
        <v>117</v>
      </c>
      <c r="C130" s="530">
        <v>72</v>
      </c>
      <c r="D130" s="528">
        <v>4.125</v>
      </c>
      <c r="E130" s="531">
        <v>4.1399999999999997</v>
      </c>
      <c r="F130" s="532">
        <v>45</v>
      </c>
      <c r="G130" s="379">
        <v>78</v>
      </c>
      <c r="H130" s="517">
        <v>3.9995999999999996</v>
      </c>
      <c r="I130" s="205">
        <v>3.72</v>
      </c>
      <c r="J130" s="380">
        <v>26</v>
      </c>
      <c r="K130" s="267">
        <v>68</v>
      </c>
      <c r="L130" s="219">
        <v>3.9411764705882355</v>
      </c>
      <c r="M130" s="292">
        <v>4.17</v>
      </c>
      <c r="N130" s="293">
        <v>90</v>
      </c>
      <c r="O130" s="267">
        <v>52</v>
      </c>
      <c r="P130" s="219">
        <v>3.7319999999999998</v>
      </c>
      <c r="Q130" s="292">
        <v>4.17</v>
      </c>
      <c r="R130" s="293">
        <v>108</v>
      </c>
      <c r="S130" s="267">
        <v>55</v>
      </c>
      <c r="T130" s="294">
        <v>4.49</v>
      </c>
      <c r="U130" s="295">
        <v>4.17</v>
      </c>
      <c r="V130" s="296">
        <v>13</v>
      </c>
      <c r="W130" s="297">
        <v>53</v>
      </c>
      <c r="X130" s="298">
        <v>4.0569999999999995</v>
      </c>
      <c r="Y130" s="299">
        <v>4.0999999999999996</v>
      </c>
      <c r="Z130" s="296">
        <v>63</v>
      </c>
      <c r="AA130" s="300">
        <f t="shared" si="1"/>
        <v>345</v>
      </c>
      <c r="AD130" s="80"/>
    </row>
    <row r="131" spans="1:32" ht="15" customHeight="1" x14ac:dyDescent="0.25">
      <c r="A131" s="341">
        <v>9</v>
      </c>
      <c r="B131" s="162" t="s">
        <v>118</v>
      </c>
      <c r="C131" s="530">
        <v>52</v>
      </c>
      <c r="D131" s="528">
        <v>4.1347000000000005</v>
      </c>
      <c r="E131" s="531">
        <v>4.1399999999999997</v>
      </c>
      <c r="F131" s="532">
        <v>44</v>
      </c>
      <c r="G131" s="379">
        <v>30</v>
      </c>
      <c r="H131" s="517">
        <v>3.3665999999999996</v>
      </c>
      <c r="I131" s="205">
        <v>3.72</v>
      </c>
      <c r="J131" s="380">
        <v>100</v>
      </c>
      <c r="K131" s="267">
        <v>47</v>
      </c>
      <c r="L131" s="219">
        <v>4.042553191489362</v>
      </c>
      <c r="M131" s="292">
        <v>4.17</v>
      </c>
      <c r="N131" s="293">
        <v>79</v>
      </c>
      <c r="O131" s="267">
        <v>43</v>
      </c>
      <c r="P131" s="219">
        <v>3.4889999999999999</v>
      </c>
      <c r="Q131" s="292">
        <v>4.17</v>
      </c>
      <c r="R131" s="293">
        <v>111</v>
      </c>
      <c r="S131" s="267">
        <v>39</v>
      </c>
      <c r="T131" s="294">
        <v>4.1500000000000004</v>
      </c>
      <c r="U131" s="295">
        <v>4.17</v>
      </c>
      <c r="V131" s="296">
        <v>61</v>
      </c>
      <c r="W131" s="297">
        <v>43</v>
      </c>
      <c r="X131" s="298">
        <v>3.9769999999999999</v>
      </c>
      <c r="Y131" s="299">
        <v>4.0999999999999996</v>
      </c>
      <c r="Z131" s="296">
        <v>75</v>
      </c>
      <c r="AA131" s="300">
        <f t="shared" si="1"/>
        <v>470</v>
      </c>
      <c r="AD131" s="80"/>
    </row>
    <row r="132" spans="1:32" ht="15" customHeight="1" x14ac:dyDescent="0.25">
      <c r="A132" s="340">
        <v>10</v>
      </c>
      <c r="B132" s="162" t="s">
        <v>162</v>
      </c>
      <c r="C132" s="530">
        <v>395</v>
      </c>
      <c r="D132" s="528">
        <v>4.0026000000000002</v>
      </c>
      <c r="E132" s="531">
        <v>4.1399999999999997</v>
      </c>
      <c r="F132" s="532">
        <v>71</v>
      </c>
      <c r="G132" s="379">
        <v>360</v>
      </c>
      <c r="H132" s="517">
        <v>3.6746999999999996</v>
      </c>
      <c r="I132" s="205">
        <v>3.72</v>
      </c>
      <c r="J132" s="380">
        <v>69</v>
      </c>
      <c r="K132" s="267">
        <v>416</v>
      </c>
      <c r="L132" s="219">
        <v>4.1442307692307692</v>
      </c>
      <c r="M132" s="292">
        <v>4.17</v>
      </c>
      <c r="N132" s="293">
        <v>54</v>
      </c>
      <c r="O132" s="267">
        <v>209</v>
      </c>
      <c r="P132" s="219">
        <v>3.9520000000000004</v>
      </c>
      <c r="Q132" s="292">
        <v>4.17</v>
      </c>
      <c r="R132" s="293">
        <v>83</v>
      </c>
      <c r="S132" s="267"/>
      <c r="T132" s="294"/>
      <c r="U132" s="295">
        <v>4.17</v>
      </c>
      <c r="V132" s="296">
        <v>115</v>
      </c>
      <c r="W132" s="297">
        <v>130</v>
      </c>
      <c r="X132" s="298">
        <v>3.8159999999999998</v>
      </c>
      <c r="Y132" s="299">
        <v>4.0999999999999996</v>
      </c>
      <c r="Z132" s="296">
        <v>88</v>
      </c>
      <c r="AA132" s="300">
        <f t="shared" si="1"/>
        <v>480</v>
      </c>
      <c r="AD132" s="80"/>
    </row>
    <row r="133" spans="1:32" ht="15" customHeight="1" thickBot="1" x14ac:dyDescent="0.3">
      <c r="A133" s="348">
        <v>11</v>
      </c>
      <c r="B133" s="412" t="s">
        <v>164</v>
      </c>
      <c r="C133" s="556">
        <v>103</v>
      </c>
      <c r="D133" s="891">
        <v>3.8151999999999999</v>
      </c>
      <c r="E133" s="557">
        <v>4.1399999999999997</v>
      </c>
      <c r="F133" s="558">
        <v>101</v>
      </c>
      <c r="G133" s="413">
        <v>115</v>
      </c>
      <c r="H133" s="525">
        <v>3.8003999999999998</v>
      </c>
      <c r="I133" s="378">
        <v>3.72</v>
      </c>
      <c r="J133" s="414">
        <v>51</v>
      </c>
      <c r="K133" s="415"/>
      <c r="L133" s="416"/>
      <c r="M133" s="417">
        <v>4.17</v>
      </c>
      <c r="N133" s="418">
        <v>115</v>
      </c>
      <c r="O133" s="415"/>
      <c r="P133" s="416"/>
      <c r="Q133" s="417">
        <v>4.17</v>
      </c>
      <c r="R133" s="418">
        <v>117</v>
      </c>
      <c r="S133" s="415"/>
      <c r="T133" s="416"/>
      <c r="U133" s="419">
        <v>4.17</v>
      </c>
      <c r="V133" s="420">
        <v>115</v>
      </c>
      <c r="W133" s="421"/>
      <c r="X133" s="422"/>
      <c r="Y133" s="423">
        <v>4.0999999999999996</v>
      </c>
      <c r="Z133" s="420">
        <v>117</v>
      </c>
      <c r="AA133" s="376">
        <f t="shared" si="1"/>
        <v>616</v>
      </c>
      <c r="AD133" s="80"/>
    </row>
    <row r="134" spans="1:32" x14ac:dyDescent="0.25">
      <c r="A134" s="154" t="s">
        <v>154</v>
      </c>
      <c r="B134" s="83"/>
      <c r="C134" s="83"/>
      <c r="D134" s="290">
        <f>$D$4</f>
        <v>4.0776589285714291</v>
      </c>
      <c r="E134" s="83"/>
      <c r="F134" s="83"/>
      <c r="G134" s="83"/>
      <c r="H134" s="290">
        <f>$H$4</f>
        <v>3.7195890909090923</v>
      </c>
      <c r="I134" s="83"/>
      <c r="J134" s="83"/>
      <c r="K134" s="83"/>
      <c r="L134" s="290">
        <f>$L$4</f>
        <v>4.1474840991223676</v>
      </c>
      <c r="M134" s="83"/>
      <c r="N134" s="83"/>
      <c r="O134" s="83"/>
      <c r="P134" s="290">
        <f>$P$4</f>
        <v>4.0872172413793093</v>
      </c>
      <c r="Q134" s="83"/>
      <c r="R134" s="83"/>
      <c r="S134" s="283"/>
      <c r="T134" s="290">
        <f>$T$4</f>
        <v>4.13201754385965</v>
      </c>
      <c r="U134" s="84"/>
      <c r="V134" s="84"/>
      <c r="W134" s="84"/>
      <c r="X134" s="84">
        <f>$X$4</f>
        <v>4.0675706896551693</v>
      </c>
      <c r="Y134" s="84"/>
      <c r="Z134" s="84"/>
    </row>
    <row r="135" spans="1:32" x14ac:dyDescent="0.25">
      <c r="A135" s="155" t="s">
        <v>155</v>
      </c>
      <c r="D135" s="281">
        <v>4.1399999999999997</v>
      </c>
      <c r="H135" s="281">
        <v>3.72</v>
      </c>
      <c r="L135" s="281">
        <v>4.17</v>
      </c>
      <c r="P135" s="281">
        <v>4.17</v>
      </c>
      <c r="T135" s="282">
        <v>4.17</v>
      </c>
      <c r="U135" s="85"/>
      <c r="V135" s="85"/>
      <c r="W135" s="85"/>
      <c r="X135" s="85">
        <v>4.0999999999999996</v>
      </c>
      <c r="Y135" s="85"/>
      <c r="Z135" s="85"/>
    </row>
  </sheetData>
  <mergeCells count="9">
    <mergeCell ref="AA2:AA3"/>
    <mergeCell ref="A2:A3"/>
    <mergeCell ref="B2:B3"/>
    <mergeCell ref="O2:R2"/>
    <mergeCell ref="S2:V2"/>
    <mergeCell ref="W2:Z2"/>
    <mergeCell ref="K2:N2"/>
    <mergeCell ref="G2:J2"/>
    <mergeCell ref="C2:F2"/>
  </mergeCells>
  <conditionalFormatting sqref="X4:X135">
    <cfRule type="cellIs" dxfId="71" priority="19" stopIfTrue="1" operator="between">
      <formula>4.069</formula>
      <formula>$X$134</formula>
    </cfRule>
    <cfRule type="containsBlanks" dxfId="70" priority="20" stopIfTrue="1">
      <formula>LEN(TRIM(X4))=0</formula>
    </cfRule>
    <cfRule type="cellIs" dxfId="69" priority="21" stopIfTrue="1" operator="lessThan">
      <formula>3.5</formula>
    </cfRule>
    <cfRule type="cellIs" dxfId="68" priority="22" stopIfTrue="1" operator="between">
      <formula>$X$134</formula>
      <formula>3.5</formula>
    </cfRule>
    <cfRule type="cellIs" dxfId="67" priority="23" stopIfTrue="1" operator="between">
      <formula>4.499</formula>
      <formula>$X$134</formula>
    </cfRule>
    <cfRule type="cellIs" dxfId="66" priority="24" stopIfTrue="1" operator="greaterThanOrEqual">
      <formula>4.5</formula>
    </cfRule>
  </conditionalFormatting>
  <conditionalFormatting sqref="T4:T135">
    <cfRule type="cellIs" dxfId="65" priority="25" stopIfTrue="1" operator="between">
      <formula>4.129</formula>
      <formula>$T$134</formula>
    </cfRule>
    <cfRule type="containsBlanks" dxfId="64" priority="26" stopIfTrue="1">
      <formula>LEN(TRIM(T4))=0</formula>
    </cfRule>
    <cfRule type="cellIs" dxfId="63" priority="27" stopIfTrue="1" operator="lessThan">
      <formula>3.5</formula>
    </cfRule>
    <cfRule type="cellIs" dxfId="62" priority="28" stopIfTrue="1" operator="between">
      <formula>$T$134</formula>
      <formula>3.5</formula>
    </cfRule>
    <cfRule type="cellIs" dxfId="61" priority="29" stopIfTrue="1" operator="between">
      <formula>4.499</formula>
      <formula>$T$134</formula>
    </cfRule>
    <cfRule type="cellIs" dxfId="60" priority="30" stopIfTrue="1" operator="greaterThanOrEqual">
      <formula>4.5</formula>
    </cfRule>
  </conditionalFormatting>
  <conditionalFormatting sqref="P4:P135">
    <cfRule type="containsBlanks" dxfId="59" priority="13" stopIfTrue="1">
      <formula>LEN(TRIM(P4))=0</formula>
    </cfRule>
    <cfRule type="cellIs" dxfId="58" priority="14" stopIfTrue="1" operator="between">
      <formula>4.089</formula>
      <formula>$P$134</formula>
    </cfRule>
    <cfRule type="cellIs" dxfId="57" priority="15" stopIfTrue="1" operator="lessThan">
      <formula>3.5</formula>
    </cfRule>
    <cfRule type="cellIs" dxfId="56" priority="16" stopIfTrue="1" operator="between">
      <formula>$P$134</formula>
      <formula>3.5</formula>
    </cfRule>
    <cfRule type="cellIs" dxfId="55" priority="17" stopIfTrue="1" operator="between">
      <formula>4.499</formula>
      <formula>$P$134</formula>
    </cfRule>
    <cfRule type="cellIs" dxfId="54" priority="18" stopIfTrue="1" operator="greaterThanOrEqual">
      <formula>4.5</formula>
    </cfRule>
  </conditionalFormatting>
  <conditionalFormatting sqref="L4:L135">
    <cfRule type="containsBlanks" dxfId="53" priority="31" stopIfTrue="1">
      <formula>LEN(TRIM(L4))=0</formula>
    </cfRule>
    <cfRule type="cellIs" dxfId="52" priority="32" stopIfTrue="1" operator="between">
      <formula>4.147</formula>
      <formula>$L$134</formula>
    </cfRule>
    <cfRule type="cellIs" dxfId="51" priority="33" stopIfTrue="1" operator="lessThan">
      <formula>3.5</formula>
    </cfRule>
    <cfRule type="cellIs" dxfId="50" priority="34" stopIfTrue="1" operator="between">
      <formula>$L$134</formula>
      <formula>3.5</formula>
    </cfRule>
    <cfRule type="cellIs" dxfId="49" priority="35" stopIfTrue="1" operator="between">
      <formula>4.499</formula>
      <formula>$L$134</formula>
    </cfRule>
    <cfRule type="cellIs" dxfId="48" priority="36" stopIfTrue="1" operator="greaterThanOrEqual">
      <formula>4.5</formula>
    </cfRule>
  </conditionalFormatting>
  <conditionalFormatting sqref="H4:H135">
    <cfRule type="cellIs" dxfId="47" priority="7" stopIfTrue="1" operator="between">
      <formula>$H$134</formula>
      <formula>3.72</formula>
    </cfRule>
    <cfRule type="containsBlanks" dxfId="46" priority="8" stopIfTrue="1">
      <formula>LEN(TRIM(H4))=0</formula>
    </cfRule>
    <cfRule type="cellIs" dxfId="45" priority="9" stopIfTrue="1" operator="lessThan">
      <formula>3.5</formula>
    </cfRule>
    <cfRule type="cellIs" dxfId="44" priority="10" stopIfTrue="1" operator="between">
      <formula>$H$134</formula>
      <formula>3.5</formula>
    </cfRule>
    <cfRule type="cellIs" dxfId="43" priority="11" stopIfTrue="1" operator="between">
      <formula>4.5</formula>
      <formula>$H$134</formula>
    </cfRule>
    <cfRule type="cellIs" dxfId="42" priority="12" stopIfTrue="1" operator="greaterThanOrEqual">
      <formula>4.5</formula>
    </cfRule>
  </conditionalFormatting>
  <conditionalFormatting sqref="D4:D135">
    <cfRule type="cellIs" dxfId="37" priority="6" operator="greaterThanOrEqual">
      <formula>4.5</formula>
    </cfRule>
    <cfRule type="cellIs" dxfId="38" priority="5" operator="between">
      <formula>4.5</formula>
      <formula>$D$134</formula>
    </cfRule>
    <cfRule type="cellIs" dxfId="39" priority="4" operator="between">
      <formula>$D$134</formula>
      <formula>3.5</formula>
    </cfRule>
    <cfRule type="cellIs" dxfId="40" priority="3" operator="lessThan">
      <formula>3.5</formula>
    </cfRule>
    <cfRule type="containsBlanks" dxfId="41" priority="2">
      <formula>LEN(TRIM(D4))=0</formula>
    </cfRule>
    <cfRule type="cellIs" dxfId="36" priority="1" operator="between">
      <formula>$D$134</formula>
      <formula>4.08</formula>
    </cfRule>
  </conditionalFormatting>
  <pageMargins left="0.25" right="0.25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5"/>
  <sheetViews>
    <sheetView zoomScale="90" zoomScaleNormal="90" workbookViewId="0">
      <selection activeCell="D51" sqref="D51:D135"/>
    </sheetView>
  </sheetViews>
  <sheetFormatPr defaultRowHeight="15" x14ac:dyDescent="0.25"/>
  <cols>
    <col min="1" max="1" width="5.7109375" style="78" customWidth="1"/>
    <col min="2" max="2" width="33.7109375" style="78" customWidth="1"/>
    <col min="3" max="27" width="7.7109375" style="78" customWidth="1"/>
    <col min="28" max="28" width="9.140625" style="78" customWidth="1"/>
    <col min="29" max="16384" width="9.140625" style="78"/>
  </cols>
  <sheetData>
    <row r="1" spans="1:32" ht="404.25" customHeight="1" thickBot="1" x14ac:dyDescent="0.3"/>
    <row r="2" spans="1:32" ht="15" customHeight="1" thickBot="1" x14ac:dyDescent="0.3">
      <c r="A2" s="840" t="s">
        <v>0</v>
      </c>
      <c r="B2" s="842" t="s">
        <v>129</v>
      </c>
      <c r="C2" s="849">
        <v>2021</v>
      </c>
      <c r="D2" s="850"/>
      <c r="E2" s="850"/>
      <c r="F2" s="851"/>
      <c r="G2" s="844">
        <v>2020</v>
      </c>
      <c r="H2" s="845"/>
      <c r="I2" s="845"/>
      <c r="J2" s="838"/>
      <c r="K2" s="844">
        <v>2019</v>
      </c>
      <c r="L2" s="845"/>
      <c r="M2" s="845"/>
      <c r="N2" s="838"/>
      <c r="O2" s="844">
        <v>2018</v>
      </c>
      <c r="P2" s="845"/>
      <c r="Q2" s="845"/>
      <c r="R2" s="838"/>
      <c r="S2" s="844">
        <v>2017</v>
      </c>
      <c r="T2" s="845"/>
      <c r="U2" s="845"/>
      <c r="V2" s="838"/>
      <c r="W2" s="846">
        <v>2016</v>
      </c>
      <c r="X2" s="847"/>
      <c r="Y2" s="847"/>
      <c r="Z2" s="848"/>
      <c r="AA2" s="838" t="s">
        <v>131</v>
      </c>
    </row>
    <row r="3" spans="1:32" ht="47.25" customHeight="1" thickBot="1" x14ac:dyDescent="0.3">
      <c r="A3" s="841"/>
      <c r="B3" s="843"/>
      <c r="C3" s="548" t="s">
        <v>123</v>
      </c>
      <c r="D3" s="552" t="s">
        <v>132</v>
      </c>
      <c r="E3" s="551" t="s">
        <v>125</v>
      </c>
      <c r="F3" s="549" t="s">
        <v>121</v>
      </c>
      <c r="G3" s="269" t="s">
        <v>123</v>
      </c>
      <c r="H3" s="241" t="s">
        <v>132</v>
      </c>
      <c r="I3" s="241" t="s">
        <v>125</v>
      </c>
      <c r="J3" s="270" t="s">
        <v>121</v>
      </c>
      <c r="K3" s="269" t="s">
        <v>123</v>
      </c>
      <c r="L3" s="241" t="s">
        <v>132</v>
      </c>
      <c r="M3" s="274" t="s">
        <v>125</v>
      </c>
      <c r="N3" s="270" t="s">
        <v>121</v>
      </c>
      <c r="O3" s="269" t="s">
        <v>123</v>
      </c>
      <c r="P3" s="241" t="s">
        <v>132</v>
      </c>
      <c r="Q3" s="274" t="s">
        <v>125</v>
      </c>
      <c r="R3" s="270" t="s">
        <v>121</v>
      </c>
      <c r="S3" s="240" t="s">
        <v>123</v>
      </c>
      <c r="T3" s="241" t="s">
        <v>132</v>
      </c>
      <c r="U3" s="241" t="s">
        <v>125</v>
      </c>
      <c r="V3" s="242" t="s">
        <v>121</v>
      </c>
      <c r="W3" s="240" t="s">
        <v>123</v>
      </c>
      <c r="X3" s="241" t="s">
        <v>125</v>
      </c>
      <c r="Y3" s="241" t="s">
        <v>132</v>
      </c>
      <c r="Z3" s="242" t="s">
        <v>121</v>
      </c>
      <c r="AA3" s="839"/>
    </row>
    <row r="4" spans="1:32" ht="15" customHeight="1" thickBot="1" x14ac:dyDescent="0.3">
      <c r="A4" s="245"/>
      <c r="B4" s="246" t="s">
        <v>151</v>
      </c>
      <c r="C4" s="275">
        <f>C5+C6+C16+C31+C51+C71+C89+C122</f>
        <v>12414</v>
      </c>
      <c r="D4" s="288">
        <f>AVERAGE(D5,D7:D15,D17:D30,D32:D50,D52:D70,D72:D88,D90:D121,D123:D133)</f>
        <v>4.0776589285714282</v>
      </c>
      <c r="E4" s="271">
        <v>4.1399999999999997</v>
      </c>
      <c r="F4" s="276"/>
      <c r="G4" s="275">
        <f>G5+G6+G16+G31+G51+G71+G89+G122</f>
        <v>10836</v>
      </c>
      <c r="H4" s="288">
        <f>AVERAGE(H5,H7:H15,H17:H30,H32:H50,H52:H70,H72:H88,H90:H121,H123:H133)</f>
        <v>3.7195890909090923</v>
      </c>
      <c r="I4" s="394">
        <v>3.72</v>
      </c>
      <c r="J4" s="276"/>
      <c r="K4" s="275">
        <f>K5+K6+K16+K31+K51+K71+K89+K122</f>
        <v>11374</v>
      </c>
      <c r="L4" s="288">
        <f>AVERAGE(L5,L7:L15,L17:L30,L32:L50,L52:L70,L72:L88,L90:L121,L123:L133)</f>
        <v>4.1474840991223685</v>
      </c>
      <c r="M4" s="271">
        <v>4.17</v>
      </c>
      <c r="N4" s="276"/>
      <c r="O4" s="275">
        <f>O5+O6+O16+O31+O51+O71+O89+O122</f>
        <v>9874</v>
      </c>
      <c r="P4" s="288">
        <f>AVERAGE(P5,P7:P15,P17:P30,P32:P50,P52:P70,P72:P88,P90:P121,P123:P133)</f>
        <v>4.0872172413793093</v>
      </c>
      <c r="Q4" s="271">
        <v>4.17</v>
      </c>
      <c r="R4" s="276"/>
      <c r="S4" s="247">
        <f>S5+S6+S16+S31+S51+S71+S89+S122</f>
        <v>9378</v>
      </c>
      <c r="T4" s="289">
        <f>AVERAGE(T5,T7:T15,T17:T30,T32:T50,T52:T70,T72:T88,T90:T121,T123:T133)</f>
        <v>4.13201754385965</v>
      </c>
      <c r="U4" s="248">
        <v>4.17</v>
      </c>
      <c r="V4" s="249"/>
      <c r="W4" s="247">
        <f>W5+W6+W16+W31+W51+W71+W89+W122</f>
        <v>9274</v>
      </c>
      <c r="X4" s="289">
        <f>AVERAGE(X5,X7:X15,X17:X30,X32:X50,X52:X70,X72:X88,X90:X121,X123:X133)</f>
        <v>4.0675706896551702</v>
      </c>
      <c r="Y4" s="289">
        <v>4.0999999999999996</v>
      </c>
      <c r="Z4" s="249"/>
      <c r="AA4" s="250"/>
      <c r="AC4" s="243"/>
      <c r="AD4" s="79" t="s">
        <v>8</v>
      </c>
    </row>
    <row r="5" spans="1:32" ht="15" customHeight="1" thickBot="1" x14ac:dyDescent="0.3">
      <c r="A5" s="268">
        <v>1</v>
      </c>
      <c r="B5" s="162" t="s">
        <v>75</v>
      </c>
      <c r="C5" s="530">
        <v>76</v>
      </c>
      <c r="D5" s="528">
        <v>4.05</v>
      </c>
      <c r="E5" s="531">
        <v>4.1399999999999997</v>
      </c>
      <c r="F5" s="532">
        <v>60</v>
      </c>
      <c r="G5" s="379">
        <v>83</v>
      </c>
      <c r="H5" s="517">
        <v>4.3373999999999997</v>
      </c>
      <c r="I5" s="205">
        <v>3.72</v>
      </c>
      <c r="J5" s="380">
        <v>2</v>
      </c>
      <c r="K5" s="267">
        <v>84</v>
      </c>
      <c r="L5" s="219">
        <v>4.25</v>
      </c>
      <c r="M5" s="292">
        <v>4.17</v>
      </c>
      <c r="N5" s="293">
        <v>37</v>
      </c>
      <c r="O5" s="267">
        <v>80</v>
      </c>
      <c r="P5" s="206">
        <v>4.1739999999999995</v>
      </c>
      <c r="Q5" s="292">
        <v>4.17</v>
      </c>
      <c r="R5" s="293">
        <v>45</v>
      </c>
      <c r="S5" s="267">
        <v>75</v>
      </c>
      <c r="T5" s="294">
        <v>4.1500000000000004</v>
      </c>
      <c r="U5" s="295">
        <v>4.17</v>
      </c>
      <c r="V5" s="296">
        <v>57</v>
      </c>
      <c r="W5" s="267">
        <v>80</v>
      </c>
      <c r="X5" s="298">
        <v>4.625</v>
      </c>
      <c r="Y5" s="299">
        <v>4.0999999999999996</v>
      </c>
      <c r="Z5" s="296">
        <v>3</v>
      </c>
      <c r="AA5" s="284">
        <f>Z5+V5+R5+N5+J5+F5</f>
        <v>204</v>
      </c>
      <c r="AC5" s="244"/>
      <c r="AD5" s="79" t="s">
        <v>9</v>
      </c>
    </row>
    <row r="6" spans="1:32" ht="15" customHeight="1" thickBot="1" x14ac:dyDescent="0.3">
      <c r="A6" s="251"/>
      <c r="B6" s="252" t="s">
        <v>135</v>
      </c>
      <c r="C6" s="277">
        <f>SUM(C7:C15)</f>
        <v>920</v>
      </c>
      <c r="D6" s="286">
        <f>AVERAGE(D7:D15)</f>
        <v>4.2110222222222227</v>
      </c>
      <c r="E6" s="272">
        <v>4.1399999999999997</v>
      </c>
      <c r="F6" s="278"/>
      <c r="G6" s="277">
        <f>SUM(G7:G15)</f>
        <v>793</v>
      </c>
      <c r="H6" s="286">
        <f>AVERAGE(H7:H15)</f>
        <v>3.9942625000000005</v>
      </c>
      <c r="I6" s="395">
        <v>3.72</v>
      </c>
      <c r="J6" s="278"/>
      <c r="K6" s="277">
        <f>SUM(K7:K15)</f>
        <v>810</v>
      </c>
      <c r="L6" s="286">
        <f>AVERAGE(L7:L15)</f>
        <v>4.2785122921179291</v>
      </c>
      <c r="M6" s="272">
        <v>4.17</v>
      </c>
      <c r="N6" s="278"/>
      <c r="O6" s="277">
        <f>SUM(O7:O15)</f>
        <v>750</v>
      </c>
      <c r="P6" s="286">
        <f>AVERAGE(P7:P15)</f>
        <v>4.1376666666666662</v>
      </c>
      <c r="Q6" s="272">
        <v>4.17</v>
      </c>
      <c r="R6" s="278"/>
      <c r="S6" s="253">
        <f>SUM(S7:S15)</f>
        <v>706</v>
      </c>
      <c r="T6" s="287">
        <f>AVERAGE(T7:T15)</f>
        <v>4.3144444444444439</v>
      </c>
      <c r="U6" s="254">
        <v>4.17</v>
      </c>
      <c r="V6" s="255"/>
      <c r="W6" s="253">
        <f>SUM(W7:W15)</f>
        <v>730</v>
      </c>
      <c r="X6" s="287">
        <f>AVERAGE(X7:X15)</f>
        <v>4.2259111111111114</v>
      </c>
      <c r="Y6" s="254">
        <v>4.0999999999999996</v>
      </c>
      <c r="Z6" s="255"/>
      <c r="AA6" s="256"/>
      <c r="AC6" s="372"/>
      <c r="AD6" s="79" t="s">
        <v>10</v>
      </c>
    </row>
    <row r="7" spans="1:32" x14ac:dyDescent="0.25">
      <c r="A7" s="337">
        <v>1</v>
      </c>
      <c r="B7" s="162" t="s">
        <v>21</v>
      </c>
      <c r="C7" s="530">
        <v>113</v>
      </c>
      <c r="D7" s="528">
        <v>4.5663999999999998</v>
      </c>
      <c r="E7" s="531">
        <v>4.1399999999999997</v>
      </c>
      <c r="F7" s="532">
        <v>3</v>
      </c>
      <c r="G7" s="379">
        <v>138</v>
      </c>
      <c r="H7" s="517">
        <v>4.3913000000000002</v>
      </c>
      <c r="I7" s="205">
        <v>3.72</v>
      </c>
      <c r="J7" s="380">
        <v>1</v>
      </c>
      <c r="K7" s="267">
        <v>113</v>
      </c>
      <c r="L7" s="219">
        <v>4.5663716814159292</v>
      </c>
      <c r="M7" s="292">
        <v>4.17</v>
      </c>
      <c r="N7" s="293">
        <v>7</v>
      </c>
      <c r="O7" s="267">
        <v>64</v>
      </c>
      <c r="P7" s="219">
        <v>4.4530000000000003</v>
      </c>
      <c r="Q7" s="292">
        <v>4.17</v>
      </c>
      <c r="R7" s="293">
        <v>12</v>
      </c>
      <c r="S7" s="267">
        <v>78</v>
      </c>
      <c r="T7" s="294">
        <v>4.3899999999999997</v>
      </c>
      <c r="U7" s="295">
        <v>4.17</v>
      </c>
      <c r="V7" s="296">
        <v>19</v>
      </c>
      <c r="W7" s="297">
        <v>66</v>
      </c>
      <c r="X7" s="298">
        <v>4.4550000000000001</v>
      </c>
      <c r="Y7" s="299">
        <v>4.0999999999999996</v>
      </c>
      <c r="Z7" s="296">
        <v>13</v>
      </c>
      <c r="AA7" s="338">
        <f t="shared" ref="AA7:AA70" si="0">Z7+V7+R7+N7+J7+F7</f>
        <v>55</v>
      </c>
      <c r="AC7" s="81"/>
      <c r="AD7" s="79" t="s">
        <v>17</v>
      </c>
      <c r="AF7" s="80"/>
    </row>
    <row r="8" spans="1:32" ht="15" customHeight="1" x14ac:dyDescent="0.25">
      <c r="A8" s="339">
        <v>2</v>
      </c>
      <c r="B8" s="162" t="s">
        <v>20</v>
      </c>
      <c r="C8" s="530">
        <v>50</v>
      </c>
      <c r="D8" s="528">
        <v>4.42</v>
      </c>
      <c r="E8" s="531">
        <v>4.1399999999999997</v>
      </c>
      <c r="F8" s="532">
        <v>5</v>
      </c>
      <c r="G8" s="379"/>
      <c r="H8" s="517"/>
      <c r="I8" s="205">
        <v>3.72</v>
      </c>
      <c r="J8" s="380">
        <v>111</v>
      </c>
      <c r="K8" s="267">
        <v>75</v>
      </c>
      <c r="L8" s="219">
        <v>4.8666666666666663</v>
      </c>
      <c r="M8" s="292">
        <v>4.17</v>
      </c>
      <c r="N8" s="293">
        <v>1</v>
      </c>
      <c r="O8" s="267">
        <v>47</v>
      </c>
      <c r="P8" s="219">
        <v>4.5110000000000001</v>
      </c>
      <c r="Q8" s="292">
        <v>4.17</v>
      </c>
      <c r="R8" s="293">
        <v>7</v>
      </c>
      <c r="S8" s="267">
        <v>49</v>
      </c>
      <c r="T8" s="294">
        <v>4.3899999999999997</v>
      </c>
      <c r="U8" s="295">
        <v>4.17</v>
      </c>
      <c r="V8" s="296">
        <v>20</v>
      </c>
      <c r="W8" s="297">
        <v>47</v>
      </c>
      <c r="X8" s="298">
        <v>4.4510000000000005</v>
      </c>
      <c r="Y8" s="299">
        <v>4.0999999999999996</v>
      </c>
      <c r="Z8" s="296">
        <v>14</v>
      </c>
      <c r="AA8" s="335">
        <f t="shared" si="0"/>
        <v>158</v>
      </c>
      <c r="AF8" s="80"/>
    </row>
    <row r="9" spans="1:32" ht="15" customHeight="1" x14ac:dyDescent="0.25">
      <c r="A9" s="340">
        <v>3</v>
      </c>
      <c r="B9" s="162" t="s">
        <v>22</v>
      </c>
      <c r="C9" s="530">
        <v>182</v>
      </c>
      <c r="D9" s="528">
        <v>4.3841999999999999</v>
      </c>
      <c r="E9" s="531">
        <v>4.1399999999999997</v>
      </c>
      <c r="F9" s="532">
        <v>12</v>
      </c>
      <c r="G9" s="379">
        <v>147</v>
      </c>
      <c r="H9" s="517">
        <v>3.7891000000000004</v>
      </c>
      <c r="I9" s="205">
        <v>3.72</v>
      </c>
      <c r="J9" s="380">
        <v>52</v>
      </c>
      <c r="K9" s="267">
        <v>138</v>
      </c>
      <c r="L9" s="219">
        <v>4.166666666666667</v>
      </c>
      <c r="M9" s="292">
        <v>4.17</v>
      </c>
      <c r="N9" s="293">
        <v>47</v>
      </c>
      <c r="O9" s="267">
        <v>155</v>
      </c>
      <c r="P9" s="219">
        <v>4.0360000000000005</v>
      </c>
      <c r="Q9" s="292">
        <v>4.17</v>
      </c>
      <c r="R9" s="293">
        <v>70</v>
      </c>
      <c r="S9" s="267">
        <v>138</v>
      </c>
      <c r="T9" s="294">
        <v>4.3600000000000003</v>
      </c>
      <c r="U9" s="295">
        <v>4.17</v>
      </c>
      <c r="V9" s="296">
        <v>23</v>
      </c>
      <c r="W9" s="297">
        <v>132</v>
      </c>
      <c r="X9" s="298">
        <v>4.1520000000000001</v>
      </c>
      <c r="Y9" s="299">
        <v>4.0999999999999996</v>
      </c>
      <c r="Z9" s="296">
        <v>49</v>
      </c>
      <c r="AA9" s="300">
        <f t="shared" si="0"/>
        <v>253</v>
      </c>
      <c r="AF9" s="80"/>
    </row>
    <row r="10" spans="1:32" ht="15" customHeight="1" x14ac:dyDescent="0.25">
      <c r="A10" s="340">
        <v>4</v>
      </c>
      <c r="B10" s="162" t="s">
        <v>18</v>
      </c>
      <c r="C10" s="530">
        <v>74</v>
      </c>
      <c r="D10" s="528">
        <v>4.3103999999999996</v>
      </c>
      <c r="E10" s="531">
        <v>4.1399999999999997</v>
      </c>
      <c r="F10" s="532">
        <v>20</v>
      </c>
      <c r="G10" s="379">
        <v>62</v>
      </c>
      <c r="H10" s="517">
        <v>3.9519999999999995</v>
      </c>
      <c r="I10" s="205">
        <v>3.72</v>
      </c>
      <c r="J10" s="380">
        <v>30</v>
      </c>
      <c r="K10" s="267">
        <v>48</v>
      </c>
      <c r="L10" s="219">
        <v>4.583333333333333</v>
      </c>
      <c r="M10" s="292">
        <v>4.17</v>
      </c>
      <c r="N10" s="293">
        <v>6</v>
      </c>
      <c r="O10" s="267">
        <v>51</v>
      </c>
      <c r="P10" s="219">
        <v>4.3339999999999996</v>
      </c>
      <c r="Q10" s="292">
        <v>4.17</v>
      </c>
      <c r="R10" s="293">
        <v>20</v>
      </c>
      <c r="S10" s="267">
        <v>57</v>
      </c>
      <c r="T10" s="294">
        <v>4.3499999999999996</v>
      </c>
      <c r="U10" s="295">
        <v>4.17</v>
      </c>
      <c r="V10" s="296">
        <v>25</v>
      </c>
      <c r="W10" s="297">
        <v>54</v>
      </c>
      <c r="X10" s="298">
        <v>4.5410000000000004</v>
      </c>
      <c r="Y10" s="299">
        <v>4.0999999999999996</v>
      </c>
      <c r="Z10" s="296">
        <v>8</v>
      </c>
      <c r="AA10" s="300">
        <f t="shared" si="0"/>
        <v>109</v>
      </c>
      <c r="AF10" s="80"/>
    </row>
    <row r="11" spans="1:32" ht="15" customHeight="1" x14ac:dyDescent="0.25">
      <c r="A11" s="340">
        <v>5</v>
      </c>
      <c r="B11" s="162" t="s">
        <v>25</v>
      </c>
      <c r="C11" s="530">
        <v>99</v>
      </c>
      <c r="D11" s="528">
        <v>4.1616</v>
      </c>
      <c r="E11" s="531">
        <v>4.1399999999999997</v>
      </c>
      <c r="F11" s="532">
        <v>38</v>
      </c>
      <c r="G11" s="379">
        <v>91</v>
      </c>
      <c r="H11" s="517">
        <v>4.0883000000000003</v>
      </c>
      <c r="I11" s="205">
        <v>3.72</v>
      </c>
      <c r="J11" s="380">
        <v>17</v>
      </c>
      <c r="K11" s="267">
        <v>79</v>
      </c>
      <c r="L11" s="219">
        <v>3.9113924050632911</v>
      </c>
      <c r="M11" s="292">
        <v>4.17</v>
      </c>
      <c r="N11" s="293">
        <v>94</v>
      </c>
      <c r="O11" s="267">
        <v>82</v>
      </c>
      <c r="P11" s="219">
        <v>4</v>
      </c>
      <c r="Q11" s="292">
        <v>4.17</v>
      </c>
      <c r="R11" s="293">
        <v>78</v>
      </c>
      <c r="S11" s="267">
        <v>64</v>
      </c>
      <c r="T11" s="294">
        <v>4.58</v>
      </c>
      <c r="U11" s="295">
        <v>4.17</v>
      </c>
      <c r="V11" s="296">
        <v>4</v>
      </c>
      <c r="W11" s="297">
        <v>75</v>
      </c>
      <c r="X11" s="298">
        <v>3.9429999999999996</v>
      </c>
      <c r="Y11" s="299">
        <v>4.0999999999999996</v>
      </c>
      <c r="Z11" s="296">
        <v>80</v>
      </c>
      <c r="AA11" s="300">
        <f t="shared" si="0"/>
        <v>311</v>
      </c>
      <c r="AC11" s="82"/>
      <c r="AD11" s="80"/>
      <c r="AF11" s="80"/>
    </row>
    <row r="12" spans="1:32" ht="15" customHeight="1" x14ac:dyDescent="0.25">
      <c r="A12" s="340">
        <v>6</v>
      </c>
      <c r="B12" s="162" t="s">
        <v>24</v>
      </c>
      <c r="C12" s="530">
        <v>116</v>
      </c>
      <c r="D12" s="528">
        <v>4.1464999999999996</v>
      </c>
      <c r="E12" s="531">
        <v>4.1399999999999997</v>
      </c>
      <c r="F12" s="532">
        <v>43</v>
      </c>
      <c r="G12" s="379">
        <v>111</v>
      </c>
      <c r="H12" s="517">
        <v>3.5943000000000001</v>
      </c>
      <c r="I12" s="205">
        <v>3.72</v>
      </c>
      <c r="J12" s="380">
        <v>75</v>
      </c>
      <c r="K12" s="267">
        <v>102</v>
      </c>
      <c r="L12" s="219">
        <v>4.0196078431372548</v>
      </c>
      <c r="M12" s="292">
        <v>4.17</v>
      </c>
      <c r="N12" s="293">
        <v>82</v>
      </c>
      <c r="O12" s="267">
        <v>100</v>
      </c>
      <c r="P12" s="219">
        <v>4.01</v>
      </c>
      <c r="Q12" s="292">
        <v>4.17</v>
      </c>
      <c r="R12" s="293">
        <v>76</v>
      </c>
      <c r="S12" s="267">
        <v>104</v>
      </c>
      <c r="T12" s="294">
        <v>4.09</v>
      </c>
      <c r="U12" s="295">
        <v>4.17</v>
      </c>
      <c r="V12" s="296">
        <v>69</v>
      </c>
      <c r="W12" s="297">
        <v>91</v>
      </c>
      <c r="X12" s="298">
        <v>3.9449999999999998</v>
      </c>
      <c r="Y12" s="299">
        <v>4.0999999999999996</v>
      </c>
      <c r="Z12" s="296">
        <v>77</v>
      </c>
      <c r="AA12" s="300">
        <f t="shared" si="0"/>
        <v>422</v>
      </c>
      <c r="AC12" s="82"/>
      <c r="AD12" s="80"/>
      <c r="AF12" s="80"/>
    </row>
    <row r="13" spans="1:32" ht="15" customHeight="1" x14ac:dyDescent="0.25">
      <c r="A13" s="340">
        <v>7</v>
      </c>
      <c r="B13" s="162" t="s">
        <v>19</v>
      </c>
      <c r="C13" s="530">
        <v>99</v>
      </c>
      <c r="D13" s="528">
        <v>4.0904999999999996</v>
      </c>
      <c r="E13" s="531">
        <v>4.1399999999999997</v>
      </c>
      <c r="F13" s="532">
        <v>54</v>
      </c>
      <c r="G13" s="379">
        <v>89</v>
      </c>
      <c r="H13" s="517">
        <v>4.0225</v>
      </c>
      <c r="I13" s="205">
        <v>3.72</v>
      </c>
      <c r="J13" s="380">
        <v>25</v>
      </c>
      <c r="K13" s="267">
        <v>97</v>
      </c>
      <c r="L13" s="219">
        <v>4.0515463917525771</v>
      </c>
      <c r="M13" s="292">
        <v>4.17</v>
      </c>
      <c r="N13" s="293">
        <v>76</v>
      </c>
      <c r="O13" s="267">
        <v>95</v>
      </c>
      <c r="P13" s="219">
        <v>4.1679999999999993</v>
      </c>
      <c r="Q13" s="292">
        <v>4.17</v>
      </c>
      <c r="R13" s="293">
        <v>44</v>
      </c>
      <c r="S13" s="267">
        <v>103</v>
      </c>
      <c r="T13" s="294">
        <v>4.2</v>
      </c>
      <c r="U13" s="295">
        <v>4.17</v>
      </c>
      <c r="V13" s="296">
        <v>48</v>
      </c>
      <c r="W13" s="297">
        <v>123</v>
      </c>
      <c r="X13" s="298">
        <v>4.4561999999999999</v>
      </c>
      <c r="Y13" s="299">
        <v>4.0999999999999996</v>
      </c>
      <c r="Z13" s="296">
        <v>12</v>
      </c>
      <c r="AA13" s="335">
        <f t="shared" si="0"/>
        <v>259</v>
      </c>
      <c r="AC13" s="82"/>
      <c r="AD13" s="80"/>
      <c r="AF13" s="80"/>
    </row>
    <row r="14" spans="1:32" ht="15" customHeight="1" x14ac:dyDescent="0.25">
      <c r="A14" s="340">
        <v>8</v>
      </c>
      <c r="B14" s="162" t="s">
        <v>23</v>
      </c>
      <c r="C14" s="530">
        <v>86</v>
      </c>
      <c r="D14" s="528">
        <v>3.9186000000000001</v>
      </c>
      <c r="E14" s="531">
        <v>4.1399999999999997</v>
      </c>
      <c r="F14" s="532">
        <v>85</v>
      </c>
      <c r="G14" s="379">
        <v>77</v>
      </c>
      <c r="H14" s="517">
        <v>4.0909000000000004</v>
      </c>
      <c r="I14" s="205">
        <v>3.72</v>
      </c>
      <c r="J14" s="380">
        <v>16</v>
      </c>
      <c r="K14" s="267">
        <v>80</v>
      </c>
      <c r="L14" s="219">
        <v>4.2</v>
      </c>
      <c r="M14" s="292">
        <v>4.17</v>
      </c>
      <c r="N14" s="293">
        <v>41</v>
      </c>
      <c r="O14" s="267">
        <v>83</v>
      </c>
      <c r="P14" s="219">
        <v>3.7960000000000003</v>
      </c>
      <c r="Q14" s="292">
        <v>4.17</v>
      </c>
      <c r="R14" s="293">
        <v>100</v>
      </c>
      <c r="S14" s="267">
        <v>35</v>
      </c>
      <c r="T14" s="294">
        <v>4.2</v>
      </c>
      <c r="U14" s="295">
        <v>4.17</v>
      </c>
      <c r="V14" s="296">
        <v>51</v>
      </c>
      <c r="W14" s="297">
        <v>74</v>
      </c>
      <c r="X14" s="298">
        <v>4.0939999999999994</v>
      </c>
      <c r="Y14" s="299">
        <v>4.0999999999999996</v>
      </c>
      <c r="Z14" s="296">
        <v>58</v>
      </c>
      <c r="AA14" s="300">
        <f t="shared" si="0"/>
        <v>351</v>
      </c>
      <c r="AC14" s="82"/>
      <c r="AD14" s="80"/>
      <c r="AF14" s="80"/>
    </row>
    <row r="15" spans="1:32" ht="15" customHeight="1" thickBot="1" x14ac:dyDescent="0.3">
      <c r="A15" s="341">
        <v>9</v>
      </c>
      <c r="B15" s="162" t="s">
        <v>136</v>
      </c>
      <c r="C15" s="530">
        <v>101</v>
      </c>
      <c r="D15" s="528">
        <v>3.9010000000000002</v>
      </c>
      <c r="E15" s="531">
        <v>4.1399999999999997</v>
      </c>
      <c r="F15" s="532">
        <v>90</v>
      </c>
      <c r="G15" s="379">
        <v>78</v>
      </c>
      <c r="H15" s="517">
        <v>4.0256999999999996</v>
      </c>
      <c r="I15" s="205">
        <v>3.72</v>
      </c>
      <c r="J15" s="380">
        <v>21</v>
      </c>
      <c r="K15" s="267">
        <v>78</v>
      </c>
      <c r="L15" s="219">
        <v>4.1410256410256414</v>
      </c>
      <c r="M15" s="292">
        <v>4.17</v>
      </c>
      <c r="N15" s="293">
        <v>56</v>
      </c>
      <c r="O15" s="267">
        <v>73</v>
      </c>
      <c r="P15" s="219">
        <v>3.931</v>
      </c>
      <c r="Q15" s="292">
        <v>4.17</v>
      </c>
      <c r="R15" s="293">
        <v>88</v>
      </c>
      <c r="S15" s="267">
        <v>78</v>
      </c>
      <c r="T15" s="294">
        <v>4.2699999999999996</v>
      </c>
      <c r="U15" s="295">
        <v>4.17</v>
      </c>
      <c r="V15" s="296">
        <v>37</v>
      </c>
      <c r="W15" s="297">
        <v>68</v>
      </c>
      <c r="X15" s="298">
        <v>3.9960000000000004</v>
      </c>
      <c r="Y15" s="299">
        <v>4.0999999999999996</v>
      </c>
      <c r="Z15" s="296">
        <v>71</v>
      </c>
      <c r="AA15" s="342">
        <f t="shared" si="0"/>
        <v>363</v>
      </c>
      <c r="AC15" s="82"/>
      <c r="AD15" s="80"/>
      <c r="AF15" s="80"/>
    </row>
    <row r="16" spans="1:32" ht="15" customHeight="1" thickBot="1" x14ac:dyDescent="0.3">
      <c r="A16" s="251"/>
      <c r="B16" s="257" t="s">
        <v>137</v>
      </c>
      <c r="C16" s="279">
        <f>SUM(C17:C30)</f>
        <v>1197</v>
      </c>
      <c r="D16" s="285">
        <f>AVERAGE(D17:D30)</f>
        <v>4.1372333333333335</v>
      </c>
      <c r="E16" s="273">
        <v>4.1399999999999997</v>
      </c>
      <c r="F16" s="280"/>
      <c r="G16" s="279">
        <f>SUM(G17:G30)</f>
        <v>1050</v>
      </c>
      <c r="H16" s="285">
        <f>AVERAGE(H17:H30)</f>
        <v>3.6798416666666669</v>
      </c>
      <c r="I16" s="396">
        <v>3.72</v>
      </c>
      <c r="J16" s="280"/>
      <c r="K16" s="279">
        <f>SUM(K17:K30)</f>
        <v>1140</v>
      </c>
      <c r="L16" s="285">
        <f>AVERAGE(L17:L30)</f>
        <v>4.265560491418432</v>
      </c>
      <c r="M16" s="273">
        <v>4.17</v>
      </c>
      <c r="N16" s="280"/>
      <c r="O16" s="279">
        <f>SUM(O17:O30)</f>
        <v>1059</v>
      </c>
      <c r="P16" s="285">
        <f>AVERAGE(P17:P30)</f>
        <v>4.1992307692307698</v>
      </c>
      <c r="Q16" s="273">
        <v>4.17</v>
      </c>
      <c r="R16" s="280"/>
      <c r="S16" s="258">
        <f>SUM(S17:S30)</f>
        <v>1015</v>
      </c>
      <c r="T16" s="259">
        <f>AVERAGE(T17:T30)</f>
        <v>4.2728571428571431</v>
      </c>
      <c r="U16" s="110">
        <v>4.17</v>
      </c>
      <c r="V16" s="260"/>
      <c r="W16" s="261">
        <f>SUM(W17:W30)</f>
        <v>1014</v>
      </c>
      <c r="X16" s="262">
        <f>AVERAGE(X17:X30)</f>
        <v>4.1309428571428572</v>
      </c>
      <c r="Y16" s="263">
        <v>4.0999999999999996</v>
      </c>
      <c r="Z16" s="260"/>
      <c r="AA16" s="264"/>
      <c r="AC16" s="82"/>
      <c r="AD16" s="80"/>
      <c r="AF16" s="80"/>
    </row>
    <row r="17" spans="1:32" ht="15" customHeight="1" x14ac:dyDescent="0.25">
      <c r="A17" s="339">
        <v>1</v>
      </c>
      <c r="B17" s="162" t="s">
        <v>138</v>
      </c>
      <c r="C17" s="530">
        <v>159</v>
      </c>
      <c r="D17" s="528">
        <v>4.5158000000000005</v>
      </c>
      <c r="E17" s="531">
        <v>4.1399999999999997</v>
      </c>
      <c r="F17" s="532">
        <v>4</v>
      </c>
      <c r="G17" s="379">
        <v>143</v>
      </c>
      <c r="H17" s="517">
        <v>4.0978999999999992</v>
      </c>
      <c r="I17" s="205">
        <v>3.72</v>
      </c>
      <c r="J17" s="380">
        <v>15</v>
      </c>
      <c r="K17" s="267">
        <v>156</v>
      </c>
      <c r="L17" s="219">
        <v>4.5641025641025639</v>
      </c>
      <c r="M17" s="292">
        <v>4.17</v>
      </c>
      <c r="N17" s="293">
        <v>8</v>
      </c>
      <c r="O17" s="267">
        <v>146</v>
      </c>
      <c r="P17" s="219">
        <v>4.4729999999999999</v>
      </c>
      <c r="Q17" s="292">
        <v>4.17</v>
      </c>
      <c r="R17" s="293">
        <v>11</v>
      </c>
      <c r="S17" s="267">
        <v>146</v>
      </c>
      <c r="T17" s="294">
        <v>4.55</v>
      </c>
      <c r="U17" s="295">
        <v>4.17</v>
      </c>
      <c r="V17" s="296">
        <v>8</v>
      </c>
      <c r="W17" s="297">
        <v>156</v>
      </c>
      <c r="X17" s="298">
        <v>4.3210000000000006</v>
      </c>
      <c r="Y17" s="299">
        <v>4.0999999999999996</v>
      </c>
      <c r="Z17" s="296">
        <v>24</v>
      </c>
      <c r="AA17" s="335">
        <f t="shared" si="0"/>
        <v>70</v>
      </c>
      <c r="AC17" s="80"/>
      <c r="AD17" s="80"/>
      <c r="AF17" s="80"/>
    </row>
    <row r="18" spans="1:32" ht="15" customHeight="1" x14ac:dyDescent="0.25">
      <c r="A18" s="340">
        <v>2</v>
      </c>
      <c r="B18" s="162" t="s">
        <v>37</v>
      </c>
      <c r="C18" s="530">
        <v>95</v>
      </c>
      <c r="D18" s="528">
        <v>4.3898999999999999</v>
      </c>
      <c r="E18" s="531">
        <v>4.1399999999999997</v>
      </c>
      <c r="F18" s="532">
        <v>8</v>
      </c>
      <c r="G18" s="379">
        <v>70</v>
      </c>
      <c r="H18" s="517">
        <v>4.0281999999999991</v>
      </c>
      <c r="I18" s="205">
        <v>3.72</v>
      </c>
      <c r="J18" s="380">
        <v>22</v>
      </c>
      <c r="K18" s="267">
        <v>105</v>
      </c>
      <c r="L18" s="219">
        <v>4.4380952380952383</v>
      </c>
      <c r="M18" s="292">
        <v>4.17</v>
      </c>
      <c r="N18" s="293">
        <v>18</v>
      </c>
      <c r="O18" s="267">
        <v>90</v>
      </c>
      <c r="P18" s="219">
        <v>4.6319999999999997</v>
      </c>
      <c r="Q18" s="292">
        <v>4.17</v>
      </c>
      <c r="R18" s="293">
        <v>3</v>
      </c>
      <c r="S18" s="267">
        <v>97</v>
      </c>
      <c r="T18" s="294">
        <v>4.5599999999999996</v>
      </c>
      <c r="U18" s="295">
        <v>4.17</v>
      </c>
      <c r="V18" s="296">
        <v>6</v>
      </c>
      <c r="W18" s="297">
        <v>87</v>
      </c>
      <c r="X18" s="298">
        <v>4.5979999999999999</v>
      </c>
      <c r="Y18" s="299">
        <v>4.0999999999999996</v>
      </c>
      <c r="Z18" s="296">
        <v>5</v>
      </c>
      <c r="AA18" s="300">
        <f t="shared" si="0"/>
        <v>62</v>
      </c>
      <c r="AC18" s="80"/>
      <c r="AD18" s="80"/>
      <c r="AF18" s="80"/>
    </row>
    <row r="19" spans="1:32" ht="15" customHeight="1" x14ac:dyDescent="0.25">
      <c r="A19" s="340">
        <v>3</v>
      </c>
      <c r="B19" s="162" t="s">
        <v>29</v>
      </c>
      <c r="C19" s="530">
        <v>136</v>
      </c>
      <c r="D19" s="528">
        <v>4.3675999999999995</v>
      </c>
      <c r="E19" s="531">
        <v>4.1399999999999997</v>
      </c>
      <c r="F19" s="532">
        <v>13</v>
      </c>
      <c r="G19" s="379">
        <v>130</v>
      </c>
      <c r="H19" s="517">
        <v>3.7538</v>
      </c>
      <c r="I19" s="205">
        <v>3.72</v>
      </c>
      <c r="J19" s="380">
        <v>58</v>
      </c>
      <c r="K19" s="267">
        <v>131</v>
      </c>
      <c r="L19" s="219">
        <v>4.0839694656488552</v>
      </c>
      <c r="M19" s="292">
        <v>4.17</v>
      </c>
      <c r="N19" s="293">
        <v>66</v>
      </c>
      <c r="O19" s="267">
        <v>127</v>
      </c>
      <c r="P19" s="219">
        <v>4.4009999999999998</v>
      </c>
      <c r="Q19" s="292">
        <v>4.17</v>
      </c>
      <c r="R19" s="293">
        <v>13</v>
      </c>
      <c r="S19" s="267">
        <v>124</v>
      </c>
      <c r="T19" s="294">
        <v>4.37</v>
      </c>
      <c r="U19" s="295">
        <v>4.17</v>
      </c>
      <c r="V19" s="296">
        <v>22</v>
      </c>
      <c r="W19" s="297">
        <v>123</v>
      </c>
      <c r="X19" s="298">
        <v>4.0582000000000003</v>
      </c>
      <c r="Y19" s="299">
        <v>4.0999999999999996</v>
      </c>
      <c r="Z19" s="296">
        <v>60</v>
      </c>
      <c r="AA19" s="300">
        <f t="shared" si="0"/>
        <v>232</v>
      </c>
      <c r="AC19" s="80"/>
      <c r="AD19" s="80"/>
      <c r="AF19" s="80"/>
    </row>
    <row r="20" spans="1:32" ht="15" customHeight="1" x14ac:dyDescent="0.25">
      <c r="A20" s="340">
        <v>4</v>
      </c>
      <c r="B20" s="162" t="s">
        <v>26</v>
      </c>
      <c r="C20" s="530">
        <v>83</v>
      </c>
      <c r="D20" s="528">
        <v>4.3614999999999995</v>
      </c>
      <c r="E20" s="531">
        <v>4.1399999999999997</v>
      </c>
      <c r="F20" s="532">
        <v>14</v>
      </c>
      <c r="G20" s="379">
        <v>77</v>
      </c>
      <c r="H20" s="517">
        <v>3.6751999999999998</v>
      </c>
      <c r="I20" s="205">
        <v>3.72</v>
      </c>
      <c r="J20" s="380">
        <v>65</v>
      </c>
      <c r="K20" s="267">
        <v>85</v>
      </c>
      <c r="L20" s="219">
        <v>4.5411764705882351</v>
      </c>
      <c r="M20" s="292">
        <v>4.17</v>
      </c>
      <c r="N20" s="293">
        <v>9</v>
      </c>
      <c r="O20" s="267">
        <v>83</v>
      </c>
      <c r="P20" s="219">
        <v>4.2050000000000001</v>
      </c>
      <c r="Q20" s="292">
        <v>4.17</v>
      </c>
      <c r="R20" s="293">
        <v>35</v>
      </c>
      <c r="S20" s="267">
        <v>102</v>
      </c>
      <c r="T20" s="294">
        <v>4.32</v>
      </c>
      <c r="U20" s="295">
        <v>4.17</v>
      </c>
      <c r="V20" s="296">
        <v>29</v>
      </c>
      <c r="W20" s="267">
        <v>100</v>
      </c>
      <c r="X20" s="298">
        <v>4.0599999999999996</v>
      </c>
      <c r="Y20" s="299">
        <v>4.0999999999999996</v>
      </c>
      <c r="Z20" s="296">
        <v>62</v>
      </c>
      <c r="AA20" s="300">
        <f t="shared" si="0"/>
        <v>214</v>
      </c>
      <c r="AC20" s="80"/>
      <c r="AD20" s="80"/>
      <c r="AF20" s="80"/>
    </row>
    <row r="21" spans="1:32" ht="15" customHeight="1" x14ac:dyDescent="0.25">
      <c r="A21" s="340">
        <v>5</v>
      </c>
      <c r="B21" s="162" t="s">
        <v>32</v>
      </c>
      <c r="C21" s="530">
        <v>91</v>
      </c>
      <c r="D21" s="528">
        <v>4.1981999999999999</v>
      </c>
      <c r="E21" s="531">
        <v>4.1399999999999997</v>
      </c>
      <c r="F21" s="532">
        <v>34</v>
      </c>
      <c r="G21" s="379">
        <v>61</v>
      </c>
      <c r="H21" s="517">
        <v>3.8851999999999998</v>
      </c>
      <c r="I21" s="205">
        <v>3.72</v>
      </c>
      <c r="J21" s="380">
        <v>36</v>
      </c>
      <c r="K21" s="267">
        <v>53</v>
      </c>
      <c r="L21" s="219">
        <v>4.2075471698113205</v>
      </c>
      <c r="M21" s="292">
        <v>4.17</v>
      </c>
      <c r="N21" s="293">
        <v>40</v>
      </c>
      <c r="O21" s="267">
        <v>75</v>
      </c>
      <c r="P21" s="219">
        <v>4.1329999999999991</v>
      </c>
      <c r="Q21" s="292">
        <v>4.17</v>
      </c>
      <c r="R21" s="293">
        <v>54</v>
      </c>
      <c r="S21" s="267">
        <v>66</v>
      </c>
      <c r="T21" s="294">
        <v>4.58</v>
      </c>
      <c r="U21" s="295">
        <v>4.17</v>
      </c>
      <c r="V21" s="296">
        <v>3</v>
      </c>
      <c r="W21" s="297">
        <v>64</v>
      </c>
      <c r="X21" s="298">
        <v>4.2649999999999997</v>
      </c>
      <c r="Y21" s="299">
        <v>4.0999999999999996</v>
      </c>
      <c r="Z21" s="296">
        <v>32</v>
      </c>
      <c r="AA21" s="300">
        <f t="shared" si="0"/>
        <v>199</v>
      </c>
      <c r="AC21" s="80"/>
      <c r="AD21" s="80"/>
      <c r="AF21" s="80"/>
    </row>
    <row r="22" spans="1:32" ht="15" customHeight="1" x14ac:dyDescent="0.25">
      <c r="A22" s="340">
        <v>6</v>
      </c>
      <c r="B22" s="162" t="s">
        <v>27</v>
      </c>
      <c r="C22" s="530">
        <v>68</v>
      </c>
      <c r="D22" s="528">
        <v>4.1911000000000005</v>
      </c>
      <c r="E22" s="531">
        <v>4.1399999999999997</v>
      </c>
      <c r="F22" s="532">
        <v>35</v>
      </c>
      <c r="G22" s="379">
        <v>68</v>
      </c>
      <c r="H22" s="517">
        <v>3.7790000000000004</v>
      </c>
      <c r="I22" s="205">
        <v>3.72</v>
      </c>
      <c r="J22" s="380">
        <v>53</v>
      </c>
      <c r="K22" s="267">
        <v>53</v>
      </c>
      <c r="L22" s="219">
        <v>4.6226415094339623</v>
      </c>
      <c r="M22" s="292">
        <v>4.17</v>
      </c>
      <c r="N22" s="293">
        <v>4</v>
      </c>
      <c r="O22" s="267">
        <v>51</v>
      </c>
      <c r="P22" s="219">
        <v>4.3339999999999996</v>
      </c>
      <c r="Q22" s="292">
        <v>4.17</v>
      </c>
      <c r="R22" s="293">
        <v>21</v>
      </c>
      <c r="S22" s="267">
        <v>50</v>
      </c>
      <c r="T22" s="294">
        <v>4.34</v>
      </c>
      <c r="U22" s="295">
        <v>4.17</v>
      </c>
      <c r="V22" s="296">
        <v>26</v>
      </c>
      <c r="W22" s="267">
        <v>63</v>
      </c>
      <c r="X22" s="298">
        <v>4.1419999999999995</v>
      </c>
      <c r="Y22" s="299">
        <v>4.0999999999999996</v>
      </c>
      <c r="Z22" s="296">
        <v>53</v>
      </c>
      <c r="AA22" s="300">
        <f t="shared" si="0"/>
        <v>192</v>
      </c>
      <c r="AC22" s="80"/>
      <c r="AD22" s="80"/>
      <c r="AF22" s="80"/>
    </row>
    <row r="23" spans="1:32" ht="15" customHeight="1" x14ac:dyDescent="0.25">
      <c r="A23" s="340">
        <v>7</v>
      </c>
      <c r="B23" s="162" t="s">
        <v>36</v>
      </c>
      <c r="C23" s="530">
        <v>127</v>
      </c>
      <c r="D23" s="528">
        <v>4.1101999999999999</v>
      </c>
      <c r="E23" s="531">
        <v>4.1399999999999997</v>
      </c>
      <c r="F23" s="532">
        <v>51</v>
      </c>
      <c r="G23" s="379">
        <v>105</v>
      </c>
      <c r="H23" s="517">
        <v>3.5904000000000003</v>
      </c>
      <c r="I23" s="205">
        <v>3.72</v>
      </c>
      <c r="J23" s="380">
        <v>76</v>
      </c>
      <c r="K23" s="267">
        <v>75</v>
      </c>
      <c r="L23" s="219">
        <v>4.5066666666666668</v>
      </c>
      <c r="M23" s="292">
        <v>4.17</v>
      </c>
      <c r="N23" s="293">
        <v>11</v>
      </c>
      <c r="O23" s="267">
        <v>50</v>
      </c>
      <c r="P23" s="219">
        <v>4.18</v>
      </c>
      <c r="Q23" s="292">
        <v>4.17</v>
      </c>
      <c r="R23" s="293">
        <v>42</v>
      </c>
      <c r="S23" s="267">
        <v>55</v>
      </c>
      <c r="T23" s="294">
        <v>3.96</v>
      </c>
      <c r="U23" s="295">
        <v>4.17</v>
      </c>
      <c r="V23" s="296">
        <v>85</v>
      </c>
      <c r="W23" s="297">
        <v>71</v>
      </c>
      <c r="X23" s="298">
        <v>3.8979999999999997</v>
      </c>
      <c r="Y23" s="299">
        <v>4.0999999999999996</v>
      </c>
      <c r="Z23" s="296">
        <v>84</v>
      </c>
      <c r="AA23" s="335">
        <f t="shared" si="0"/>
        <v>349</v>
      </c>
      <c r="AC23" s="80"/>
      <c r="AD23" s="80"/>
      <c r="AF23" s="80"/>
    </row>
    <row r="24" spans="1:32" ht="15" customHeight="1" x14ac:dyDescent="0.25">
      <c r="A24" s="340">
        <v>8</v>
      </c>
      <c r="B24" s="162" t="s">
        <v>30</v>
      </c>
      <c r="C24" s="530">
        <v>103</v>
      </c>
      <c r="D24" s="528">
        <v>4.0193999999999992</v>
      </c>
      <c r="E24" s="531">
        <v>4.1399999999999997</v>
      </c>
      <c r="F24" s="532">
        <v>65</v>
      </c>
      <c r="G24" s="379">
        <v>110</v>
      </c>
      <c r="H24" s="517">
        <v>3.7</v>
      </c>
      <c r="I24" s="205">
        <v>3.72</v>
      </c>
      <c r="J24" s="380">
        <v>63</v>
      </c>
      <c r="K24" s="267">
        <v>86</v>
      </c>
      <c r="L24" s="219">
        <v>4.1511627906976747</v>
      </c>
      <c r="M24" s="292">
        <v>4.17</v>
      </c>
      <c r="N24" s="293">
        <v>52</v>
      </c>
      <c r="O24" s="267">
        <v>79</v>
      </c>
      <c r="P24" s="219">
        <v>4.202</v>
      </c>
      <c r="Q24" s="292">
        <v>4.17</v>
      </c>
      <c r="R24" s="293">
        <v>37</v>
      </c>
      <c r="S24" s="267">
        <v>71</v>
      </c>
      <c r="T24" s="294">
        <v>4.1100000000000003</v>
      </c>
      <c r="U24" s="295">
        <v>4.17</v>
      </c>
      <c r="V24" s="296">
        <v>67</v>
      </c>
      <c r="W24" s="297">
        <v>69</v>
      </c>
      <c r="X24" s="298">
        <v>4.2610000000000001</v>
      </c>
      <c r="Y24" s="299">
        <v>4.0999999999999996</v>
      </c>
      <c r="Z24" s="296">
        <v>34</v>
      </c>
      <c r="AA24" s="300">
        <f t="shared" si="0"/>
        <v>318</v>
      </c>
      <c r="AC24" s="80"/>
      <c r="AD24" s="80"/>
      <c r="AF24" s="80"/>
    </row>
    <row r="25" spans="1:32" ht="15" customHeight="1" x14ac:dyDescent="0.25">
      <c r="A25" s="340">
        <v>9</v>
      </c>
      <c r="B25" s="162" t="s">
        <v>33</v>
      </c>
      <c r="C25" s="530">
        <v>108</v>
      </c>
      <c r="D25" s="528">
        <v>3.9908000000000006</v>
      </c>
      <c r="E25" s="531">
        <v>4.1399999999999997</v>
      </c>
      <c r="F25" s="532">
        <v>72</v>
      </c>
      <c r="G25" s="379">
        <v>85</v>
      </c>
      <c r="H25" s="517">
        <v>3.5063</v>
      </c>
      <c r="I25" s="205">
        <v>3.72</v>
      </c>
      <c r="J25" s="380">
        <v>85</v>
      </c>
      <c r="K25" s="267">
        <v>84</v>
      </c>
      <c r="L25" s="219">
        <v>4.0952380952380949</v>
      </c>
      <c r="M25" s="292">
        <v>4.17</v>
      </c>
      <c r="N25" s="293">
        <v>63</v>
      </c>
      <c r="O25" s="267">
        <v>85</v>
      </c>
      <c r="P25" s="219">
        <v>4.1059999999999999</v>
      </c>
      <c r="Q25" s="292">
        <v>4.17</v>
      </c>
      <c r="R25" s="293">
        <v>58</v>
      </c>
      <c r="S25" s="267">
        <v>69</v>
      </c>
      <c r="T25" s="294">
        <v>4.42</v>
      </c>
      <c r="U25" s="295">
        <v>4.17</v>
      </c>
      <c r="V25" s="296">
        <v>18</v>
      </c>
      <c r="W25" s="297">
        <v>56</v>
      </c>
      <c r="X25" s="298">
        <v>4.1429999999999998</v>
      </c>
      <c r="Y25" s="299">
        <v>4.0999999999999996</v>
      </c>
      <c r="Z25" s="296">
        <v>54</v>
      </c>
      <c r="AA25" s="300">
        <f t="shared" si="0"/>
        <v>350</v>
      </c>
      <c r="AC25" s="80"/>
      <c r="AD25" s="80"/>
      <c r="AF25" s="80"/>
    </row>
    <row r="26" spans="1:32" ht="15" customHeight="1" x14ac:dyDescent="0.25">
      <c r="A26" s="340">
        <v>10</v>
      </c>
      <c r="B26" s="162" t="s">
        <v>38</v>
      </c>
      <c r="C26" s="530">
        <v>57</v>
      </c>
      <c r="D26" s="528">
        <v>3.9824999999999999</v>
      </c>
      <c r="E26" s="531">
        <v>4.1399999999999997</v>
      </c>
      <c r="F26" s="532">
        <v>74</v>
      </c>
      <c r="G26" s="379">
        <v>59</v>
      </c>
      <c r="H26" s="517">
        <v>3.1356000000000002</v>
      </c>
      <c r="I26" s="205">
        <v>3.72</v>
      </c>
      <c r="J26" s="380">
        <v>108</v>
      </c>
      <c r="K26" s="267">
        <v>78</v>
      </c>
      <c r="L26" s="219">
        <v>4.2692307692307692</v>
      </c>
      <c r="M26" s="292">
        <v>4.17</v>
      </c>
      <c r="N26" s="293">
        <v>35</v>
      </c>
      <c r="O26" s="267">
        <v>51</v>
      </c>
      <c r="P26" s="219">
        <v>4.1970000000000001</v>
      </c>
      <c r="Q26" s="292">
        <v>4.17</v>
      </c>
      <c r="R26" s="293">
        <v>39</v>
      </c>
      <c r="S26" s="267">
        <v>65</v>
      </c>
      <c r="T26" s="294">
        <v>4.43</v>
      </c>
      <c r="U26" s="295">
        <v>4.17</v>
      </c>
      <c r="V26" s="296">
        <v>17</v>
      </c>
      <c r="W26" s="297">
        <v>39</v>
      </c>
      <c r="X26" s="298">
        <v>4.5380000000000003</v>
      </c>
      <c r="Y26" s="299">
        <v>4.0999999999999996</v>
      </c>
      <c r="Z26" s="296">
        <v>9</v>
      </c>
      <c r="AA26" s="300">
        <f t="shared" si="0"/>
        <v>282</v>
      </c>
      <c r="AC26" s="80"/>
      <c r="AD26" s="80"/>
      <c r="AF26" s="80"/>
    </row>
    <row r="27" spans="1:32" ht="15" customHeight="1" x14ac:dyDescent="0.25">
      <c r="A27" s="340">
        <v>11</v>
      </c>
      <c r="B27" s="359" t="s">
        <v>28</v>
      </c>
      <c r="C27" s="533">
        <v>80</v>
      </c>
      <c r="D27" s="298">
        <v>3.9750000000000001</v>
      </c>
      <c r="E27" s="534">
        <v>4.1399999999999997</v>
      </c>
      <c r="F27" s="535">
        <v>75</v>
      </c>
      <c r="G27" s="381">
        <v>82</v>
      </c>
      <c r="H27" s="519">
        <v>3.5731999999999999</v>
      </c>
      <c r="I27" s="397">
        <v>3.72</v>
      </c>
      <c r="J27" s="382">
        <v>78</v>
      </c>
      <c r="K27" s="267">
        <v>102</v>
      </c>
      <c r="L27" s="219">
        <v>4.1470588235294121</v>
      </c>
      <c r="M27" s="343">
        <v>4.17</v>
      </c>
      <c r="N27" s="293">
        <v>51</v>
      </c>
      <c r="O27" s="267">
        <v>87</v>
      </c>
      <c r="P27" s="219">
        <v>3.7469999999999999</v>
      </c>
      <c r="Q27" s="292">
        <v>4.17</v>
      </c>
      <c r="R27" s="293">
        <v>106</v>
      </c>
      <c r="S27" s="267">
        <v>37</v>
      </c>
      <c r="T27" s="294">
        <v>4.1900000000000004</v>
      </c>
      <c r="U27" s="295">
        <v>4.17</v>
      </c>
      <c r="V27" s="296">
        <v>52</v>
      </c>
      <c r="W27" s="297">
        <v>33</v>
      </c>
      <c r="X27" s="298">
        <v>4.3940000000000001</v>
      </c>
      <c r="Y27" s="299">
        <v>4.0999999999999996</v>
      </c>
      <c r="Z27" s="296">
        <v>15</v>
      </c>
      <c r="AA27" s="300">
        <f t="shared" si="0"/>
        <v>377</v>
      </c>
      <c r="AC27" s="80"/>
      <c r="AD27" s="80"/>
      <c r="AF27" s="80"/>
    </row>
    <row r="28" spans="1:32" ht="15" customHeight="1" x14ac:dyDescent="0.25">
      <c r="A28" s="340">
        <v>12</v>
      </c>
      <c r="B28" s="162" t="s">
        <v>35</v>
      </c>
      <c r="C28" s="530">
        <v>90</v>
      </c>
      <c r="D28" s="528">
        <v>3.5448000000000004</v>
      </c>
      <c r="E28" s="531">
        <v>4.1399999999999997</v>
      </c>
      <c r="F28" s="532">
        <v>110</v>
      </c>
      <c r="G28" s="379">
        <v>60</v>
      </c>
      <c r="H28" s="517">
        <v>3.4333</v>
      </c>
      <c r="I28" s="205">
        <v>3.72</v>
      </c>
      <c r="J28" s="380">
        <v>91</v>
      </c>
      <c r="K28" s="267">
        <v>90</v>
      </c>
      <c r="L28" s="219">
        <v>3.7777777777777777</v>
      </c>
      <c r="M28" s="292">
        <v>4.17</v>
      </c>
      <c r="N28" s="293">
        <v>107</v>
      </c>
      <c r="O28" s="267">
        <v>78</v>
      </c>
      <c r="P28" s="219">
        <v>4.1029999999999998</v>
      </c>
      <c r="Q28" s="292">
        <v>4.17</v>
      </c>
      <c r="R28" s="293">
        <v>60</v>
      </c>
      <c r="S28" s="267">
        <v>49</v>
      </c>
      <c r="T28" s="294">
        <v>3.69</v>
      </c>
      <c r="U28" s="295">
        <v>4.17</v>
      </c>
      <c r="V28" s="296">
        <v>109</v>
      </c>
      <c r="W28" s="297">
        <v>79</v>
      </c>
      <c r="X28" s="298">
        <v>3.7</v>
      </c>
      <c r="Y28" s="299">
        <v>4.0999999999999996</v>
      </c>
      <c r="Z28" s="296">
        <v>99</v>
      </c>
      <c r="AA28" s="300">
        <f t="shared" si="0"/>
        <v>576</v>
      </c>
      <c r="AC28" s="80"/>
      <c r="AD28" s="80"/>
      <c r="AF28" s="80"/>
    </row>
    <row r="29" spans="1:32" ht="15" customHeight="1" x14ac:dyDescent="0.25">
      <c r="A29" s="340">
        <v>13</v>
      </c>
      <c r="B29" s="162" t="s">
        <v>31</v>
      </c>
      <c r="C29" s="530"/>
      <c r="D29" s="528"/>
      <c r="E29" s="531">
        <v>4.1399999999999997</v>
      </c>
      <c r="F29" s="532">
        <v>113</v>
      </c>
      <c r="G29" s="379"/>
      <c r="H29" s="517"/>
      <c r="I29" s="205">
        <v>3.72</v>
      </c>
      <c r="J29" s="380">
        <v>111</v>
      </c>
      <c r="K29" s="267">
        <v>42</v>
      </c>
      <c r="L29" s="219">
        <v>4.0476190476190474</v>
      </c>
      <c r="M29" s="292">
        <v>4.17</v>
      </c>
      <c r="N29" s="293">
        <v>77</v>
      </c>
      <c r="O29" s="267">
        <v>57</v>
      </c>
      <c r="P29" s="219">
        <v>3.8770000000000007</v>
      </c>
      <c r="Q29" s="292">
        <v>4.17</v>
      </c>
      <c r="R29" s="293">
        <v>94</v>
      </c>
      <c r="S29" s="267">
        <v>47</v>
      </c>
      <c r="T29" s="294">
        <v>4.55</v>
      </c>
      <c r="U29" s="295">
        <v>4.17</v>
      </c>
      <c r="V29" s="296">
        <v>10</v>
      </c>
      <c r="W29" s="297">
        <v>49</v>
      </c>
      <c r="X29" s="298">
        <v>3.7749999999999999</v>
      </c>
      <c r="Y29" s="299">
        <v>4.0999999999999996</v>
      </c>
      <c r="Z29" s="296">
        <v>92</v>
      </c>
      <c r="AA29" s="300">
        <f t="shared" si="0"/>
        <v>497</v>
      </c>
      <c r="AC29" s="80"/>
      <c r="AD29" s="80"/>
      <c r="AF29" s="80"/>
    </row>
    <row r="30" spans="1:32" ht="15" customHeight="1" thickBot="1" x14ac:dyDescent="0.3">
      <c r="A30" s="344">
        <v>14</v>
      </c>
      <c r="B30" s="162" t="s">
        <v>34</v>
      </c>
      <c r="C30" s="530"/>
      <c r="D30" s="528"/>
      <c r="E30" s="531">
        <v>4.1399999999999997</v>
      </c>
      <c r="F30" s="532">
        <v>113</v>
      </c>
      <c r="G30" s="379"/>
      <c r="H30" s="517"/>
      <c r="I30" s="205">
        <v>3.72</v>
      </c>
      <c r="J30" s="380">
        <v>111</v>
      </c>
      <c r="K30" s="360"/>
      <c r="L30" s="292"/>
      <c r="M30" s="292">
        <v>4.17</v>
      </c>
      <c r="N30" s="293">
        <v>115</v>
      </c>
      <c r="O30" s="360"/>
      <c r="P30" s="292"/>
      <c r="Q30" s="292">
        <v>4.17</v>
      </c>
      <c r="R30" s="293">
        <v>117</v>
      </c>
      <c r="S30" s="267">
        <v>37</v>
      </c>
      <c r="T30" s="294">
        <v>3.75</v>
      </c>
      <c r="U30" s="295">
        <v>4.17</v>
      </c>
      <c r="V30" s="296">
        <v>106</v>
      </c>
      <c r="W30" s="297">
        <v>25</v>
      </c>
      <c r="X30" s="298">
        <v>3.68</v>
      </c>
      <c r="Y30" s="299">
        <v>4.0999999999999996</v>
      </c>
      <c r="Z30" s="296">
        <v>102</v>
      </c>
      <c r="AA30" s="336">
        <f t="shared" si="0"/>
        <v>664</v>
      </c>
      <c r="AC30" s="80"/>
      <c r="AD30" s="80"/>
      <c r="AF30" s="80"/>
    </row>
    <row r="31" spans="1:32" ht="15" customHeight="1" thickBot="1" x14ac:dyDescent="0.3">
      <c r="A31" s="251"/>
      <c r="B31" s="257" t="s">
        <v>139</v>
      </c>
      <c r="C31" s="279">
        <f>SUM(C32:C50)</f>
        <v>1687</v>
      </c>
      <c r="D31" s="285">
        <f>AVERAGE(D32:D50)</f>
        <v>3.9048000000000003</v>
      </c>
      <c r="E31" s="273">
        <v>4.1399999999999997</v>
      </c>
      <c r="F31" s="280"/>
      <c r="G31" s="279">
        <f>SUM(G32:G50)</f>
        <v>1484</v>
      </c>
      <c r="H31" s="285">
        <f>AVERAGE(H32:H50)</f>
        <v>3.342058823529412</v>
      </c>
      <c r="I31" s="396">
        <v>3.72</v>
      </c>
      <c r="J31" s="280"/>
      <c r="K31" s="279">
        <f>SUM(K32:K50)</f>
        <v>1647</v>
      </c>
      <c r="L31" s="285">
        <f>AVERAGE(L32:L50)</f>
        <v>3.9421374934803679</v>
      </c>
      <c r="M31" s="273">
        <v>4.17</v>
      </c>
      <c r="N31" s="280"/>
      <c r="O31" s="279">
        <f>SUM(O32:O50)</f>
        <v>1353</v>
      </c>
      <c r="P31" s="285">
        <f>AVERAGE(P32:P50)</f>
        <v>3.9771052631578945</v>
      </c>
      <c r="Q31" s="273">
        <v>4.17</v>
      </c>
      <c r="R31" s="280"/>
      <c r="S31" s="258">
        <f>SUM(S32:S50)</f>
        <v>1388</v>
      </c>
      <c r="T31" s="259">
        <f>AVERAGE(T32:T50)</f>
        <v>3.9249999999999994</v>
      </c>
      <c r="U31" s="265">
        <v>4.17</v>
      </c>
      <c r="V31" s="260"/>
      <c r="W31" s="261">
        <f>SUM(W32:W50)</f>
        <v>1320</v>
      </c>
      <c r="X31" s="262">
        <f>AVERAGE(X32:X50)</f>
        <v>3.9249473684210532</v>
      </c>
      <c r="Y31" s="263">
        <v>4.0999999999999996</v>
      </c>
      <c r="Z31" s="260"/>
      <c r="AA31" s="264"/>
      <c r="AC31" s="80"/>
      <c r="AD31" s="80"/>
      <c r="AF31" s="80"/>
    </row>
    <row r="32" spans="1:32" ht="15" customHeight="1" x14ac:dyDescent="0.25">
      <c r="A32" s="339">
        <v>1</v>
      </c>
      <c r="B32" s="162" t="s">
        <v>56</v>
      </c>
      <c r="C32" s="530">
        <v>105</v>
      </c>
      <c r="D32" s="528">
        <v>4.2377000000000002</v>
      </c>
      <c r="E32" s="531">
        <v>4.1399999999999997</v>
      </c>
      <c r="F32" s="532">
        <v>27</v>
      </c>
      <c r="G32" s="379">
        <v>100</v>
      </c>
      <c r="H32" s="517">
        <v>3.53</v>
      </c>
      <c r="I32" s="205">
        <v>3.72</v>
      </c>
      <c r="J32" s="380">
        <v>84</v>
      </c>
      <c r="K32" s="267">
        <v>110</v>
      </c>
      <c r="L32" s="219">
        <v>4.2272727272727275</v>
      </c>
      <c r="M32" s="292">
        <v>4.17</v>
      </c>
      <c r="N32" s="293">
        <v>38</v>
      </c>
      <c r="O32" s="267">
        <v>104</v>
      </c>
      <c r="P32" s="219">
        <v>3.9129999999999994</v>
      </c>
      <c r="Q32" s="292">
        <v>4.17</v>
      </c>
      <c r="R32" s="293">
        <v>91</v>
      </c>
      <c r="S32" s="267">
        <v>114</v>
      </c>
      <c r="T32" s="294">
        <v>4.32</v>
      </c>
      <c r="U32" s="295">
        <v>4.17</v>
      </c>
      <c r="V32" s="296">
        <v>28</v>
      </c>
      <c r="W32" s="297">
        <v>112</v>
      </c>
      <c r="X32" s="298">
        <v>4.2910000000000004</v>
      </c>
      <c r="Y32" s="299">
        <v>4.0999999999999996</v>
      </c>
      <c r="Z32" s="296">
        <v>30</v>
      </c>
      <c r="AA32" s="335">
        <f t="shared" si="0"/>
        <v>298</v>
      </c>
      <c r="AC32" s="80"/>
      <c r="AD32" s="80"/>
      <c r="AF32" s="80"/>
    </row>
    <row r="33" spans="1:32" ht="15" customHeight="1" x14ac:dyDescent="0.25">
      <c r="A33" s="340">
        <v>2</v>
      </c>
      <c r="B33" s="162" t="s">
        <v>140</v>
      </c>
      <c r="C33" s="530">
        <v>117</v>
      </c>
      <c r="D33" s="528">
        <v>4.1628000000000007</v>
      </c>
      <c r="E33" s="531">
        <v>4.1399999999999997</v>
      </c>
      <c r="F33" s="532">
        <v>39</v>
      </c>
      <c r="G33" s="379">
        <v>126</v>
      </c>
      <c r="H33" s="517">
        <v>3.6190999999999995</v>
      </c>
      <c r="I33" s="205">
        <v>3.72</v>
      </c>
      <c r="J33" s="380">
        <v>72</v>
      </c>
      <c r="K33" s="267">
        <v>135</v>
      </c>
      <c r="L33" s="219">
        <v>4.0962962962962965</v>
      </c>
      <c r="M33" s="292">
        <v>4.17</v>
      </c>
      <c r="N33" s="293">
        <v>61</v>
      </c>
      <c r="O33" s="267">
        <v>85</v>
      </c>
      <c r="P33" s="219">
        <v>4.0110000000000001</v>
      </c>
      <c r="Q33" s="292">
        <v>4.17</v>
      </c>
      <c r="R33" s="293">
        <v>77</v>
      </c>
      <c r="S33" s="267">
        <v>90</v>
      </c>
      <c r="T33" s="294">
        <v>3.69</v>
      </c>
      <c r="U33" s="295">
        <v>4.17</v>
      </c>
      <c r="V33" s="296">
        <v>108</v>
      </c>
      <c r="W33" s="297">
        <v>100</v>
      </c>
      <c r="X33" s="298">
        <v>4.01</v>
      </c>
      <c r="Y33" s="299">
        <v>4.0999999999999996</v>
      </c>
      <c r="Z33" s="296">
        <v>67</v>
      </c>
      <c r="AA33" s="300">
        <f t="shared" si="0"/>
        <v>424</v>
      </c>
      <c r="AC33" s="80"/>
      <c r="AD33" s="80"/>
      <c r="AF33" s="80"/>
    </row>
    <row r="34" spans="1:32" ht="15" customHeight="1" x14ac:dyDescent="0.25">
      <c r="A34" s="340">
        <v>3</v>
      </c>
      <c r="B34" s="162" t="s">
        <v>39</v>
      </c>
      <c r="C34" s="530">
        <v>101</v>
      </c>
      <c r="D34" s="528">
        <v>4.1484999999999994</v>
      </c>
      <c r="E34" s="531">
        <v>4.1399999999999997</v>
      </c>
      <c r="F34" s="532">
        <v>41</v>
      </c>
      <c r="G34" s="379">
        <v>76</v>
      </c>
      <c r="H34" s="517">
        <v>3.4474</v>
      </c>
      <c r="I34" s="205">
        <v>3.72</v>
      </c>
      <c r="J34" s="380">
        <v>89</v>
      </c>
      <c r="K34" s="267">
        <v>108</v>
      </c>
      <c r="L34" s="219">
        <v>3.7777777777777777</v>
      </c>
      <c r="M34" s="292">
        <v>4.17</v>
      </c>
      <c r="N34" s="293">
        <v>106</v>
      </c>
      <c r="O34" s="267">
        <v>71</v>
      </c>
      <c r="P34" s="219">
        <v>4.3520000000000003</v>
      </c>
      <c r="Q34" s="292">
        <v>4.17</v>
      </c>
      <c r="R34" s="293">
        <v>16</v>
      </c>
      <c r="S34" s="267">
        <v>97</v>
      </c>
      <c r="T34" s="294">
        <v>4.1100000000000003</v>
      </c>
      <c r="U34" s="295">
        <v>4.17</v>
      </c>
      <c r="V34" s="296">
        <v>66</v>
      </c>
      <c r="W34" s="297">
        <v>78</v>
      </c>
      <c r="X34" s="298">
        <v>3.7939999999999996</v>
      </c>
      <c r="Y34" s="299">
        <v>4.0999999999999996</v>
      </c>
      <c r="Z34" s="296">
        <v>91</v>
      </c>
      <c r="AA34" s="300">
        <f t="shared" si="0"/>
        <v>409</v>
      </c>
      <c r="AC34" s="80"/>
      <c r="AD34" s="80"/>
      <c r="AF34" s="80"/>
    </row>
    <row r="35" spans="1:32" ht="15" customHeight="1" x14ac:dyDescent="0.25">
      <c r="A35" s="340">
        <v>4</v>
      </c>
      <c r="B35" s="162" t="s">
        <v>45</v>
      </c>
      <c r="C35" s="530">
        <v>113</v>
      </c>
      <c r="D35" s="528">
        <v>4.0796999999999999</v>
      </c>
      <c r="E35" s="531">
        <v>4.1399999999999997</v>
      </c>
      <c r="F35" s="532">
        <v>56</v>
      </c>
      <c r="G35" s="379">
        <v>123</v>
      </c>
      <c r="H35" s="517">
        <v>3.6426000000000003</v>
      </c>
      <c r="I35" s="205">
        <v>3.72</v>
      </c>
      <c r="J35" s="380">
        <v>71</v>
      </c>
      <c r="K35" s="267">
        <v>114</v>
      </c>
      <c r="L35" s="219">
        <v>4.0614035087719298</v>
      </c>
      <c r="M35" s="292">
        <v>4.17</v>
      </c>
      <c r="N35" s="293">
        <v>71</v>
      </c>
      <c r="O35" s="267">
        <v>103</v>
      </c>
      <c r="P35" s="219">
        <v>4.0979999999999999</v>
      </c>
      <c r="Q35" s="292">
        <v>4.17</v>
      </c>
      <c r="R35" s="293">
        <v>59</v>
      </c>
      <c r="S35" s="267">
        <v>105</v>
      </c>
      <c r="T35" s="294">
        <v>4.33</v>
      </c>
      <c r="U35" s="295">
        <v>4.17</v>
      </c>
      <c r="V35" s="296">
        <v>27</v>
      </c>
      <c r="W35" s="297">
        <v>93</v>
      </c>
      <c r="X35" s="298">
        <v>3.9960000000000004</v>
      </c>
      <c r="Y35" s="299">
        <v>4.0999999999999996</v>
      </c>
      <c r="Z35" s="296">
        <v>70</v>
      </c>
      <c r="AA35" s="300">
        <f t="shared" si="0"/>
        <v>354</v>
      </c>
      <c r="AC35" s="80"/>
      <c r="AD35" s="80"/>
      <c r="AF35" s="80"/>
    </row>
    <row r="36" spans="1:32" ht="15" customHeight="1" x14ac:dyDescent="0.25">
      <c r="A36" s="340">
        <v>5</v>
      </c>
      <c r="B36" s="162" t="s">
        <v>54</v>
      </c>
      <c r="C36" s="530">
        <v>107</v>
      </c>
      <c r="D36" s="528">
        <v>4.0281000000000002</v>
      </c>
      <c r="E36" s="531">
        <v>4.1399999999999997</v>
      </c>
      <c r="F36" s="532">
        <v>63</v>
      </c>
      <c r="G36" s="379">
        <v>96</v>
      </c>
      <c r="H36" s="517">
        <v>3.2395</v>
      </c>
      <c r="I36" s="205">
        <v>3.72</v>
      </c>
      <c r="J36" s="380">
        <v>105</v>
      </c>
      <c r="K36" s="267">
        <v>102</v>
      </c>
      <c r="L36" s="219">
        <v>4.0980392156862742</v>
      </c>
      <c r="M36" s="292">
        <v>4.17</v>
      </c>
      <c r="N36" s="293">
        <v>62</v>
      </c>
      <c r="O36" s="267">
        <v>82</v>
      </c>
      <c r="P36" s="219">
        <v>3.9139999999999997</v>
      </c>
      <c r="Q36" s="292">
        <v>4.17</v>
      </c>
      <c r="R36" s="293">
        <v>92</v>
      </c>
      <c r="S36" s="267">
        <v>113</v>
      </c>
      <c r="T36" s="294">
        <v>4.22</v>
      </c>
      <c r="U36" s="295">
        <v>4.17</v>
      </c>
      <c r="V36" s="296">
        <v>44</v>
      </c>
      <c r="W36" s="297">
        <v>100</v>
      </c>
      <c r="X36" s="298">
        <v>4.21</v>
      </c>
      <c r="Y36" s="299">
        <v>4.0999999999999996</v>
      </c>
      <c r="Z36" s="296">
        <v>40</v>
      </c>
      <c r="AA36" s="300">
        <f t="shared" si="0"/>
        <v>406</v>
      </c>
      <c r="AC36" s="80"/>
      <c r="AD36" s="80"/>
      <c r="AF36" s="80"/>
    </row>
    <row r="37" spans="1:32" ht="15" customHeight="1" x14ac:dyDescent="0.25">
      <c r="A37" s="340">
        <v>6</v>
      </c>
      <c r="B37" s="162" t="s">
        <v>40</v>
      </c>
      <c r="C37" s="530">
        <v>134</v>
      </c>
      <c r="D37" s="528">
        <v>4.0222999999999995</v>
      </c>
      <c r="E37" s="531">
        <v>4.1399999999999997</v>
      </c>
      <c r="F37" s="532">
        <v>66</v>
      </c>
      <c r="G37" s="379">
        <v>138</v>
      </c>
      <c r="H37" s="517">
        <v>3.5873000000000004</v>
      </c>
      <c r="I37" s="205">
        <v>3.72</v>
      </c>
      <c r="J37" s="380">
        <v>77</v>
      </c>
      <c r="K37" s="267">
        <v>89</v>
      </c>
      <c r="L37" s="219">
        <v>4</v>
      </c>
      <c r="M37" s="292">
        <v>4.17</v>
      </c>
      <c r="N37" s="293">
        <v>83</v>
      </c>
      <c r="O37" s="267">
        <v>85</v>
      </c>
      <c r="P37" s="219">
        <v>4.33</v>
      </c>
      <c r="Q37" s="292">
        <v>4.17</v>
      </c>
      <c r="R37" s="293">
        <v>18</v>
      </c>
      <c r="S37" s="267">
        <v>94</v>
      </c>
      <c r="T37" s="294">
        <v>4.16</v>
      </c>
      <c r="U37" s="295">
        <v>4.17</v>
      </c>
      <c r="V37" s="296">
        <v>55</v>
      </c>
      <c r="W37" s="297">
        <v>103</v>
      </c>
      <c r="X37" s="298">
        <v>4.1560000000000006</v>
      </c>
      <c r="Y37" s="299">
        <v>4.0999999999999996</v>
      </c>
      <c r="Z37" s="296">
        <v>47</v>
      </c>
      <c r="AA37" s="300">
        <f t="shared" si="0"/>
        <v>346</v>
      </c>
      <c r="AC37" s="80"/>
      <c r="AD37" s="80"/>
      <c r="AF37" s="80"/>
    </row>
    <row r="38" spans="1:32" ht="15" customHeight="1" x14ac:dyDescent="0.25">
      <c r="A38" s="340">
        <v>7</v>
      </c>
      <c r="B38" s="162" t="s">
        <v>50</v>
      </c>
      <c r="C38" s="530">
        <v>105</v>
      </c>
      <c r="D38" s="528">
        <v>3.9424999999999999</v>
      </c>
      <c r="E38" s="531">
        <v>4.1399999999999997</v>
      </c>
      <c r="F38" s="532">
        <v>84</v>
      </c>
      <c r="G38" s="379">
        <v>55</v>
      </c>
      <c r="H38" s="517">
        <v>3.6727000000000003</v>
      </c>
      <c r="I38" s="205">
        <v>3.72</v>
      </c>
      <c r="J38" s="380">
        <v>66</v>
      </c>
      <c r="K38" s="267">
        <v>114</v>
      </c>
      <c r="L38" s="219">
        <v>3.8508771929824563</v>
      </c>
      <c r="M38" s="292">
        <v>4.17</v>
      </c>
      <c r="N38" s="293">
        <v>99</v>
      </c>
      <c r="O38" s="267">
        <v>65</v>
      </c>
      <c r="P38" s="219">
        <v>3.3849999999999998</v>
      </c>
      <c r="Q38" s="292">
        <v>4.17</v>
      </c>
      <c r="R38" s="293">
        <v>115</v>
      </c>
      <c r="S38" s="267">
        <v>79</v>
      </c>
      <c r="T38" s="294">
        <v>3.18</v>
      </c>
      <c r="U38" s="295">
        <v>4.17</v>
      </c>
      <c r="V38" s="296">
        <v>114</v>
      </c>
      <c r="W38" s="297">
        <v>36</v>
      </c>
      <c r="X38" s="298">
        <v>3.472</v>
      </c>
      <c r="Y38" s="299">
        <v>4.0999999999999996</v>
      </c>
      <c r="Z38" s="296">
        <v>113</v>
      </c>
      <c r="AA38" s="300">
        <f t="shared" si="0"/>
        <v>591</v>
      </c>
      <c r="AC38" s="80"/>
      <c r="AD38" s="80"/>
      <c r="AF38" s="80"/>
    </row>
    <row r="39" spans="1:32" ht="15" customHeight="1" x14ac:dyDescent="0.25">
      <c r="A39" s="340">
        <v>8</v>
      </c>
      <c r="B39" s="162" t="s">
        <v>49</v>
      </c>
      <c r="C39" s="530">
        <v>99</v>
      </c>
      <c r="D39" s="528">
        <v>3.9091000000000005</v>
      </c>
      <c r="E39" s="531">
        <v>4.1399999999999997</v>
      </c>
      <c r="F39" s="532">
        <v>86</v>
      </c>
      <c r="G39" s="379">
        <v>82</v>
      </c>
      <c r="H39" s="517">
        <v>3.7681999999999993</v>
      </c>
      <c r="I39" s="205">
        <v>3.72</v>
      </c>
      <c r="J39" s="380">
        <v>54</v>
      </c>
      <c r="K39" s="267">
        <v>100</v>
      </c>
      <c r="L39" s="219">
        <v>4.05</v>
      </c>
      <c r="M39" s="292">
        <v>4.17</v>
      </c>
      <c r="N39" s="293">
        <v>74</v>
      </c>
      <c r="O39" s="267">
        <v>91</v>
      </c>
      <c r="P39" s="219">
        <v>3.9229999999999996</v>
      </c>
      <c r="Q39" s="292">
        <v>4.17</v>
      </c>
      <c r="R39" s="293">
        <v>90</v>
      </c>
      <c r="S39" s="267">
        <v>81</v>
      </c>
      <c r="T39" s="294">
        <v>4.05</v>
      </c>
      <c r="U39" s="295">
        <v>4.17</v>
      </c>
      <c r="V39" s="296">
        <v>72</v>
      </c>
      <c r="W39" s="297">
        <v>71</v>
      </c>
      <c r="X39" s="298">
        <v>4.0839999999999996</v>
      </c>
      <c r="Y39" s="299">
        <v>4.0999999999999996</v>
      </c>
      <c r="Z39" s="296">
        <v>59</v>
      </c>
      <c r="AA39" s="300">
        <f t="shared" si="0"/>
        <v>435</v>
      </c>
      <c r="AC39" s="80"/>
      <c r="AD39" s="80"/>
      <c r="AF39" s="80"/>
    </row>
    <row r="40" spans="1:32" ht="15" customHeight="1" x14ac:dyDescent="0.25">
      <c r="A40" s="340">
        <v>9</v>
      </c>
      <c r="B40" s="162" t="s">
        <v>47</v>
      </c>
      <c r="C40" s="530">
        <v>42</v>
      </c>
      <c r="D40" s="528">
        <v>3.9048000000000003</v>
      </c>
      <c r="E40" s="531">
        <v>4.1399999999999997</v>
      </c>
      <c r="F40" s="532">
        <v>88</v>
      </c>
      <c r="G40" s="379">
        <v>37</v>
      </c>
      <c r="H40" s="517">
        <v>3.2431999999999999</v>
      </c>
      <c r="I40" s="205">
        <v>3.72</v>
      </c>
      <c r="J40" s="380">
        <v>104</v>
      </c>
      <c r="K40" s="267">
        <v>38</v>
      </c>
      <c r="L40" s="219">
        <v>3.8157894736842106</v>
      </c>
      <c r="M40" s="292">
        <v>4.17</v>
      </c>
      <c r="N40" s="293">
        <v>105</v>
      </c>
      <c r="O40" s="267">
        <v>37</v>
      </c>
      <c r="P40" s="219">
        <v>4.1619999999999999</v>
      </c>
      <c r="Q40" s="292">
        <v>4.17</v>
      </c>
      <c r="R40" s="293">
        <v>49</v>
      </c>
      <c r="S40" s="267">
        <v>40</v>
      </c>
      <c r="T40" s="294">
        <v>3.9</v>
      </c>
      <c r="U40" s="295">
        <v>4.17</v>
      </c>
      <c r="V40" s="296">
        <v>92</v>
      </c>
      <c r="W40" s="297">
        <v>43</v>
      </c>
      <c r="X40" s="298">
        <v>4.26</v>
      </c>
      <c r="Y40" s="299">
        <v>4.0999999999999996</v>
      </c>
      <c r="Z40" s="296">
        <v>35</v>
      </c>
      <c r="AA40" s="300">
        <f t="shared" si="0"/>
        <v>473</v>
      </c>
      <c r="AC40" s="80"/>
      <c r="AD40" s="80"/>
      <c r="AF40" s="80"/>
    </row>
    <row r="41" spans="1:32" ht="15" customHeight="1" x14ac:dyDescent="0.25">
      <c r="A41" s="340">
        <v>10</v>
      </c>
      <c r="B41" s="162" t="s">
        <v>51</v>
      </c>
      <c r="C41" s="530">
        <v>88</v>
      </c>
      <c r="D41" s="528">
        <v>3.8867000000000003</v>
      </c>
      <c r="E41" s="531">
        <v>4.1399999999999997</v>
      </c>
      <c r="F41" s="532">
        <v>92</v>
      </c>
      <c r="G41" s="379">
        <v>62</v>
      </c>
      <c r="H41" s="517">
        <v>3.5482999999999998</v>
      </c>
      <c r="I41" s="205">
        <v>3.72</v>
      </c>
      <c r="J41" s="380">
        <v>83</v>
      </c>
      <c r="K41" s="267">
        <v>49</v>
      </c>
      <c r="L41" s="219">
        <v>3.7346938775510203</v>
      </c>
      <c r="M41" s="292">
        <v>4.17</v>
      </c>
      <c r="N41" s="293">
        <v>111</v>
      </c>
      <c r="O41" s="267">
        <v>39</v>
      </c>
      <c r="P41" s="219">
        <v>4.2560000000000002</v>
      </c>
      <c r="Q41" s="292">
        <v>4.17</v>
      </c>
      <c r="R41" s="293">
        <v>28</v>
      </c>
      <c r="S41" s="267">
        <v>39</v>
      </c>
      <c r="T41" s="294">
        <v>3.65</v>
      </c>
      <c r="U41" s="295">
        <v>4.17</v>
      </c>
      <c r="V41" s="296">
        <v>112</v>
      </c>
      <c r="W41" s="297">
        <v>54</v>
      </c>
      <c r="X41" s="298">
        <v>3.5550000000000002</v>
      </c>
      <c r="Y41" s="299">
        <v>4.0999999999999996</v>
      </c>
      <c r="Z41" s="296">
        <v>108</v>
      </c>
      <c r="AA41" s="300">
        <f t="shared" si="0"/>
        <v>534</v>
      </c>
      <c r="AC41" s="80"/>
      <c r="AD41" s="80"/>
      <c r="AF41" s="80"/>
    </row>
    <row r="42" spans="1:32" ht="15" customHeight="1" x14ac:dyDescent="0.25">
      <c r="A42" s="340">
        <v>11</v>
      </c>
      <c r="B42" s="162" t="s">
        <v>55</v>
      </c>
      <c r="C42" s="530">
        <v>101</v>
      </c>
      <c r="D42" s="528">
        <v>3.8910999999999998</v>
      </c>
      <c r="E42" s="531">
        <v>4.1399999999999997</v>
      </c>
      <c r="F42" s="532">
        <v>93</v>
      </c>
      <c r="G42" s="379">
        <v>99</v>
      </c>
      <c r="H42" s="517">
        <v>4.3333000000000004</v>
      </c>
      <c r="I42" s="205">
        <v>3.72</v>
      </c>
      <c r="J42" s="380">
        <v>3</v>
      </c>
      <c r="K42" s="267">
        <v>98</v>
      </c>
      <c r="L42" s="219">
        <v>3.8979591836734695</v>
      </c>
      <c r="M42" s="292">
        <v>4.17</v>
      </c>
      <c r="N42" s="293">
        <v>95</v>
      </c>
      <c r="O42" s="267">
        <v>94</v>
      </c>
      <c r="P42" s="219">
        <v>4.1589999999999998</v>
      </c>
      <c r="Q42" s="292">
        <v>4.17</v>
      </c>
      <c r="R42" s="293">
        <v>47</v>
      </c>
      <c r="S42" s="267">
        <v>101</v>
      </c>
      <c r="T42" s="294">
        <v>3.98</v>
      </c>
      <c r="U42" s="295">
        <v>4.17</v>
      </c>
      <c r="V42" s="296">
        <v>80</v>
      </c>
      <c r="W42" s="267">
        <v>97</v>
      </c>
      <c r="X42" s="298">
        <v>3.8929999999999993</v>
      </c>
      <c r="Y42" s="299">
        <v>4.0999999999999996</v>
      </c>
      <c r="Z42" s="296">
        <v>85</v>
      </c>
      <c r="AA42" s="300">
        <f t="shared" si="0"/>
        <v>403</v>
      </c>
      <c r="AC42" s="80"/>
      <c r="AD42" s="80"/>
      <c r="AF42" s="80"/>
    </row>
    <row r="43" spans="1:32" ht="15" customHeight="1" x14ac:dyDescent="0.25">
      <c r="A43" s="340">
        <v>12</v>
      </c>
      <c r="B43" s="162" t="s">
        <v>43</v>
      </c>
      <c r="C43" s="530">
        <v>66</v>
      </c>
      <c r="D43" s="528">
        <v>3.8489000000000004</v>
      </c>
      <c r="E43" s="531">
        <v>4.1399999999999997</v>
      </c>
      <c r="F43" s="532">
        <v>95</v>
      </c>
      <c r="G43" s="379">
        <v>65</v>
      </c>
      <c r="H43" s="517">
        <v>3.3845999999999998</v>
      </c>
      <c r="I43" s="205">
        <v>3.72</v>
      </c>
      <c r="J43" s="380">
        <v>95</v>
      </c>
      <c r="K43" s="267">
        <v>74</v>
      </c>
      <c r="L43" s="219">
        <v>4.0405405405405403</v>
      </c>
      <c r="M43" s="292">
        <v>4.17</v>
      </c>
      <c r="N43" s="293">
        <v>78</v>
      </c>
      <c r="O43" s="267">
        <v>48</v>
      </c>
      <c r="P43" s="219">
        <v>3.7910000000000004</v>
      </c>
      <c r="Q43" s="292">
        <v>4.17</v>
      </c>
      <c r="R43" s="293">
        <v>101</v>
      </c>
      <c r="S43" s="267">
        <v>46</v>
      </c>
      <c r="T43" s="294">
        <v>4</v>
      </c>
      <c r="U43" s="295">
        <v>4.17</v>
      </c>
      <c r="V43" s="296">
        <v>78</v>
      </c>
      <c r="W43" s="297">
        <v>44</v>
      </c>
      <c r="X43" s="298">
        <v>3.75</v>
      </c>
      <c r="Y43" s="299">
        <v>4.0999999999999996</v>
      </c>
      <c r="Z43" s="296">
        <v>97</v>
      </c>
      <c r="AA43" s="300">
        <f t="shared" si="0"/>
        <v>544</v>
      </c>
      <c r="AC43" s="80"/>
      <c r="AD43" s="80"/>
      <c r="AF43" s="80"/>
    </row>
    <row r="44" spans="1:32" ht="15" customHeight="1" x14ac:dyDescent="0.25">
      <c r="A44" s="340">
        <v>13</v>
      </c>
      <c r="B44" s="162" t="s">
        <v>42</v>
      </c>
      <c r="C44" s="530">
        <v>154</v>
      </c>
      <c r="D44" s="528">
        <v>3.8376999999999999</v>
      </c>
      <c r="E44" s="531">
        <v>4.1399999999999997</v>
      </c>
      <c r="F44" s="532">
        <v>98</v>
      </c>
      <c r="G44" s="379">
        <v>98</v>
      </c>
      <c r="H44" s="517">
        <v>3.3673999999999999</v>
      </c>
      <c r="I44" s="205">
        <v>3.72</v>
      </c>
      <c r="J44" s="380">
        <v>98</v>
      </c>
      <c r="K44" s="267">
        <v>81</v>
      </c>
      <c r="L44" s="219">
        <v>3.8518518518518516</v>
      </c>
      <c r="M44" s="292">
        <v>4.17</v>
      </c>
      <c r="N44" s="293">
        <v>100</v>
      </c>
      <c r="O44" s="267">
        <v>78</v>
      </c>
      <c r="P44" s="219">
        <v>3.782</v>
      </c>
      <c r="Q44" s="292">
        <v>4.17</v>
      </c>
      <c r="R44" s="293">
        <v>104</v>
      </c>
      <c r="S44" s="267">
        <v>73</v>
      </c>
      <c r="T44" s="294">
        <v>3.93</v>
      </c>
      <c r="U44" s="295">
        <v>4.17</v>
      </c>
      <c r="V44" s="296">
        <v>89</v>
      </c>
      <c r="W44" s="297">
        <v>76</v>
      </c>
      <c r="X44" s="298">
        <v>3.8289999999999997</v>
      </c>
      <c r="Y44" s="299">
        <v>4.0999999999999996</v>
      </c>
      <c r="Z44" s="296">
        <v>87</v>
      </c>
      <c r="AA44" s="300">
        <f t="shared" si="0"/>
        <v>576</v>
      </c>
      <c r="AC44" s="80"/>
      <c r="AD44" s="80"/>
      <c r="AF44" s="80"/>
    </row>
    <row r="45" spans="1:32" ht="15" customHeight="1" x14ac:dyDescent="0.25">
      <c r="A45" s="340">
        <v>14</v>
      </c>
      <c r="B45" s="162" t="s">
        <v>48</v>
      </c>
      <c r="C45" s="530">
        <v>151</v>
      </c>
      <c r="D45" s="528">
        <v>3.7749000000000001</v>
      </c>
      <c r="E45" s="531">
        <v>4.1399999999999997</v>
      </c>
      <c r="F45" s="532">
        <v>104</v>
      </c>
      <c r="G45" s="379">
        <v>142</v>
      </c>
      <c r="H45" s="517">
        <v>3.4155000000000002</v>
      </c>
      <c r="I45" s="205">
        <v>3.72</v>
      </c>
      <c r="J45" s="380">
        <v>92</v>
      </c>
      <c r="K45" s="267">
        <v>83</v>
      </c>
      <c r="L45" s="219">
        <v>3.6987951807228914</v>
      </c>
      <c r="M45" s="292">
        <v>4.17</v>
      </c>
      <c r="N45" s="293">
        <v>112</v>
      </c>
      <c r="O45" s="267">
        <v>66</v>
      </c>
      <c r="P45" s="219">
        <v>4.3330000000000002</v>
      </c>
      <c r="Q45" s="292">
        <v>4.17</v>
      </c>
      <c r="R45" s="293">
        <v>19</v>
      </c>
      <c r="S45" s="267">
        <v>87</v>
      </c>
      <c r="T45" s="219">
        <v>3.85</v>
      </c>
      <c r="U45" s="295">
        <v>4.17</v>
      </c>
      <c r="V45" s="366">
        <v>95</v>
      </c>
      <c r="W45" s="297">
        <v>69</v>
      </c>
      <c r="X45" s="298">
        <v>3.7639999999999998</v>
      </c>
      <c r="Y45" s="299">
        <v>4.0999999999999996</v>
      </c>
      <c r="Z45" s="296">
        <v>94</v>
      </c>
      <c r="AA45" s="300">
        <f t="shared" si="0"/>
        <v>516</v>
      </c>
      <c r="AC45" s="80"/>
      <c r="AD45" s="80"/>
      <c r="AF45" s="80"/>
    </row>
    <row r="46" spans="1:32" ht="15" customHeight="1" x14ac:dyDescent="0.25">
      <c r="A46" s="340">
        <v>15</v>
      </c>
      <c r="B46" s="162" t="s">
        <v>53</v>
      </c>
      <c r="C46" s="530">
        <v>59</v>
      </c>
      <c r="D46" s="528">
        <v>3.6949999999999998</v>
      </c>
      <c r="E46" s="531">
        <v>4.1399999999999997</v>
      </c>
      <c r="F46" s="532">
        <v>106</v>
      </c>
      <c r="G46" s="379">
        <v>49</v>
      </c>
      <c r="H46" s="517">
        <v>0</v>
      </c>
      <c r="I46" s="205">
        <v>3.72</v>
      </c>
      <c r="J46" s="380">
        <v>110</v>
      </c>
      <c r="K46" s="267">
        <v>73</v>
      </c>
      <c r="L46" s="219">
        <v>4</v>
      </c>
      <c r="M46" s="292">
        <v>4.17</v>
      </c>
      <c r="N46" s="293">
        <v>85</v>
      </c>
      <c r="O46" s="267">
        <v>71</v>
      </c>
      <c r="P46" s="219">
        <v>4.0979999999999999</v>
      </c>
      <c r="Q46" s="292">
        <v>4.17</v>
      </c>
      <c r="R46" s="293">
        <v>61</v>
      </c>
      <c r="S46" s="267">
        <v>53</v>
      </c>
      <c r="T46" s="294">
        <v>4.1500000000000004</v>
      </c>
      <c r="U46" s="295">
        <v>4.17</v>
      </c>
      <c r="V46" s="296">
        <v>59</v>
      </c>
      <c r="W46" s="297">
        <v>50</v>
      </c>
      <c r="X46" s="298">
        <v>4.34</v>
      </c>
      <c r="Y46" s="299">
        <v>4.0999999999999996</v>
      </c>
      <c r="Z46" s="296">
        <v>22</v>
      </c>
      <c r="AA46" s="300">
        <f t="shared" si="0"/>
        <v>443</v>
      </c>
      <c r="AC46" s="80"/>
      <c r="AD46" s="80"/>
      <c r="AF46" s="80"/>
    </row>
    <row r="47" spans="1:32" ht="15" customHeight="1" x14ac:dyDescent="0.25">
      <c r="A47" s="340">
        <v>16</v>
      </c>
      <c r="B47" s="162" t="s">
        <v>44</v>
      </c>
      <c r="C47" s="530">
        <v>87</v>
      </c>
      <c r="D47" s="528">
        <v>3.5976999999999997</v>
      </c>
      <c r="E47" s="531">
        <v>4.1399999999999997</v>
      </c>
      <c r="F47" s="532">
        <v>109</v>
      </c>
      <c r="G47" s="379">
        <v>87</v>
      </c>
      <c r="H47" s="517">
        <v>3.6897000000000002</v>
      </c>
      <c r="I47" s="205">
        <v>3.72</v>
      </c>
      <c r="J47" s="380">
        <v>64</v>
      </c>
      <c r="K47" s="267">
        <v>84</v>
      </c>
      <c r="L47" s="219">
        <v>3.8214285714285716</v>
      </c>
      <c r="M47" s="292">
        <v>4.17</v>
      </c>
      <c r="N47" s="293">
        <v>104</v>
      </c>
      <c r="O47" s="267">
        <v>60</v>
      </c>
      <c r="P47" s="219">
        <v>3.4510000000000001</v>
      </c>
      <c r="Q47" s="292">
        <v>4.17</v>
      </c>
      <c r="R47" s="293">
        <v>113</v>
      </c>
      <c r="S47" s="267"/>
      <c r="T47" s="294"/>
      <c r="U47" s="295">
        <v>4.17</v>
      </c>
      <c r="V47" s="296">
        <v>115</v>
      </c>
      <c r="W47" s="297">
        <v>71</v>
      </c>
      <c r="X47" s="298">
        <v>3.4930000000000003</v>
      </c>
      <c r="Y47" s="299">
        <v>4.0999999999999996</v>
      </c>
      <c r="Z47" s="296">
        <v>112</v>
      </c>
      <c r="AA47" s="300">
        <f t="shared" si="0"/>
        <v>617</v>
      </c>
      <c r="AC47" s="80"/>
      <c r="AD47" s="80"/>
      <c r="AF47" s="80"/>
    </row>
    <row r="48" spans="1:32" ht="15" customHeight="1" x14ac:dyDescent="0.25">
      <c r="A48" s="340">
        <v>17</v>
      </c>
      <c r="B48" s="162" t="s">
        <v>41</v>
      </c>
      <c r="C48" s="530">
        <v>58</v>
      </c>
      <c r="D48" s="528">
        <v>3.4141000000000004</v>
      </c>
      <c r="E48" s="531">
        <v>4.1399999999999997</v>
      </c>
      <c r="F48" s="532">
        <v>111</v>
      </c>
      <c r="G48" s="379">
        <v>49</v>
      </c>
      <c r="H48" s="517">
        <v>3.3262</v>
      </c>
      <c r="I48" s="205">
        <v>3.72</v>
      </c>
      <c r="J48" s="380">
        <v>101</v>
      </c>
      <c r="K48" s="267">
        <v>55</v>
      </c>
      <c r="L48" s="219">
        <v>3.581818181818182</v>
      </c>
      <c r="M48" s="292">
        <v>4.17</v>
      </c>
      <c r="N48" s="293">
        <v>113</v>
      </c>
      <c r="O48" s="267">
        <v>51</v>
      </c>
      <c r="P48" s="219">
        <v>4.0590000000000002</v>
      </c>
      <c r="Q48" s="292">
        <v>4.17</v>
      </c>
      <c r="R48" s="293">
        <v>66</v>
      </c>
      <c r="S48" s="267">
        <v>39</v>
      </c>
      <c r="T48" s="294">
        <v>3.77</v>
      </c>
      <c r="U48" s="295">
        <v>4.17</v>
      </c>
      <c r="V48" s="296">
        <v>104</v>
      </c>
      <c r="W48" s="297">
        <v>30</v>
      </c>
      <c r="X48" s="298">
        <v>3.7669999999999999</v>
      </c>
      <c r="Y48" s="299">
        <v>4.0999999999999996</v>
      </c>
      <c r="Z48" s="296">
        <v>93</v>
      </c>
      <c r="AA48" s="300">
        <f t="shared" si="0"/>
        <v>588</v>
      </c>
      <c r="AC48" s="80"/>
      <c r="AD48" s="80"/>
      <c r="AF48" s="80"/>
    </row>
    <row r="49" spans="1:32" ht="15" customHeight="1" x14ac:dyDescent="0.25">
      <c r="A49" s="340">
        <v>18</v>
      </c>
      <c r="B49" s="162" t="s">
        <v>46</v>
      </c>
      <c r="C49" s="530"/>
      <c r="D49" s="528"/>
      <c r="E49" s="531">
        <v>4.1399999999999997</v>
      </c>
      <c r="F49" s="532">
        <v>113</v>
      </c>
      <c r="G49" s="379"/>
      <c r="H49" s="517"/>
      <c r="I49" s="205">
        <v>3.72</v>
      </c>
      <c r="J49" s="380">
        <v>111</v>
      </c>
      <c r="K49" s="267">
        <v>66</v>
      </c>
      <c r="L49" s="219">
        <v>4.3636363636363633</v>
      </c>
      <c r="M49" s="292">
        <v>4.17</v>
      </c>
      <c r="N49" s="293">
        <v>26</v>
      </c>
      <c r="O49" s="267">
        <v>49</v>
      </c>
      <c r="P49" s="219">
        <v>3.4679999999999995</v>
      </c>
      <c r="Q49" s="292">
        <v>4.17</v>
      </c>
      <c r="R49" s="293">
        <v>112</v>
      </c>
      <c r="S49" s="267">
        <v>59</v>
      </c>
      <c r="T49" s="294">
        <v>3.98</v>
      </c>
      <c r="U49" s="295">
        <v>4.17</v>
      </c>
      <c r="V49" s="296">
        <v>82</v>
      </c>
      <c r="W49" s="297">
        <v>46</v>
      </c>
      <c r="X49" s="298">
        <v>3.7609999999999997</v>
      </c>
      <c r="Y49" s="299">
        <v>4.0999999999999996</v>
      </c>
      <c r="Z49" s="296">
        <v>95</v>
      </c>
      <c r="AA49" s="300">
        <f t="shared" si="0"/>
        <v>539</v>
      </c>
      <c r="AC49" s="80"/>
      <c r="AD49" s="80"/>
      <c r="AF49" s="80"/>
    </row>
    <row r="50" spans="1:32" ht="15" customHeight="1" thickBot="1" x14ac:dyDescent="0.3">
      <c r="A50" s="341">
        <v>19</v>
      </c>
      <c r="B50" s="162" t="s">
        <v>52</v>
      </c>
      <c r="C50" s="530"/>
      <c r="D50" s="528"/>
      <c r="E50" s="531">
        <v>4.1399999999999997</v>
      </c>
      <c r="F50" s="532">
        <v>113</v>
      </c>
      <c r="G50" s="379"/>
      <c r="H50" s="517"/>
      <c r="I50" s="205">
        <v>3.72</v>
      </c>
      <c r="J50" s="380">
        <v>111</v>
      </c>
      <c r="K50" s="267">
        <v>74</v>
      </c>
      <c r="L50" s="219">
        <v>3.9324324324324325</v>
      </c>
      <c r="M50" s="292">
        <v>4.17</v>
      </c>
      <c r="N50" s="293">
        <v>91</v>
      </c>
      <c r="O50" s="267">
        <v>74</v>
      </c>
      <c r="P50" s="219">
        <v>4.08</v>
      </c>
      <c r="Q50" s="292">
        <v>4.17</v>
      </c>
      <c r="R50" s="293">
        <v>64</v>
      </c>
      <c r="S50" s="267">
        <v>78</v>
      </c>
      <c r="T50" s="294">
        <v>3.38</v>
      </c>
      <c r="U50" s="295">
        <v>4.17</v>
      </c>
      <c r="V50" s="296">
        <v>113</v>
      </c>
      <c r="W50" s="297">
        <v>47</v>
      </c>
      <c r="X50" s="298">
        <v>4.149</v>
      </c>
      <c r="Y50" s="299">
        <v>4.0999999999999996</v>
      </c>
      <c r="Z50" s="296">
        <v>52</v>
      </c>
      <c r="AA50" s="342">
        <f t="shared" si="0"/>
        <v>544</v>
      </c>
      <c r="AC50" s="80"/>
      <c r="AD50" s="80"/>
      <c r="AF50" s="80"/>
    </row>
    <row r="51" spans="1:32" ht="15" customHeight="1" thickBot="1" x14ac:dyDescent="0.3">
      <c r="A51" s="251"/>
      <c r="B51" s="257" t="s">
        <v>141</v>
      </c>
      <c r="C51" s="279">
        <f>SUM(C52:C70)</f>
        <v>1950</v>
      </c>
      <c r="D51" s="285">
        <f>AVERAGE(D52:D70)</f>
        <v>4.041394736842105</v>
      </c>
      <c r="E51" s="273">
        <v>4.1399999999999997</v>
      </c>
      <c r="F51" s="280"/>
      <c r="G51" s="279">
        <f>SUM(G52:G70)</f>
        <v>1658</v>
      </c>
      <c r="H51" s="285">
        <f>AVERAGE(H52:H70)</f>
        <v>3.777963157894737</v>
      </c>
      <c r="I51" s="396">
        <v>3.72</v>
      </c>
      <c r="J51" s="280"/>
      <c r="K51" s="279">
        <f>SUM(K52:K70)</f>
        <v>1708</v>
      </c>
      <c r="L51" s="285">
        <f>AVERAGE(L52:L70)</f>
        <v>4.142351392846372</v>
      </c>
      <c r="M51" s="273">
        <v>4.17</v>
      </c>
      <c r="N51" s="280"/>
      <c r="O51" s="279">
        <f>SUM(O52:O70)</f>
        <v>1495</v>
      </c>
      <c r="P51" s="285">
        <f>AVERAGE(P52:P70)</f>
        <v>4.1060526315789474</v>
      </c>
      <c r="Q51" s="273">
        <v>4.17</v>
      </c>
      <c r="R51" s="280"/>
      <c r="S51" s="258">
        <f>SUM(S52:S70)</f>
        <v>1405</v>
      </c>
      <c r="T51" s="259">
        <f>AVERAGE(T52:T70)</f>
        <v>4.0166666666666666</v>
      </c>
      <c r="U51" s="110">
        <v>4.17</v>
      </c>
      <c r="V51" s="266"/>
      <c r="W51" s="261">
        <f>SUM(W52:W70)</f>
        <v>1238</v>
      </c>
      <c r="X51" s="262">
        <f>AVERAGE(X52:X70)</f>
        <v>4.0362222222222233</v>
      </c>
      <c r="Y51" s="263">
        <v>4.0999999999999996</v>
      </c>
      <c r="Z51" s="260"/>
      <c r="AA51" s="264"/>
      <c r="AC51" s="80"/>
      <c r="AD51" s="80"/>
      <c r="AF51" s="80"/>
    </row>
    <row r="52" spans="1:32" ht="15" customHeight="1" x14ac:dyDescent="0.25">
      <c r="A52" s="337">
        <v>1</v>
      </c>
      <c r="B52" s="162" t="s">
        <v>142</v>
      </c>
      <c r="C52" s="530">
        <v>245</v>
      </c>
      <c r="D52" s="528">
        <v>4.3633000000000006</v>
      </c>
      <c r="E52" s="531">
        <v>4.1399999999999997</v>
      </c>
      <c r="F52" s="532">
        <v>16</v>
      </c>
      <c r="G52" s="379">
        <v>187</v>
      </c>
      <c r="H52" s="517">
        <v>4.032</v>
      </c>
      <c r="I52" s="205">
        <v>3.72</v>
      </c>
      <c r="J52" s="380">
        <v>23</v>
      </c>
      <c r="K52" s="267">
        <v>182</v>
      </c>
      <c r="L52" s="219">
        <v>4.3406593406593403</v>
      </c>
      <c r="M52" s="292">
        <v>4.17</v>
      </c>
      <c r="N52" s="293">
        <v>30</v>
      </c>
      <c r="O52" s="267">
        <v>160</v>
      </c>
      <c r="P52" s="219">
        <v>4.1440000000000001</v>
      </c>
      <c r="Q52" s="292">
        <v>4.17</v>
      </c>
      <c r="R52" s="293">
        <v>51</v>
      </c>
      <c r="S52" s="267">
        <v>163</v>
      </c>
      <c r="T52" s="294">
        <v>4.25</v>
      </c>
      <c r="U52" s="295">
        <v>4.17</v>
      </c>
      <c r="V52" s="296">
        <v>40</v>
      </c>
      <c r="W52" s="297">
        <v>193</v>
      </c>
      <c r="X52" s="298">
        <v>4.1550000000000002</v>
      </c>
      <c r="Y52" s="299">
        <v>4.0999999999999996</v>
      </c>
      <c r="Z52" s="296">
        <v>46</v>
      </c>
      <c r="AA52" s="345">
        <f t="shared" si="0"/>
        <v>206</v>
      </c>
      <c r="AC52" s="80"/>
      <c r="AD52" s="80"/>
      <c r="AF52" s="80"/>
    </row>
    <row r="53" spans="1:32" ht="15" customHeight="1" x14ac:dyDescent="0.25">
      <c r="A53" s="340">
        <v>2</v>
      </c>
      <c r="B53" s="162" t="s">
        <v>59</v>
      </c>
      <c r="C53" s="530">
        <v>149</v>
      </c>
      <c r="D53" s="528">
        <v>4.2957000000000001</v>
      </c>
      <c r="E53" s="531">
        <v>4.1399999999999997</v>
      </c>
      <c r="F53" s="532">
        <v>22</v>
      </c>
      <c r="G53" s="379">
        <v>116</v>
      </c>
      <c r="H53" s="517">
        <v>3.9912999999999998</v>
      </c>
      <c r="I53" s="205">
        <v>3.72</v>
      </c>
      <c r="J53" s="380">
        <v>27</v>
      </c>
      <c r="K53" s="267">
        <v>123</v>
      </c>
      <c r="L53" s="219">
        <v>4.1219512195121952</v>
      </c>
      <c r="M53" s="292">
        <v>4.17</v>
      </c>
      <c r="N53" s="293">
        <v>60</v>
      </c>
      <c r="O53" s="267">
        <v>125</v>
      </c>
      <c r="P53" s="219">
        <v>4.28</v>
      </c>
      <c r="Q53" s="292">
        <v>4.17</v>
      </c>
      <c r="R53" s="293">
        <v>26</v>
      </c>
      <c r="S53" s="267">
        <v>115</v>
      </c>
      <c r="T53" s="294">
        <v>4.01</v>
      </c>
      <c r="U53" s="295">
        <v>4.17</v>
      </c>
      <c r="V53" s="296">
        <v>77</v>
      </c>
      <c r="W53" s="297">
        <v>96</v>
      </c>
      <c r="X53" s="298">
        <v>4.0110000000000001</v>
      </c>
      <c r="Y53" s="299">
        <v>4.0999999999999996</v>
      </c>
      <c r="Z53" s="296">
        <v>68</v>
      </c>
      <c r="AA53" s="300">
        <f t="shared" si="0"/>
        <v>280</v>
      </c>
      <c r="AC53" s="80"/>
      <c r="AD53" s="80"/>
      <c r="AF53" s="80"/>
    </row>
    <row r="54" spans="1:32" ht="15" customHeight="1" x14ac:dyDescent="0.25">
      <c r="A54" s="340">
        <v>3</v>
      </c>
      <c r="B54" s="162" t="s">
        <v>71</v>
      </c>
      <c r="C54" s="530">
        <v>119</v>
      </c>
      <c r="D54" s="528">
        <v>4.2861000000000002</v>
      </c>
      <c r="E54" s="531">
        <v>4.1399999999999997</v>
      </c>
      <c r="F54" s="532">
        <v>23</v>
      </c>
      <c r="G54" s="379">
        <v>106</v>
      </c>
      <c r="H54" s="517">
        <v>4.1227</v>
      </c>
      <c r="I54" s="205">
        <v>3.72</v>
      </c>
      <c r="J54" s="380">
        <v>11</v>
      </c>
      <c r="K54" s="267">
        <v>111</v>
      </c>
      <c r="L54" s="219">
        <v>4.1801801801801801</v>
      </c>
      <c r="M54" s="292">
        <v>4.17</v>
      </c>
      <c r="N54" s="293">
        <v>46</v>
      </c>
      <c r="O54" s="267">
        <v>106</v>
      </c>
      <c r="P54" s="219">
        <v>3.9339999999999997</v>
      </c>
      <c r="Q54" s="292">
        <v>4.17</v>
      </c>
      <c r="R54" s="293">
        <v>86</v>
      </c>
      <c r="S54" s="267">
        <v>97</v>
      </c>
      <c r="T54" s="294">
        <v>3.92</v>
      </c>
      <c r="U54" s="295">
        <v>4.17</v>
      </c>
      <c r="V54" s="296">
        <v>90</v>
      </c>
      <c r="W54" s="297">
        <v>97</v>
      </c>
      <c r="X54" s="298">
        <v>4.2370000000000001</v>
      </c>
      <c r="Y54" s="299">
        <v>4.0999999999999996</v>
      </c>
      <c r="Z54" s="296">
        <v>37</v>
      </c>
      <c r="AA54" s="300">
        <f t="shared" si="0"/>
        <v>293</v>
      </c>
      <c r="AC54" s="80"/>
      <c r="AD54" s="80"/>
      <c r="AF54" s="80"/>
    </row>
    <row r="55" spans="1:32" ht="15" customHeight="1" x14ac:dyDescent="0.25">
      <c r="A55" s="340">
        <v>4</v>
      </c>
      <c r="B55" s="162" t="s">
        <v>66</v>
      </c>
      <c r="C55" s="530">
        <v>187</v>
      </c>
      <c r="D55" s="528">
        <v>4.2726999999999995</v>
      </c>
      <c r="E55" s="531">
        <v>4.1399999999999997</v>
      </c>
      <c r="F55" s="532">
        <v>24</v>
      </c>
      <c r="G55" s="379">
        <v>176</v>
      </c>
      <c r="H55" s="517">
        <v>3.8408000000000002</v>
      </c>
      <c r="I55" s="205">
        <v>3.72</v>
      </c>
      <c r="J55" s="380">
        <v>43</v>
      </c>
      <c r="K55" s="267">
        <v>181</v>
      </c>
      <c r="L55" s="219">
        <v>4.4530386740331496</v>
      </c>
      <c r="M55" s="292">
        <v>4.17</v>
      </c>
      <c r="N55" s="293">
        <v>15</v>
      </c>
      <c r="O55" s="267">
        <v>150</v>
      </c>
      <c r="P55" s="219">
        <v>4.1610000000000005</v>
      </c>
      <c r="Q55" s="292">
        <v>4.17</v>
      </c>
      <c r="R55" s="293">
        <v>46</v>
      </c>
      <c r="S55" s="267">
        <v>157</v>
      </c>
      <c r="T55" s="294">
        <v>4.29</v>
      </c>
      <c r="U55" s="295">
        <v>4.17</v>
      </c>
      <c r="V55" s="296">
        <v>33</v>
      </c>
      <c r="W55" s="297">
        <v>28</v>
      </c>
      <c r="X55" s="298">
        <v>4.1789999999999994</v>
      </c>
      <c r="Y55" s="299">
        <v>4.0999999999999996</v>
      </c>
      <c r="Z55" s="296">
        <v>45</v>
      </c>
      <c r="AA55" s="300">
        <f t="shared" si="0"/>
        <v>206</v>
      </c>
      <c r="AC55" s="80"/>
      <c r="AD55" s="80"/>
      <c r="AF55" s="80"/>
    </row>
    <row r="56" spans="1:32" ht="15" customHeight="1" x14ac:dyDescent="0.25">
      <c r="A56" s="340">
        <v>5</v>
      </c>
      <c r="B56" s="162" t="s">
        <v>61</v>
      </c>
      <c r="C56" s="530">
        <v>108</v>
      </c>
      <c r="D56" s="528">
        <v>4.2591999999999999</v>
      </c>
      <c r="E56" s="531">
        <v>4.1399999999999997</v>
      </c>
      <c r="F56" s="532">
        <v>25</v>
      </c>
      <c r="G56" s="379">
        <v>51</v>
      </c>
      <c r="H56" s="517">
        <v>3.5098000000000003</v>
      </c>
      <c r="I56" s="205">
        <v>3.72</v>
      </c>
      <c r="J56" s="380">
        <v>87</v>
      </c>
      <c r="K56" s="267">
        <v>63</v>
      </c>
      <c r="L56" s="219">
        <v>4.2857142857142856</v>
      </c>
      <c r="M56" s="292">
        <v>4.17</v>
      </c>
      <c r="N56" s="293">
        <v>34</v>
      </c>
      <c r="O56" s="267">
        <v>57</v>
      </c>
      <c r="P56" s="219">
        <v>4.2460000000000004</v>
      </c>
      <c r="Q56" s="292">
        <v>4.17</v>
      </c>
      <c r="R56" s="293">
        <v>30</v>
      </c>
      <c r="S56" s="267">
        <v>72</v>
      </c>
      <c r="T56" s="294">
        <v>3.71</v>
      </c>
      <c r="U56" s="295">
        <v>4.17</v>
      </c>
      <c r="V56" s="296">
        <v>107</v>
      </c>
      <c r="W56" s="297">
        <v>49</v>
      </c>
      <c r="X56" s="298">
        <v>3.9380000000000002</v>
      </c>
      <c r="Y56" s="299">
        <v>4.0999999999999996</v>
      </c>
      <c r="Z56" s="296">
        <v>81</v>
      </c>
      <c r="AA56" s="300">
        <f t="shared" si="0"/>
        <v>364</v>
      </c>
      <c r="AC56" s="80"/>
      <c r="AD56" s="80"/>
      <c r="AF56" s="80"/>
    </row>
    <row r="57" spans="1:32" ht="15" customHeight="1" x14ac:dyDescent="0.25">
      <c r="A57" s="340">
        <v>6</v>
      </c>
      <c r="B57" s="162" t="s">
        <v>58</v>
      </c>
      <c r="C57" s="530">
        <v>114</v>
      </c>
      <c r="D57" s="528">
        <v>4.2451999999999996</v>
      </c>
      <c r="E57" s="531">
        <v>4.1399999999999997</v>
      </c>
      <c r="F57" s="532">
        <v>26</v>
      </c>
      <c r="G57" s="379">
        <v>108</v>
      </c>
      <c r="H57" s="517">
        <v>3.87</v>
      </c>
      <c r="I57" s="205">
        <v>3.72</v>
      </c>
      <c r="J57" s="380">
        <v>40</v>
      </c>
      <c r="K57" s="267">
        <v>117</v>
      </c>
      <c r="L57" s="219">
        <v>4.1709401709401712</v>
      </c>
      <c r="M57" s="292">
        <v>4.17</v>
      </c>
      <c r="N57" s="293">
        <v>48</v>
      </c>
      <c r="O57" s="267">
        <v>64</v>
      </c>
      <c r="P57" s="219">
        <v>3.9369999999999998</v>
      </c>
      <c r="Q57" s="292">
        <v>4.17</v>
      </c>
      <c r="R57" s="293">
        <v>84</v>
      </c>
      <c r="S57" s="267">
        <v>63</v>
      </c>
      <c r="T57" s="294">
        <v>3.8</v>
      </c>
      <c r="U57" s="295">
        <v>4.17</v>
      </c>
      <c r="V57" s="296">
        <v>101</v>
      </c>
      <c r="W57" s="297">
        <v>77</v>
      </c>
      <c r="X57" s="298">
        <v>4.2860000000000005</v>
      </c>
      <c r="Y57" s="299">
        <v>4.0999999999999996</v>
      </c>
      <c r="Z57" s="296">
        <v>31</v>
      </c>
      <c r="AA57" s="300">
        <f t="shared" si="0"/>
        <v>330</v>
      </c>
      <c r="AC57" s="80"/>
      <c r="AD57" s="80"/>
      <c r="AF57" s="80"/>
    </row>
    <row r="58" spans="1:32" ht="15" customHeight="1" x14ac:dyDescent="0.25">
      <c r="A58" s="340">
        <v>7</v>
      </c>
      <c r="B58" s="162" t="s">
        <v>60</v>
      </c>
      <c r="C58" s="530">
        <v>109</v>
      </c>
      <c r="D58" s="528">
        <v>4.1835000000000004</v>
      </c>
      <c r="E58" s="531">
        <v>4.1399999999999997</v>
      </c>
      <c r="F58" s="532">
        <v>37</v>
      </c>
      <c r="G58" s="379">
        <v>76</v>
      </c>
      <c r="H58" s="517">
        <v>3.8420000000000001</v>
      </c>
      <c r="I58" s="205">
        <v>3.72</v>
      </c>
      <c r="J58" s="380">
        <v>44</v>
      </c>
      <c r="K58" s="267">
        <v>79</v>
      </c>
      <c r="L58" s="219">
        <v>4.1012658227848098</v>
      </c>
      <c r="M58" s="292">
        <v>4.17</v>
      </c>
      <c r="N58" s="293">
        <v>64</v>
      </c>
      <c r="O58" s="267">
        <v>81</v>
      </c>
      <c r="P58" s="219">
        <v>4.05</v>
      </c>
      <c r="Q58" s="292">
        <v>4.17</v>
      </c>
      <c r="R58" s="293">
        <v>67</v>
      </c>
      <c r="S58" s="267">
        <v>75</v>
      </c>
      <c r="T58" s="294">
        <v>4.2</v>
      </c>
      <c r="U58" s="295">
        <v>4.17</v>
      </c>
      <c r="V58" s="296">
        <v>50</v>
      </c>
      <c r="W58" s="297">
        <v>97</v>
      </c>
      <c r="X58" s="298">
        <v>4.258</v>
      </c>
      <c r="Y58" s="299">
        <v>4.0999999999999996</v>
      </c>
      <c r="Z58" s="296">
        <v>33</v>
      </c>
      <c r="AA58" s="300">
        <f t="shared" si="0"/>
        <v>295</v>
      </c>
      <c r="AC58" s="80"/>
      <c r="AD58" s="80"/>
      <c r="AF58" s="80"/>
    </row>
    <row r="59" spans="1:32" ht="15" customHeight="1" x14ac:dyDescent="0.25">
      <c r="A59" s="340">
        <v>8</v>
      </c>
      <c r="B59" s="162" t="s">
        <v>167</v>
      </c>
      <c r="C59" s="530">
        <v>59</v>
      </c>
      <c r="D59" s="528">
        <v>4.1187000000000005</v>
      </c>
      <c r="E59" s="531">
        <v>4.1399999999999997</v>
      </c>
      <c r="F59" s="532">
        <v>48</v>
      </c>
      <c r="G59" s="379">
        <v>55</v>
      </c>
      <c r="H59" s="517">
        <v>4.0363999999999995</v>
      </c>
      <c r="I59" s="205">
        <v>3.72</v>
      </c>
      <c r="J59" s="380">
        <v>19</v>
      </c>
      <c r="K59" s="267">
        <v>50</v>
      </c>
      <c r="L59" s="219">
        <v>4.54</v>
      </c>
      <c r="M59" s="292">
        <v>4.17</v>
      </c>
      <c r="N59" s="293">
        <v>10</v>
      </c>
      <c r="O59" s="267">
        <v>60</v>
      </c>
      <c r="P59" s="219">
        <v>4.6829999999999998</v>
      </c>
      <c r="Q59" s="292">
        <v>4.17</v>
      </c>
      <c r="R59" s="293">
        <v>2</v>
      </c>
      <c r="S59" s="267">
        <v>50</v>
      </c>
      <c r="T59" s="294">
        <v>4.3</v>
      </c>
      <c r="U59" s="295">
        <v>4.17</v>
      </c>
      <c r="V59" s="296">
        <v>32</v>
      </c>
      <c r="W59" s="297">
        <v>51</v>
      </c>
      <c r="X59" s="298">
        <v>4.569</v>
      </c>
      <c r="Y59" s="299">
        <v>4.0999999999999996</v>
      </c>
      <c r="Z59" s="296">
        <v>7</v>
      </c>
      <c r="AA59" s="300">
        <f t="shared" si="0"/>
        <v>118</v>
      </c>
      <c r="AC59" s="80"/>
      <c r="AD59" s="80"/>
      <c r="AF59" s="80"/>
    </row>
    <row r="60" spans="1:32" ht="15" customHeight="1" x14ac:dyDescent="0.25">
      <c r="A60" s="340">
        <v>9</v>
      </c>
      <c r="B60" s="162" t="s">
        <v>57</v>
      </c>
      <c r="C60" s="530">
        <v>231</v>
      </c>
      <c r="D60" s="528">
        <v>4.0653999999999995</v>
      </c>
      <c r="E60" s="531">
        <v>4.1399999999999997</v>
      </c>
      <c r="F60" s="532">
        <v>58</v>
      </c>
      <c r="G60" s="379">
        <v>213</v>
      </c>
      <c r="H60" s="517">
        <v>3.5683999999999996</v>
      </c>
      <c r="I60" s="205">
        <v>3.72</v>
      </c>
      <c r="J60" s="380">
        <v>79</v>
      </c>
      <c r="K60" s="267">
        <v>228</v>
      </c>
      <c r="L60" s="219">
        <v>4.3728070175438596</v>
      </c>
      <c r="M60" s="292">
        <v>4.17</v>
      </c>
      <c r="N60" s="293">
        <v>24</v>
      </c>
      <c r="O60" s="267">
        <v>189</v>
      </c>
      <c r="P60" s="219">
        <v>4.2219999999999995</v>
      </c>
      <c r="Q60" s="292">
        <v>4.17</v>
      </c>
      <c r="R60" s="293">
        <v>31</v>
      </c>
      <c r="S60" s="267">
        <v>160</v>
      </c>
      <c r="T60" s="294">
        <v>4.18</v>
      </c>
      <c r="U60" s="295">
        <v>4.17</v>
      </c>
      <c r="V60" s="296">
        <v>53</v>
      </c>
      <c r="W60" s="297">
        <v>169</v>
      </c>
      <c r="X60" s="298">
        <v>4.3140000000000001</v>
      </c>
      <c r="Y60" s="299">
        <v>4.0999999999999996</v>
      </c>
      <c r="Z60" s="296">
        <v>26</v>
      </c>
      <c r="AA60" s="300">
        <f t="shared" si="0"/>
        <v>271</v>
      </c>
      <c r="AC60" s="80"/>
      <c r="AD60" s="80"/>
      <c r="AF60" s="80"/>
    </row>
    <row r="61" spans="1:32" ht="15" customHeight="1" x14ac:dyDescent="0.25">
      <c r="A61" s="340">
        <v>10</v>
      </c>
      <c r="B61" s="359" t="s">
        <v>144</v>
      </c>
      <c r="C61" s="533">
        <v>111</v>
      </c>
      <c r="D61" s="298">
        <v>4.0541</v>
      </c>
      <c r="E61" s="534">
        <v>4.1399999999999997</v>
      </c>
      <c r="F61" s="535">
        <v>61</v>
      </c>
      <c r="G61" s="381">
        <v>79</v>
      </c>
      <c r="H61" s="519">
        <v>4.0636000000000001</v>
      </c>
      <c r="I61" s="397">
        <v>3.72</v>
      </c>
      <c r="J61" s="382">
        <v>18</v>
      </c>
      <c r="K61" s="267">
        <v>84</v>
      </c>
      <c r="L61" s="219">
        <v>4.2142857142857144</v>
      </c>
      <c r="M61" s="343">
        <v>4.17</v>
      </c>
      <c r="N61" s="293">
        <v>39</v>
      </c>
      <c r="O61" s="267">
        <v>78</v>
      </c>
      <c r="P61" s="219">
        <v>4.0519999999999996</v>
      </c>
      <c r="Q61" s="292">
        <v>4.17</v>
      </c>
      <c r="R61" s="293">
        <v>68</v>
      </c>
      <c r="S61" s="267">
        <v>75</v>
      </c>
      <c r="T61" s="294">
        <v>4.51</v>
      </c>
      <c r="U61" s="295">
        <v>4.17</v>
      </c>
      <c r="V61" s="296">
        <v>11</v>
      </c>
      <c r="W61" s="297">
        <v>72</v>
      </c>
      <c r="X61" s="298">
        <v>4.25</v>
      </c>
      <c r="Y61" s="299">
        <v>4.0999999999999996</v>
      </c>
      <c r="Z61" s="296">
        <v>36</v>
      </c>
      <c r="AA61" s="300">
        <f t="shared" si="0"/>
        <v>233</v>
      </c>
      <c r="AC61" s="80"/>
      <c r="AD61" s="80"/>
      <c r="AF61" s="80"/>
    </row>
    <row r="62" spans="1:32" ht="15" customHeight="1" x14ac:dyDescent="0.25">
      <c r="A62" s="340">
        <v>11</v>
      </c>
      <c r="B62" s="162" t="s">
        <v>67</v>
      </c>
      <c r="C62" s="530">
        <v>33</v>
      </c>
      <c r="D62" s="528">
        <v>4</v>
      </c>
      <c r="E62" s="531">
        <v>4.1399999999999997</v>
      </c>
      <c r="F62" s="532">
        <v>70</v>
      </c>
      <c r="G62" s="379">
        <v>18</v>
      </c>
      <c r="H62" s="517">
        <v>3.8336999999999999</v>
      </c>
      <c r="I62" s="205">
        <v>3.72</v>
      </c>
      <c r="J62" s="380">
        <v>46</v>
      </c>
      <c r="K62" s="267">
        <v>21</v>
      </c>
      <c r="L62" s="219">
        <v>3.9523809523809526</v>
      </c>
      <c r="M62" s="292">
        <v>4.17</v>
      </c>
      <c r="N62" s="293">
        <v>87</v>
      </c>
      <c r="O62" s="267">
        <v>20</v>
      </c>
      <c r="P62" s="219">
        <v>3.75</v>
      </c>
      <c r="Q62" s="292">
        <v>4.17</v>
      </c>
      <c r="R62" s="293">
        <v>107</v>
      </c>
      <c r="S62" s="267">
        <v>12</v>
      </c>
      <c r="T62" s="294">
        <v>3.66</v>
      </c>
      <c r="U62" s="295">
        <v>4.17</v>
      </c>
      <c r="V62" s="296">
        <v>111</v>
      </c>
      <c r="W62" s="297">
        <v>16</v>
      </c>
      <c r="X62" s="298">
        <v>3.5</v>
      </c>
      <c r="Y62" s="299">
        <v>4.0999999999999996</v>
      </c>
      <c r="Z62" s="296">
        <v>111</v>
      </c>
      <c r="AA62" s="300">
        <f t="shared" si="0"/>
        <v>532</v>
      </c>
      <c r="AC62" s="80"/>
      <c r="AD62" s="80"/>
      <c r="AF62" s="80"/>
    </row>
    <row r="63" spans="1:32" ht="15" customHeight="1" x14ac:dyDescent="0.25">
      <c r="A63" s="340">
        <v>12</v>
      </c>
      <c r="B63" s="162" t="s">
        <v>69</v>
      </c>
      <c r="C63" s="530">
        <v>86</v>
      </c>
      <c r="D63" s="528">
        <v>3.9768000000000008</v>
      </c>
      <c r="E63" s="531">
        <v>4.1399999999999997</v>
      </c>
      <c r="F63" s="532">
        <v>76</v>
      </c>
      <c r="G63" s="379">
        <v>90</v>
      </c>
      <c r="H63" s="517">
        <v>3.4440999999999997</v>
      </c>
      <c r="I63" s="205">
        <v>3.72</v>
      </c>
      <c r="J63" s="380">
        <v>90</v>
      </c>
      <c r="K63" s="267">
        <v>65</v>
      </c>
      <c r="L63" s="219">
        <v>3.7846153846153845</v>
      </c>
      <c r="M63" s="292">
        <v>4.17</v>
      </c>
      <c r="N63" s="293">
        <v>108</v>
      </c>
      <c r="O63" s="267">
        <v>52</v>
      </c>
      <c r="P63" s="219">
        <v>4.1930000000000005</v>
      </c>
      <c r="Q63" s="292">
        <v>4.17</v>
      </c>
      <c r="R63" s="293">
        <v>40</v>
      </c>
      <c r="S63" s="267">
        <v>58</v>
      </c>
      <c r="T63" s="294">
        <v>3.94</v>
      </c>
      <c r="U63" s="295">
        <v>4.17</v>
      </c>
      <c r="V63" s="296">
        <v>88</v>
      </c>
      <c r="W63" s="297">
        <v>45</v>
      </c>
      <c r="X63" s="298">
        <v>3.9560000000000004</v>
      </c>
      <c r="Y63" s="299">
        <v>4.0999999999999996</v>
      </c>
      <c r="Z63" s="296">
        <v>76</v>
      </c>
      <c r="AA63" s="300">
        <f t="shared" si="0"/>
        <v>478</v>
      </c>
      <c r="AC63" s="80"/>
      <c r="AD63" s="80"/>
      <c r="AF63" s="80"/>
    </row>
    <row r="64" spans="1:32" ht="15" customHeight="1" x14ac:dyDescent="0.25">
      <c r="A64" s="340">
        <v>13</v>
      </c>
      <c r="B64" s="162" t="s">
        <v>65</v>
      </c>
      <c r="C64" s="530">
        <v>69</v>
      </c>
      <c r="D64" s="528">
        <v>3.9709999999999996</v>
      </c>
      <c r="E64" s="531">
        <v>4.1399999999999997</v>
      </c>
      <c r="F64" s="532">
        <v>80</v>
      </c>
      <c r="G64" s="379">
        <v>78</v>
      </c>
      <c r="H64" s="517">
        <v>3.1793999999999998</v>
      </c>
      <c r="I64" s="205">
        <v>3.72</v>
      </c>
      <c r="J64" s="380">
        <v>106</v>
      </c>
      <c r="K64" s="267">
        <v>62</v>
      </c>
      <c r="L64" s="219">
        <v>3.9193548387096775</v>
      </c>
      <c r="M64" s="292">
        <v>4.17</v>
      </c>
      <c r="N64" s="293">
        <v>93</v>
      </c>
      <c r="O64" s="267">
        <v>47</v>
      </c>
      <c r="P64" s="219">
        <v>3.7869999999999999</v>
      </c>
      <c r="Q64" s="292">
        <v>4.17</v>
      </c>
      <c r="R64" s="293">
        <v>103</v>
      </c>
      <c r="S64" s="267">
        <v>59</v>
      </c>
      <c r="T64" s="294">
        <v>3.68</v>
      </c>
      <c r="U64" s="295">
        <v>4.17</v>
      </c>
      <c r="V64" s="296">
        <v>110</v>
      </c>
      <c r="W64" s="267">
        <v>42</v>
      </c>
      <c r="X64" s="298">
        <v>3.6430000000000002</v>
      </c>
      <c r="Y64" s="299">
        <v>4.0999999999999996</v>
      </c>
      <c r="Z64" s="296">
        <v>105</v>
      </c>
      <c r="AA64" s="300">
        <f t="shared" si="0"/>
        <v>597</v>
      </c>
      <c r="AC64" s="80"/>
      <c r="AD64" s="80"/>
      <c r="AF64" s="80"/>
    </row>
    <row r="65" spans="1:32" ht="15" customHeight="1" x14ac:dyDescent="0.25">
      <c r="A65" s="340">
        <v>14</v>
      </c>
      <c r="B65" s="162" t="s">
        <v>70</v>
      </c>
      <c r="C65" s="530">
        <v>85</v>
      </c>
      <c r="D65" s="528">
        <v>3.9649999999999999</v>
      </c>
      <c r="E65" s="531">
        <v>4.1399999999999997</v>
      </c>
      <c r="F65" s="532">
        <v>81</v>
      </c>
      <c r="G65" s="379">
        <v>99</v>
      </c>
      <c r="H65" s="517">
        <v>3.1713999999999998</v>
      </c>
      <c r="I65" s="205">
        <v>3.72</v>
      </c>
      <c r="J65" s="380">
        <v>107</v>
      </c>
      <c r="K65" s="267">
        <v>91</v>
      </c>
      <c r="L65" s="219">
        <v>3.8571428571428572</v>
      </c>
      <c r="M65" s="292">
        <v>4.17</v>
      </c>
      <c r="N65" s="293">
        <v>97</v>
      </c>
      <c r="O65" s="267">
        <v>83</v>
      </c>
      <c r="P65" s="219">
        <v>3.964</v>
      </c>
      <c r="Q65" s="292">
        <v>4.17</v>
      </c>
      <c r="R65" s="293">
        <v>82</v>
      </c>
      <c r="S65" s="267">
        <v>64</v>
      </c>
      <c r="T65" s="294">
        <v>3.89</v>
      </c>
      <c r="U65" s="295">
        <v>4.17</v>
      </c>
      <c r="V65" s="296">
        <v>94</v>
      </c>
      <c r="W65" s="297"/>
      <c r="X65" s="298"/>
      <c r="Y65" s="299">
        <v>4.0999999999999996</v>
      </c>
      <c r="Z65" s="296">
        <v>117</v>
      </c>
      <c r="AA65" s="300">
        <f t="shared" si="0"/>
        <v>578</v>
      </c>
      <c r="AC65" s="80"/>
      <c r="AD65" s="80"/>
      <c r="AF65" s="80"/>
    </row>
    <row r="66" spans="1:32" ht="15" customHeight="1" x14ac:dyDescent="0.25">
      <c r="A66" s="340">
        <v>15</v>
      </c>
      <c r="B66" s="162" t="s">
        <v>63</v>
      </c>
      <c r="C66" s="530">
        <v>39</v>
      </c>
      <c r="D66" s="528">
        <v>3.9487000000000001</v>
      </c>
      <c r="E66" s="531">
        <v>4.1399999999999997</v>
      </c>
      <c r="F66" s="532">
        <v>83</v>
      </c>
      <c r="G66" s="379">
        <v>20</v>
      </c>
      <c r="H66" s="517">
        <v>3.8</v>
      </c>
      <c r="I66" s="205">
        <v>3.72</v>
      </c>
      <c r="J66" s="380">
        <v>48</v>
      </c>
      <c r="K66" s="267">
        <v>25</v>
      </c>
      <c r="L66" s="219">
        <v>3.84</v>
      </c>
      <c r="M66" s="292">
        <v>4.17</v>
      </c>
      <c r="N66" s="293">
        <v>103</v>
      </c>
      <c r="O66" s="267">
        <v>24</v>
      </c>
      <c r="P66" s="219">
        <v>4.0410000000000004</v>
      </c>
      <c r="Q66" s="292">
        <v>4.17</v>
      </c>
      <c r="R66" s="293">
        <v>71</v>
      </c>
      <c r="S66" s="267">
        <v>16</v>
      </c>
      <c r="T66" s="294">
        <v>4</v>
      </c>
      <c r="U66" s="295">
        <v>4.17</v>
      </c>
      <c r="V66" s="296">
        <v>79</v>
      </c>
      <c r="W66" s="369">
        <v>19</v>
      </c>
      <c r="X66" s="298">
        <v>3.4210000000000003</v>
      </c>
      <c r="Y66" s="299">
        <v>4.0999999999999996</v>
      </c>
      <c r="Z66" s="366">
        <v>116</v>
      </c>
      <c r="AA66" s="300">
        <f t="shared" si="0"/>
        <v>500</v>
      </c>
      <c r="AC66" s="80"/>
      <c r="AD66" s="80"/>
      <c r="AF66" s="80"/>
    </row>
    <row r="67" spans="1:32" ht="15" customHeight="1" x14ac:dyDescent="0.25">
      <c r="A67" s="340">
        <v>16</v>
      </c>
      <c r="B67" s="162" t="s">
        <v>143</v>
      </c>
      <c r="C67" s="530">
        <v>28</v>
      </c>
      <c r="D67" s="528">
        <v>3.8928000000000003</v>
      </c>
      <c r="E67" s="531">
        <v>4.1399999999999997</v>
      </c>
      <c r="F67" s="532">
        <v>91</v>
      </c>
      <c r="G67" s="379">
        <v>25</v>
      </c>
      <c r="H67" s="517">
        <v>3.88</v>
      </c>
      <c r="I67" s="205">
        <v>3.72</v>
      </c>
      <c r="J67" s="380">
        <v>38</v>
      </c>
      <c r="K67" s="267">
        <v>31</v>
      </c>
      <c r="L67" s="219">
        <v>4.709677419354839</v>
      </c>
      <c r="M67" s="292">
        <v>4.17</v>
      </c>
      <c r="N67" s="293">
        <v>2</v>
      </c>
      <c r="O67" s="267">
        <v>30</v>
      </c>
      <c r="P67" s="219">
        <v>4.5659999999999998</v>
      </c>
      <c r="Q67" s="292">
        <v>4.17</v>
      </c>
      <c r="R67" s="293">
        <v>6</v>
      </c>
      <c r="S67" s="267">
        <v>20</v>
      </c>
      <c r="T67" s="294">
        <v>3.8</v>
      </c>
      <c r="U67" s="295">
        <v>4.17</v>
      </c>
      <c r="V67" s="296">
        <v>102</v>
      </c>
      <c r="W67" s="297">
        <v>20</v>
      </c>
      <c r="X67" s="298">
        <v>4.2</v>
      </c>
      <c r="Y67" s="299">
        <v>4.0999999999999996</v>
      </c>
      <c r="Z67" s="296">
        <v>42</v>
      </c>
      <c r="AA67" s="300">
        <f t="shared" si="0"/>
        <v>281</v>
      </c>
      <c r="AC67" s="80"/>
      <c r="AD67" s="80"/>
      <c r="AF67" s="80"/>
    </row>
    <row r="68" spans="1:32" ht="15" customHeight="1" x14ac:dyDescent="0.25">
      <c r="A68" s="340">
        <v>17</v>
      </c>
      <c r="B68" s="359" t="s">
        <v>64</v>
      </c>
      <c r="C68" s="533">
        <v>34</v>
      </c>
      <c r="D68" s="298">
        <v>3.8525</v>
      </c>
      <c r="E68" s="534">
        <v>4.1399999999999997</v>
      </c>
      <c r="F68" s="535">
        <v>94</v>
      </c>
      <c r="G68" s="381">
        <v>44</v>
      </c>
      <c r="H68" s="519">
        <v>3.9319000000000002</v>
      </c>
      <c r="I68" s="397">
        <v>3.72</v>
      </c>
      <c r="J68" s="382">
        <v>32</v>
      </c>
      <c r="K68" s="267">
        <v>73</v>
      </c>
      <c r="L68" s="219">
        <v>3.8493150684931505</v>
      </c>
      <c r="M68" s="343">
        <v>4.17</v>
      </c>
      <c r="N68" s="293">
        <v>101</v>
      </c>
      <c r="O68" s="267">
        <v>44</v>
      </c>
      <c r="P68" s="219">
        <v>4.0449999999999999</v>
      </c>
      <c r="Q68" s="292">
        <v>4.17</v>
      </c>
      <c r="R68" s="293">
        <v>69</v>
      </c>
      <c r="S68" s="267">
        <v>78</v>
      </c>
      <c r="T68" s="294">
        <v>4.0599999999999996</v>
      </c>
      <c r="U68" s="295">
        <v>4.17</v>
      </c>
      <c r="V68" s="296">
        <v>70</v>
      </c>
      <c r="W68" s="297">
        <v>46</v>
      </c>
      <c r="X68" s="298">
        <v>4.1920000000000002</v>
      </c>
      <c r="Y68" s="299">
        <v>4.0999999999999996</v>
      </c>
      <c r="Z68" s="296">
        <v>44</v>
      </c>
      <c r="AA68" s="300">
        <f t="shared" si="0"/>
        <v>410</v>
      </c>
      <c r="AC68" s="80"/>
      <c r="AD68" s="80"/>
      <c r="AF68" s="80"/>
    </row>
    <row r="69" spans="1:32" ht="15" customHeight="1" x14ac:dyDescent="0.25">
      <c r="A69" s="340">
        <v>18</v>
      </c>
      <c r="B69" s="162" t="s">
        <v>68</v>
      </c>
      <c r="C69" s="530">
        <v>95</v>
      </c>
      <c r="D69" s="528">
        <v>3.8313999999999999</v>
      </c>
      <c r="E69" s="531">
        <v>4.1399999999999997</v>
      </c>
      <c r="F69" s="532">
        <v>99</v>
      </c>
      <c r="G69" s="379">
        <v>72</v>
      </c>
      <c r="H69" s="517">
        <v>4.1528</v>
      </c>
      <c r="I69" s="205">
        <v>3.72</v>
      </c>
      <c r="J69" s="380">
        <v>9</v>
      </c>
      <c r="K69" s="267">
        <v>75</v>
      </c>
      <c r="L69" s="219">
        <v>4.2666666666666666</v>
      </c>
      <c r="M69" s="292">
        <v>4.17</v>
      </c>
      <c r="N69" s="293">
        <v>36</v>
      </c>
      <c r="O69" s="267">
        <v>71</v>
      </c>
      <c r="P69" s="219">
        <v>4.1269999999999998</v>
      </c>
      <c r="Q69" s="292">
        <v>4.17</v>
      </c>
      <c r="R69" s="293">
        <v>55</v>
      </c>
      <c r="S69" s="267">
        <v>71</v>
      </c>
      <c r="T69" s="294">
        <v>4.0999999999999996</v>
      </c>
      <c r="U69" s="295">
        <v>4.17</v>
      </c>
      <c r="V69" s="296">
        <v>68</v>
      </c>
      <c r="W69" s="297">
        <v>74</v>
      </c>
      <c r="X69" s="298">
        <v>3.9860000000000002</v>
      </c>
      <c r="Y69" s="299">
        <v>4.0999999999999996</v>
      </c>
      <c r="Z69" s="296">
        <v>73</v>
      </c>
      <c r="AA69" s="335">
        <f t="shared" si="0"/>
        <v>340</v>
      </c>
      <c r="AC69" s="80"/>
      <c r="AD69" s="80"/>
      <c r="AF69" s="80"/>
    </row>
    <row r="70" spans="1:32" ht="15" customHeight="1" thickBot="1" x14ac:dyDescent="0.3">
      <c r="A70" s="344">
        <v>19</v>
      </c>
      <c r="B70" s="359" t="s">
        <v>62</v>
      </c>
      <c r="C70" s="533">
        <v>49</v>
      </c>
      <c r="D70" s="298">
        <v>3.2044000000000001</v>
      </c>
      <c r="E70" s="534">
        <v>4.1399999999999997</v>
      </c>
      <c r="F70" s="535">
        <v>112</v>
      </c>
      <c r="G70" s="381">
        <v>45</v>
      </c>
      <c r="H70" s="519">
        <v>3.5110000000000001</v>
      </c>
      <c r="I70" s="397">
        <v>3.72</v>
      </c>
      <c r="J70" s="382">
        <v>86</v>
      </c>
      <c r="K70" s="267">
        <v>47</v>
      </c>
      <c r="L70" s="219">
        <v>3.7446808510638299</v>
      </c>
      <c r="M70" s="343">
        <v>4.17</v>
      </c>
      <c r="N70" s="293">
        <v>110</v>
      </c>
      <c r="O70" s="267">
        <v>54</v>
      </c>
      <c r="P70" s="219">
        <v>3.8330000000000002</v>
      </c>
      <c r="Q70" s="292">
        <v>4.17</v>
      </c>
      <c r="R70" s="293">
        <v>96</v>
      </c>
      <c r="S70" s="267"/>
      <c r="T70" s="219"/>
      <c r="U70" s="295">
        <v>4.17</v>
      </c>
      <c r="V70" s="366">
        <v>115</v>
      </c>
      <c r="W70" s="297">
        <v>47</v>
      </c>
      <c r="X70" s="298">
        <v>3.5570000000000004</v>
      </c>
      <c r="Y70" s="299">
        <v>4.0999999999999996</v>
      </c>
      <c r="Z70" s="296">
        <v>109</v>
      </c>
      <c r="AA70" s="336">
        <f t="shared" si="0"/>
        <v>628</v>
      </c>
      <c r="AC70" s="80"/>
      <c r="AD70" s="80"/>
      <c r="AF70" s="80"/>
    </row>
    <row r="71" spans="1:32" ht="15" customHeight="1" thickBot="1" x14ac:dyDescent="0.3">
      <c r="A71" s="251"/>
      <c r="B71" s="257" t="s">
        <v>145</v>
      </c>
      <c r="C71" s="279">
        <f>SUM(C72:C88)</f>
        <v>1627</v>
      </c>
      <c r="D71" s="285">
        <f>AVERAGE(D72:D88)</f>
        <v>4.0848071428571426</v>
      </c>
      <c r="E71" s="273">
        <v>4.1399999999999997</v>
      </c>
      <c r="F71" s="280"/>
      <c r="G71" s="279">
        <f>SUM(G72:G88)</f>
        <v>1353</v>
      </c>
      <c r="H71" s="285">
        <f>AVERAGE(H72:H88)</f>
        <v>3.8201714285714288</v>
      </c>
      <c r="I71" s="396">
        <v>3.72</v>
      </c>
      <c r="J71" s="280"/>
      <c r="K71" s="279">
        <f>SUM(K72:K88)</f>
        <v>1392</v>
      </c>
      <c r="L71" s="285">
        <f>AVERAGE(L72:L88)</f>
        <v>4.1605201873368749</v>
      </c>
      <c r="M71" s="273">
        <v>4.17</v>
      </c>
      <c r="N71" s="280"/>
      <c r="O71" s="279">
        <f>SUM(O72:O88)</f>
        <v>1176</v>
      </c>
      <c r="P71" s="285">
        <f>AVERAGE(P72:P88)</f>
        <v>4.1768666666666672</v>
      </c>
      <c r="Q71" s="273">
        <v>4.17</v>
      </c>
      <c r="R71" s="280"/>
      <c r="S71" s="258">
        <f>SUM(S72:S88)</f>
        <v>1121</v>
      </c>
      <c r="T71" s="259">
        <f>AVERAGE(T72:T88)</f>
        <v>4.1674999999999995</v>
      </c>
      <c r="U71" s="110">
        <v>4.17</v>
      </c>
      <c r="V71" s="266"/>
      <c r="W71" s="261">
        <f>SUM(W72:W88)</f>
        <v>1155</v>
      </c>
      <c r="X71" s="262">
        <f>AVERAGE(X72:X88)</f>
        <v>4.1414375000000003</v>
      </c>
      <c r="Y71" s="263">
        <v>4.0999999999999996</v>
      </c>
      <c r="Z71" s="260"/>
      <c r="AA71" s="264"/>
      <c r="AC71" s="80"/>
      <c r="AD71" s="80"/>
      <c r="AF71" s="80"/>
    </row>
    <row r="72" spans="1:32" ht="15" customHeight="1" x14ac:dyDescent="0.25">
      <c r="A72" s="337">
        <v>1</v>
      </c>
      <c r="B72" s="162" t="s">
        <v>74</v>
      </c>
      <c r="C72" s="530">
        <v>99</v>
      </c>
      <c r="D72" s="528">
        <v>4.7474999999999996</v>
      </c>
      <c r="E72" s="531">
        <v>4.1399999999999997</v>
      </c>
      <c r="F72" s="532">
        <v>1</v>
      </c>
      <c r="G72" s="379">
        <v>93</v>
      </c>
      <c r="H72" s="517">
        <v>4.2364999999999995</v>
      </c>
      <c r="I72" s="205">
        <v>3.72</v>
      </c>
      <c r="J72" s="380">
        <v>6</v>
      </c>
      <c r="K72" s="267">
        <v>102</v>
      </c>
      <c r="L72" s="219">
        <v>4.4411764705882355</v>
      </c>
      <c r="M72" s="292">
        <v>4.17</v>
      </c>
      <c r="N72" s="293">
        <v>19</v>
      </c>
      <c r="O72" s="267">
        <v>71</v>
      </c>
      <c r="P72" s="219">
        <v>4.2679999999999998</v>
      </c>
      <c r="Q72" s="292">
        <v>4.17</v>
      </c>
      <c r="R72" s="293">
        <v>27</v>
      </c>
      <c r="S72" s="267">
        <v>78</v>
      </c>
      <c r="T72" s="294">
        <v>4.66</v>
      </c>
      <c r="U72" s="295">
        <v>4.17</v>
      </c>
      <c r="V72" s="296">
        <v>1</v>
      </c>
      <c r="W72" s="297">
        <v>63</v>
      </c>
      <c r="X72" s="298">
        <v>4.0039999999999996</v>
      </c>
      <c r="Y72" s="299">
        <v>4.0999999999999996</v>
      </c>
      <c r="Z72" s="296">
        <v>72</v>
      </c>
      <c r="AA72" s="345">
        <f t="shared" ref="AA72:AA133" si="1">Z72+V72+R72+N72+J72+F72</f>
        <v>126</v>
      </c>
      <c r="AC72" s="80"/>
      <c r="AD72" s="80"/>
      <c r="AF72" s="80"/>
    </row>
    <row r="73" spans="1:32" ht="15" customHeight="1" x14ac:dyDescent="0.25">
      <c r="A73" s="340">
        <v>2</v>
      </c>
      <c r="B73" s="162" t="s">
        <v>88</v>
      </c>
      <c r="C73" s="530">
        <v>126</v>
      </c>
      <c r="D73" s="528">
        <v>4.3019999999999996</v>
      </c>
      <c r="E73" s="531">
        <v>4.1399999999999997</v>
      </c>
      <c r="F73" s="532">
        <v>21</v>
      </c>
      <c r="G73" s="379">
        <v>131</v>
      </c>
      <c r="H73" s="517">
        <v>3.6488999999999998</v>
      </c>
      <c r="I73" s="205">
        <v>3.72</v>
      </c>
      <c r="J73" s="380">
        <v>70</v>
      </c>
      <c r="K73" s="267">
        <v>133</v>
      </c>
      <c r="L73" s="219">
        <v>4.022556390977444</v>
      </c>
      <c r="M73" s="292">
        <v>4.17</v>
      </c>
      <c r="N73" s="293">
        <v>81</v>
      </c>
      <c r="O73" s="267">
        <v>90</v>
      </c>
      <c r="P73" s="219">
        <v>4.1560000000000006</v>
      </c>
      <c r="Q73" s="292">
        <v>4.17</v>
      </c>
      <c r="R73" s="293">
        <v>48</v>
      </c>
      <c r="S73" s="267">
        <v>106</v>
      </c>
      <c r="T73" s="294">
        <v>4.25</v>
      </c>
      <c r="U73" s="295">
        <v>4.17</v>
      </c>
      <c r="V73" s="296">
        <v>41</v>
      </c>
      <c r="W73" s="297">
        <v>104</v>
      </c>
      <c r="X73" s="298">
        <v>4.3660000000000005</v>
      </c>
      <c r="Y73" s="299">
        <v>4.0999999999999996</v>
      </c>
      <c r="Z73" s="296">
        <v>17</v>
      </c>
      <c r="AA73" s="300">
        <f t="shared" si="1"/>
        <v>278</v>
      </c>
      <c r="AC73" s="80"/>
      <c r="AD73" s="80"/>
      <c r="AF73" s="80"/>
    </row>
    <row r="74" spans="1:32" ht="15" customHeight="1" x14ac:dyDescent="0.25">
      <c r="A74" s="340">
        <v>3</v>
      </c>
      <c r="B74" s="162" t="s">
        <v>73</v>
      </c>
      <c r="C74" s="530">
        <v>116</v>
      </c>
      <c r="D74" s="528">
        <v>4.2324000000000002</v>
      </c>
      <c r="E74" s="531">
        <v>4.1399999999999997</v>
      </c>
      <c r="F74" s="532">
        <v>28</v>
      </c>
      <c r="G74" s="379">
        <v>84</v>
      </c>
      <c r="H74" s="517">
        <v>3.7615000000000003</v>
      </c>
      <c r="I74" s="205">
        <v>3.72</v>
      </c>
      <c r="J74" s="380">
        <v>57</v>
      </c>
      <c r="K74" s="267">
        <v>124</v>
      </c>
      <c r="L74" s="206">
        <v>4.379032258064516</v>
      </c>
      <c r="M74" s="292">
        <v>4.17</v>
      </c>
      <c r="N74" s="293">
        <v>23</v>
      </c>
      <c r="O74" s="267">
        <v>105</v>
      </c>
      <c r="P74" s="219">
        <v>4.3049999999999997</v>
      </c>
      <c r="Q74" s="292">
        <v>4.17</v>
      </c>
      <c r="R74" s="293">
        <v>24</v>
      </c>
      <c r="S74" s="267">
        <v>88</v>
      </c>
      <c r="T74" s="294">
        <v>4.2699999999999996</v>
      </c>
      <c r="U74" s="295">
        <v>4.17</v>
      </c>
      <c r="V74" s="296">
        <v>36</v>
      </c>
      <c r="W74" s="297">
        <v>106</v>
      </c>
      <c r="X74" s="298">
        <v>4.3210000000000006</v>
      </c>
      <c r="Y74" s="299">
        <v>4.0999999999999996</v>
      </c>
      <c r="Z74" s="296">
        <v>25</v>
      </c>
      <c r="AA74" s="300">
        <f t="shared" si="1"/>
        <v>193</v>
      </c>
      <c r="AC74" s="80"/>
      <c r="AD74" s="80"/>
      <c r="AF74" s="80"/>
    </row>
    <row r="75" spans="1:32" ht="15" customHeight="1" x14ac:dyDescent="0.25">
      <c r="A75" s="340">
        <v>4</v>
      </c>
      <c r="B75" s="162" t="s">
        <v>84</v>
      </c>
      <c r="C75" s="530">
        <v>233</v>
      </c>
      <c r="D75" s="528">
        <v>4.2185000000000006</v>
      </c>
      <c r="E75" s="531">
        <v>4.1399999999999997</v>
      </c>
      <c r="F75" s="532">
        <v>30</v>
      </c>
      <c r="G75" s="379">
        <v>122</v>
      </c>
      <c r="H75" s="517">
        <v>3.6724999999999999</v>
      </c>
      <c r="I75" s="205">
        <v>3.72</v>
      </c>
      <c r="J75" s="380">
        <v>68</v>
      </c>
      <c r="K75" s="267">
        <v>120</v>
      </c>
      <c r="L75" s="219">
        <v>3.85</v>
      </c>
      <c r="M75" s="292">
        <v>4.17</v>
      </c>
      <c r="N75" s="293">
        <v>98</v>
      </c>
      <c r="O75" s="267">
        <v>97</v>
      </c>
      <c r="P75" s="219">
        <v>3.8560000000000003</v>
      </c>
      <c r="Q75" s="292">
        <v>4.17</v>
      </c>
      <c r="R75" s="293">
        <v>95</v>
      </c>
      <c r="S75" s="267">
        <v>112</v>
      </c>
      <c r="T75" s="294">
        <v>4.1100000000000003</v>
      </c>
      <c r="U75" s="295">
        <v>4.17</v>
      </c>
      <c r="V75" s="296">
        <v>65</v>
      </c>
      <c r="W75" s="297">
        <v>98</v>
      </c>
      <c r="X75" s="298">
        <v>3.9960000000000004</v>
      </c>
      <c r="Y75" s="299">
        <v>4.0999999999999996</v>
      </c>
      <c r="Z75" s="296">
        <v>69</v>
      </c>
      <c r="AA75" s="300">
        <f t="shared" si="1"/>
        <v>425</v>
      </c>
      <c r="AC75" s="80"/>
      <c r="AD75" s="80"/>
      <c r="AF75" s="80"/>
    </row>
    <row r="76" spans="1:32" ht="15" customHeight="1" x14ac:dyDescent="0.25">
      <c r="A76" s="340">
        <v>5</v>
      </c>
      <c r="B76" s="162" t="s">
        <v>76</v>
      </c>
      <c r="C76" s="530">
        <v>180</v>
      </c>
      <c r="D76" s="528">
        <v>4.2055999999999996</v>
      </c>
      <c r="E76" s="531">
        <v>4.1399999999999997</v>
      </c>
      <c r="F76" s="532">
        <v>33</v>
      </c>
      <c r="G76" s="379">
        <v>135</v>
      </c>
      <c r="H76" s="517">
        <v>4.1111000000000004</v>
      </c>
      <c r="I76" s="205">
        <v>3.72</v>
      </c>
      <c r="J76" s="380">
        <v>12</v>
      </c>
      <c r="K76" s="267">
        <v>74</v>
      </c>
      <c r="L76" s="219">
        <v>4.6351351351351351</v>
      </c>
      <c r="M76" s="292">
        <v>4.17</v>
      </c>
      <c r="N76" s="293">
        <v>3</v>
      </c>
      <c r="O76" s="267">
        <v>51</v>
      </c>
      <c r="P76" s="219">
        <v>4.49</v>
      </c>
      <c r="Q76" s="292">
        <v>4.17</v>
      </c>
      <c r="R76" s="293">
        <v>9</v>
      </c>
      <c r="S76" s="267">
        <v>74</v>
      </c>
      <c r="T76" s="294">
        <v>4.6500000000000004</v>
      </c>
      <c r="U76" s="295">
        <v>4.17</v>
      </c>
      <c r="V76" s="296">
        <v>2</v>
      </c>
      <c r="W76" s="297">
        <v>78</v>
      </c>
      <c r="X76" s="298">
        <v>4.3470000000000004</v>
      </c>
      <c r="Y76" s="299">
        <v>4.0999999999999996</v>
      </c>
      <c r="Z76" s="296">
        <v>20</v>
      </c>
      <c r="AA76" s="300">
        <f t="shared" si="1"/>
        <v>79</v>
      </c>
      <c r="AC76" s="80"/>
      <c r="AD76" s="80"/>
      <c r="AF76" s="80"/>
    </row>
    <row r="77" spans="1:32" ht="15" customHeight="1" x14ac:dyDescent="0.25">
      <c r="A77" s="340">
        <v>6</v>
      </c>
      <c r="B77" s="162" t="s">
        <v>81</v>
      </c>
      <c r="C77" s="530">
        <v>106</v>
      </c>
      <c r="D77" s="528">
        <v>4.1793000000000005</v>
      </c>
      <c r="E77" s="531">
        <v>4.1399999999999997</v>
      </c>
      <c r="F77" s="532">
        <v>36</v>
      </c>
      <c r="G77" s="379">
        <v>100</v>
      </c>
      <c r="H77" s="517">
        <v>4.3</v>
      </c>
      <c r="I77" s="205">
        <v>3.72</v>
      </c>
      <c r="J77" s="380">
        <v>5</v>
      </c>
      <c r="K77" s="267">
        <v>80</v>
      </c>
      <c r="L77" s="219">
        <v>4.1875</v>
      </c>
      <c r="M77" s="292">
        <v>4.17</v>
      </c>
      <c r="N77" s="293">
        <v>44</v>
      </c>
      <c r="O77" s="267">
        <v>100</v>
      </c>
      <c r="P77" s="219">
        <v>4.25</v>
      </c>
      <c r="Q77" s="292">
        <v>4.17</v>
      </c>
      <c r="R77" s="293">
        <v>29</v>
      </c>
      <c r="S77" s="267">
        <v>52</v>
      </c>
      <c r="T77" s="294">
        <v>3.79</v>
      </c>
      <c r="U77" s="295">
        <v>4.17</v>
      </c>
      <c r="V77" s="296">
        <v>103</v>
      </c>
      <c r="W77" s="297">
        <v>72</v>
      </c>
      <c r="X77" s="298">
        <v>4.3049999999999997</v>
      </c>
      <c r="Y77" s="299">
        <v>4.0999999999999996</v>
      </c>
      <c r="Z77" s="296">
        <v>28</v>
      </c>
      <c r="AA77" s="300">
        <f t="shared" si="1"/>
        <v>245</v>
      </c>
      <c r="AC77" s="80"/>
      <c r="AD77" s="80"/>
      <c r="AF77" s="80"/>
    </row>
    <row r="78" spans="1:32" ht="15" customHeight="1" x14ac:dyDescent="0.25">
      <c r="A78" s="340">
        <v>7</v>
      </c>
      <c r="B78" s="162" t="s">
        <v>80</v>
      </c>
      <c r="C78" s="530">
        <v>84</v>
      </c>
      <c r="D78" s="528">
        <v>4.1547000000000001</v>
      </c>
      <c r="E78" s="531">
        <v>4.1399999999999997</v>
      </c>
      <c r="F78" s="532">
        <v>40</v>
      </c>
      <c r="G78" s="379">
        <v>72</v>
      </c>
      <c r="H78" s="517">
        <v>4.1115000000000004</v>
      </c>
      <c r="I78" s="205">
        <v>3.72</v>
      </c>
      <c r="J78" s="380">
        <v>13</v>
      </c>
      <c r="K78" s="267">
        <v>60</v>
      </c>
      <c r="L78" s="219">
        <v>4.1333333333333337</v>
      </c>
      <c r="M78" s="292">
        <v>4.17</v>
      </c>
      <c r="N78" s="293">
        <v>59</v>
      </c>
      <c r="O78" s="267">
        <v>89</v>
      </c>
      <c r="P78" s="219">
        <v>4.0220000000000002</v>
      </c>
      <c r="Q78" s="292">
        <v>4.17</v>
      </c>
      <c r="R78" s="293">
        <v>75</v>
      </c>
      <c r="S78" s="267">
        <v>73</v>
      </c>
      <c r="T78" s="294">
        <v>4.1500000000000004</v>
      </c>
      <c r="U78" s="295">
        <v>4.17</v>
      </c>
      <c r="V78" s="296">
        <v>58</v>
      </c>
      <c r="W78" s="297">
        <v>70</v>
      </c>
      <c r="X78" s="298">
        <v>3.4169999999999998</v>
      </c>
      <c r="Y78" s="299">
        <v>4.0999999999999996</v>
      </c>
      <c r="Z78" s="296">
        <v>115</v>
      </c>
      <c r="AA78" s="300">
        <f t="shared" si="1"/>
        <v>360</v>
      </c>
      <c r="AC78" s="80"/>
      <c r="AD78" s="80"/>
      <c r="AF78" s="80"/>
    </row>
    <row r="79" spans="1:32" ht="15" customHeight="1" x14ac:dyDescent="0.25">
      <c r="A79" s="340">
        <v>8</v>
      </c>
      <c r="B79" s="162" t="s">
        <v>86</v>
      </c>
      <c r="C79" s="530">
        <v>94</v>
      </c>
      <c r="D79" s="528">
        <v>4.1166</v>
      </c>
      <c r="E79" s="531">
        <v>4.1399999999999997</v>
      </c>
      <c r="F79" s="532">
        <v>49</v>
      </c>
      <c r="G79" s="379">
        <v>54</v>
      </c>
      <c r="H79" s="517">
        <v>3.9262999999999999</v>
      </c>
      <c r="I79" s="205">
        <v>3.72</v>
      </c>
      <c r="J79" s="380">
        <v>33</v>
      </c>
      <c r="K79" s="267">
        <v>83</v>
      </c>
      <c r="L79" s="219">
        <v>4.1445783132530121</v>
      </c>
      <c r="M79" s="292">
        <v>4.17</v>
      </c>
      <c r="N79" s="293">
        <v>55</v>
      </c>
      <c r="O79" s="267">
        <v>52</v>
      </c>
      <c r="P79" s="219">
        <v>4.5</v>
      </c>
      <c r="Q79" s="292">
        <v>4.17</v>
      </c>
      <c r="R79" s="293">
        <v>8</v>
      </c>
      <c r="S79" s="267">
        <v>53</v>
      </c>
      <c r="T79" s="294">
        <v>4.4400000000000004</v>
      </c>
      <c r="U79" s="295">
        <v>4.17</v>
      </c>
      <c r="V79" s="296">
        <v>15</v>
      </c>
      <c r="W79" s="267">
        <v>40</v>
      </c>
      <c r="X79" s="298">
        <v>4.4749999999999996</v>
      </c>
      <c r="Y79" s="299">
        <v>4.0999999999999996</v>
      </c>
      <c r="Z79" s="296">
        <v>11</v>
      </c>
      <c r="AA79" s="346">
        <f t="shared" si="1"/>
        <v>171</v>
      </c>
      <c r="AC79" s="80"/>
      <c r="AD79" s="80"/>
      <c r="AF79" s="80"/>
    </row>
    <row r="80" spans="1:32" ht="15" customHeight="1" x14ac:dyDescent="0.25">
      <c r="A80" s="340">
        <v>9</v>
      </c>
      <c r="B80" s="162" t="s">
        <v>82</v>
      </c>
      <c r="C80" s="530">
        <v>160</v>
      </c>
      <c r="D80" s="528">
        <v>4.1067</v>
      </c>
      <c r="E80" s="531">
        <v>4.1399999999999997</v>
      </c>
      <c r="F80" s="532">
        <v>52</v>
      </c>
      <c r="G80" s="379">
        <v>132</v>
      </c>
      <c r="H80" s="517">
        <v>3.4925000000000002</v>
      </c>
      <c r="I80" s="205">
        <v>3.72</v>
      </c>
      <c r="J80" s="380">
        <v>88</v>
      </c>
      <c r="K80" s="267">
        <v>133</v>
      </c>
      <c r="L80" s="219">
        <v>3.9398496240601504</v>
      </c>
      <c r="M80" s="292">
        <v>4.17</v>
      </c>
      <c r="N80" s="293">
        <v>88</v>
      </c>
      <c r="O80" s="267">
        <v>97</v>
      </c>
      <c r="P80" s="219">
        <v>3.8039999999999998</v>
      </c>
      <c r="Q80" s="292">
        <v>4.17</v>
      </c>
      <c r="R80" s="293">
        <v>99</v>
      </c>
      <c r="S80" s="267">
        <v>97</v>
      </c>
      <c r="T80" s="294">
        <v>3.95</v>
      </c>
      <c r="U80" s="295">
        <v>4.17</v>
      </c>
      <c r="V80" s="296">
        <v>86</v>
      </c>
      <c r="W80" s="297">
        <v>83</v>
      </c>
      <c r="X80" s="298">
        <v>4.2969999999999997</v>
      </c>
      <c r="Y80" s="299">
        <v>4.0999999999999996</v>
      </c>
      <c r="Z80" s="366">
        <v>29</v>
      </c>
      <c r="AA80" s="300">
        <f t="shared" si="1"/>
        <v>442</v>
      </c>
      <c r="AC80" s="80"/>
      <c r="AD80" s="80"/>
      <c r="AF80" s="80"/>
    </row>
    <row r="81" spans="1:32" ht="15" customHeight="1" x14ac:dyDescent="0.25">
      <c r="A81" s="340">
        <v>10</v>
      </c>
      <c r="B81" s="162" t="s">
        <v>78</v>
      </c>
      <c r="C81" s="530">
        <v>104</v>
      </c>
      <c r="D81" s="528">
        <v>3.9135000000000004</v>
      </c>
      <c r="E81" s="531">
        <v>4.1399999999999997</v>
      </c>
      <c r="F81" s="532">
        <v>87</v>
      </c>
      <c r="G81" s="379">
        <v>89</v>
      </c>
      <c r="H81" s="517">
        <v>3.5622000000000003</v>
      </c>
      <c r="I81" s="205">
        <v>3.72</v>
      </c>
      <c r="J81" s="380">
        <v>82</v>
      </c>
      <c r="K81" s="267">
        <v>75</v>
      </c>
      <c r="L81" s="219">
        <v>4.1866666666666665</v>
      </c>
      <c r="M81" s="292">
        <v>4.17</v>
      </c>
      <c r="N81" s="293">
        <v>45</v>
      </c>
      <c r="O81" s="267">
        <v>70</v>
      </c>
      <c r="P81" s="219">
        <v>4.5860000000000003</v>
      </c>
      <c r="Q81" s="292">
        <v>4.17</v>
      </c>
      <c r="R81" s="293">
        <v>5</v>
      </c>
      <c r="S81" s="267">
        <v>72</v>
      </c>
      <c r="T81" s="294">
        <v>4.0599999999999996</v>
      </c>
      <c r="U81" s="295">
        <v>4.17</v>
      </c>
      <c r="V81" s="296">
        <v>71</v>
      </c>
      <c r="W81" s="297">
        <v>75</v>
      </c>
      <c r="X81" s="298">
        <v>4.3729999999999993</v>
      </c>
      <c r="Y81" s="299">
        <v>4.0999999999999996</v>
      </c>
      <c r="Z81" s="296">
        <v>19</v>
      </c>
      <c r="AA81" s="300">
        <f t="shared" si="1"/>
        <v>309</v>
      </c>
      <c r="AC81" s="80"/>
      <c r="AD81" s="80"/>
      <c r="AF81" s="80"/>
    </row>
    <row r="82" spans="1:32" ht="15" customHeight="1" x14ac:dyDescent="0.25">
      <c r="A82" s="340">
        <v>11</v>
      </c>
      <c r="B82" s="162" t="s">
        <v>83</v>
      </c>
      <c r="C82" s="530">
        <v>74</v>
      </c>
      <c r="D82" s="528">
        <v>3.8239000000000005</v>
      </c>
      <c r="E82" s="531">
        <v>4.1399999999999997</v>
      </c>
      <c r="F82" s="532">
        <v>100</v>
      </c>
      <c r="G82" s="379">
        <v>47</v>
      </c>
      <c r="H82" s="517">
        <v>3.383</v>
      </c>
      <c r="I82" s="205">
        <v>3.72</v>
      </c>
      <c r="J82" s="380">
        <v>96</v>
      </c>
      <c r="K82" s="267">
        <v>78</v>
      </c>
      <c r="L82" s="219">
        <v>4.0641025641025639</v>
      </c>
      <c r="M82" s="292">
        <v>4.17</v>
      </c>
      <c r="N82" s="293">
        <v>73</v>
      </c>
      <c r="O82" s="267">
        <v>79</v>
      </c>
      <c r="P82" s="219">
        <v>4.0259999999999998</v>
      </c>
      <c r="Q82" s="292">
        <v>4.17</v>
      </c>
      <c r="R82" s="293">
        <v>74</v>
      </c>
      <c r="S82" s="267">
        <v>51</v>
      </c>
      <c r="T82" s="294">
        <v>3.82</v>
      </c>
      <c r="U82" s="295">
        <v>4.17</v>
      </c>
      <c r="V82" s="296">
        <v>97</v>
      </c>
      <c r="W82" s="297">
        <v>71</v>
      </c>
      <c r="X82" s="298">
        <v>4.1449999999999996</v>
      </c>
      <c r="Y82" s="299">
        <v>4.0999999999999996</v>
      </c>
      <c r="Z82" s="296">
        <v>51</v>
      </c>
      <c r="AA82" s="300">
        <f t="shared" si="1"/>
        <v>491</v>
      </c>
      <c r="AC82" s="80"/>
      <c r="AD82" s="80"/>
      <c r="AF82" s="80"/>
    </row>
    <row r="83" spans="1:32" ht="15" customHeight="1" x14ac:dyDescent="0.25">
      <c r="A83" s="340">
        <v>12</v>
      </c>
      <c r="B83" s="162" t="s">
        <v>85</v>
      </c>
      <c r="C83" s="530">
        <v>156</v>
      </c>
      <c r="D83" s="528">
        <v>3.8144000000000005</v>
      </c>
      <c r="E83" s="531">
        <v>4.1399999999999997</v>
      </c>
      <c r="F83" s="532">
        <v>103</v>
      </c>
      <c r="G83" s="379">
        <v>130</v>
      </c>
      <c r="H83" s="517">
        <v>3.4001000000000001</v>
      </c>
      <c r="I83" s="205">
        <v>3.72</v>
      </c>
      <c r="J83" s="380">
        <v>93</v>
      </c>
      <c r="K83" s="267">
        <v>135</v>
      </c>
      <c r="L83" s="219">
        <v>4.162962962962963</v>
      </c>
      <c r="M83" s="292">
        <v>4.17</v>
      </c>
      <c r="N83" s="293">
        <v>49</v>
      </c>
      <c r="O83" s="267">
        <v>107</v>
      </c>
      <c r="P83" s="219">
        <v>4.2050000000000001</v>
      </c>
      <c r="Q83" s="292">
        <v>4.17</v>
      </c>
      <c r="R83" s="293">
        <v>34</v>
      </c>
      <c r="S83" s="267">
        <v>80</v>
      </c>
      <c r="T83" s="294">
        <v>3.98</v>
      </c>
      <c r="U83" s="295">
        <v>4.17</v>
      </c>
      <c r="V83" s="296">
        <v>81</v>
      </c>
      <c r="W83" s="297">
        <v>74</v>
      </c>
      <c r="X83" s="298">
        <v>3.9229999999999996</v>
      </c>
      <c r="Y83" s="299">
        <v>4.0999999999999996</v>
      </c>
      <c r="Z83" s="296">
        <v>82</v>
      </c>
      <c r="AA83" s="300">
        <f t="shared" si="1"/>
        <v>442</v>
      </c>
      <c r="AC83" s="80"/>
      <c r="AD83" s="80"/>
      <c r="AF83" s="80"/>
    </row>
    <row r="84" spans="1:32" ht="15" customHeight="1" x14ac:dyDescent="0.25">
      <c r="A84" s="340">
        <v>13</v>
      </c>
      <c r="B84" s="162" t="s">
        <v>77</v>
      </c>
      <c r="C84" s="530">
        <v>71</v>
      </c>
      <c r="D84" s="528">
        <v>3.7467999999999995</v>
      </c>
      <c r="E84" s="531">
        <v>4.1399999999999997</v>
      </c>
      <c r="F84" s="532">
        <v>105</v>
      </c>
      <c r="G84" s="379">
        <v>78</v>
      </c>
      <c r="H84" s="517">
        <v>3.6666999999999996</v>
      </c>
      <c r="I84" s="205">
        <v>3.72</v>
      </c>
      <c r="J84" s="380">
        <v>67</v>
      </c>
      <c r="K84" s="267">
        <v>75</v>
      </c>
      <c r="L84" s="219">
        <v>3.92</v>
      </c>
      <c r="M84" s="292">
        <v>4.17</v>
      </c>
      <c r="N84" s="293">
        <v>92</v>
      </c>
      <c r="O84" s="267">
        <v>46</v>
      </c>
      <c r="P84" s="219">
        <v>3.9789999999999996</v>
      </c>
      <c r="Q84" s="292">
        <v>4.17</v>
      </c>
      <c r="R84" s="293">
        <v>80</v>
      </c>
      <c r="S84" s="267">
        <v>55</v>
      </c>
      <c r="T84" s="294">
        <v>3.91</v>
      </c>
      <c r="U84" s="295">
        <v>4.17</v>
      </c>
      <c r="V84" s="296">
        <v>91</v>
      </c>
      <c r="W84" s="297">
        <v>62</v>
      </c>
      <c r="X84" s="298">
        <v>4.6619999999999999</v>
      </c>
      <c r="Y84" s="299">
        <v>4.0999999999999996</v>
      </c>
      <c r="Z84" s="296">
        <v>2</v>
      </c>
      <c r="AA84" s="300">
        <f t="shared" si="1"/>
        <v>437</v>
      </c>
      <c r="AC84" s="80"/>
      <c r="AD84" s="80"/>
      <c r="AF84" s="80"/>
    </row>
    <row r="85" spans="1:32" ht="15" customHeight="1" x14ac:dyDescent="0.25">
      <c r="A85" s="340">
        <v>14</v>
      </c>
      <c r="B85" s="162" t="s">
        <v>168</v>
      </c>
      <c r="C85" s="530">
        <v>24</v>
      </c>
      <c r="D85" s="528">
        <v>3.6254000000000004</v>
      </c>
      <c r="E85" s="531">
        <v>4.1399999999999997</v>
      </c>
      <c r="F85" s="532">
        <v>108</v>
      </c>
      <c r="G85" s="379"/>
      <c r="H85" s="517"/>
      <c r="I85" s="205">
        <v>3.72</v>
      </c>
      <c r="J85" s="380">
        <v>111</v>
      </c>
      <c r="K85" s="267"/>
      <c r="L85" s="219"/>
      <c r="M85" s="292">
        <v>4.17</v>
      </c>
      <c r="N85" s="293">
        <v>115</v>
      </c>
      <c r="O85" s="267"/>
      <c r="P85" s="219"/>
      <c r="Q85" s="292">
        <v>4.17</v>
      </c>
      <c r="R85" s="293">
        <v>117</v>
      </c>
      <c r="S85" s="267"/>
      <c r="T85" s="294"/>
      <c r="U85" s="295">
        <v>4.17</v>
      </c>
      <c r="V85" s="296">
        <v>115</v>
      </c>
      <c r="W85" s="297"/>
      <c r="X85" s="298"/>
      <c r="Y85" s="299">
        <v>4.0999999999999996</v>
      </c>
      <c r="Z85" s="296">
        <v>117</v>
      </c>
      <c r="AA85" s="300">
        <f t="shared" si="1"/>
        <v>683</v>
      </c>
      <c r="AC85" s="80"/>
      <c r="AD85" s="80"/>
      <c r="AF85" s="80"/>
    </row>
    <row r="86" spans="1:32" ht="15" customHeight="1" x14ac:dyDescent="0.25">
      <c r="A86" s="340">
        <v>15</v>
      </c>
      <c r="B86" s="162" t="s">
        <v>79</v>
      </c>
      <c r="C86" s="530"/>
      <c r="D86" s="528"/>
      <c r="E86" s="531">
        <v>4.1399999999999997</v>
      </c>
      <c r="F86" s="532">
        <v>113</v>
      </c>
      <c r="G86" s="379"/>
      <c r="H86" s="517"/>
      <c r="I86" s="205">
        <v>3.72</v>
      </c>
      <c r="J86" s="380">
        <v>111</v>
      </c>
      <c r="K86" s="267"/>
      <c r="L86" s="219"/>
      <c r="M86" s="292">
        <v>4.17</v>
      </c>
      <c r="N86" s="293">
        <v>115</v>
      </c>
      <c r="O86" s="267"/>
      <c r="P86" s="219"/>
      <c r="Q86" s="292">
        <v>4.17</v>
      </c>
      <c r="R86" s="293">
        <v>117</v>
      </c>
      <c r="S86" s="267">
        <v>22</v>
      </c>
      <c r="T86" s="294">
        <v>3.77</v>
      </c>
      <c r="U86" s="295">
        <v>4.17</v>
      </c>
      <c r="V86" s="296">
        <v>105</v>
      </c>
      <c r="W86" s="297">
        <v>39</v>
      </c>
      <c r="X86" s="298">
        <v>3.5389999999999997</v>
      </c>
      <c r="Y86" s="299">
        <v>4.0999999999999996</v>
      </c>
      <c r="Z86" s="296">
        <v>110</v>
      </c>
      <c r="AA86" s="300">
        <f t="shared" si="1"/>
        <v>671</v>
      </c>
      <c r="AC86" s="80"/>
      <c r="AD86" s="80"/>
      <c r="AF86" s="80"/>
    </row>
    <row r="87" spans="1:32" ht="15" customHeight="1" x14ac:dyDescent="0.25">
      <c r="A87" s="340">
        <v>16</v>
      </c>
      <c r="B87" s="162" t="s">
        <v>72</v>
      </c>
      <c r="C87" s="530"/>
      <c r="D87" s="528"/>
      <c r="E87" s="531">
        <v>4.1399999999999997</v>
      </c>
      <c r="F87" s="532">
        <v>113</v>
      </c>
      <c r="G87" s="379">
        <v>86</v>
      </c>
      <c r="H87" s="517">
        <v>4.2096</v>
      </c>
      <c r="I87" s="205">
        <v>3.72</v>
      </c>
      <c r="J87" s="380">
        <v>8</v>
      </c>
      <c r="K87" s="267">
        <v>76</v>
      </c>
      <c r="L87" s="219">
        <v>4</v>
      </c>
      <c r="M87" s="292">
        <v>4.17</v>
      </c>
      <c r="N87" s="293">
        <v>84</v>
      </c>
      <c r="O87" s="267">
        <v>69</v>
      </c>
      <c r="P87" s="219">
        <v>4.0730000000000004</v>
      </c>
      <c r="Q87" s="292">
        <v>4.17</v>
      </c>
      <c r="R87" s="293">
        <v>65</v>
      </c>
      <c r="S87" s="267">
        <v>60</v>
      </c>
      <c r="T87" s="294">
        <v>4.55</v>
      </c>
      <c r="U87" s="295">
        <v>4.17</v>
      </c>
      <c r="V87" s="296">
        <v>9</v>
      </c>
      <c r="W87" s="297">
        <v>70</v>
      </c>
      <c r="X87" s="298">
        <v>4.0529999999999999</v>
      </c>
      <c r="Y87" s="299">
        <v>4.0999999999999996</v>
      </c>
      <c r="Z87" s="296">
        <v>65</v>
      </c>
      <c r="AA87" s="335">
        <f t="shared" si="1"/>
        <v>344</v>
      </c>
      <c r="AC87" s="80"/>
      <c r="AD87" s="80"/>
      <c r="AF87" s="80"/>
    </row>
    <row r="88" spans="1:32" ht="15" customHeight="1" thickBot="1" x14ac:dyDescent="0.3">
      <c r="A88" s="340">
        <v>17</v>
      </c>
      <c r="B88" s="162" t="s">
        <v>87</v>
      </c>
      <c r="C88" s="530"/>
      <c r="D88" s="528"/>
      <c r="E88" s="531">
        <v>4.1399999999999997</v>
      </c>
      <c r="F88" s="532">
        <v>113</v>
      </c>
      <c r="G88" s="379"/>
      <c r="H88" s="517"/>
      <c r="I88" s="205">
        <v>3.72</v>
      </c>
      <c r="J88" s="380">
        <v>111</v>
      </c>
      <c r="K88" s="360">
        <v>44</v>
      </c>
      <c r="L88" s="528">
        <v>4.3409090909090908</v>
      </c>
      <c r="M88" s="292">
        <v>4.17</v>
      </c>
      <c r="N88" s="293">
        <v>31</v>
      </c>
      <c r="O88" s="360">
        <v>53</v>
      </c>
      <c r="P88" s="528">
        <v>4.133</v>
      </c>
      <c r="Q88" s="292">
        <v>4.17</v>
      </c>
      <c r="R88" s="293">
        <v>56</v>
      </c>
      <c r="S88" s="267">
        <v>48</v>
      </c>
      <c r="T88" s="294">
        <v>4.32</v>
      </c>
      <c r="U88" s="295">
        <v>4.17</v>
      </c>
      <c r="V88" s="296">
        <v>31</v>
      </c>
      <c r="W88" s="297">
        <v>50</v>
      </c>
      <c r="X88" s="298">
        <v>4.04</v>
      </c>
      <c r="Y88" s="299">
        <v>4.0999999999999996</v>
      </c>
      <c r="Z88" s="296">
        <v>66</v>
      </c>
      <c r="AA88" s="335">
        <f t="shared" si="1"/>
        <v>408</v>
      </c>
      <c r="AC88" s="80"/>
      <c r="AD88" s="80"/>
      <c r="AF88" s="80"/>
    </row>
    <row r="89" spans="1:32" ht="15" customHeight="1" thickBot="1" x14ac:dyDescent="0.3">
      <c r="A89" s="251"/>
      <c r="B89" s="257" t="s">
        <v>146</v>
      </c>
      <c r="C89" s="279">
        <f>SUM(C90:C121)</f>
        <v>3949</v>
      </c>
      <c r="D89" s="285">
        <f>AVERAGE(D90:D121)</f>
        <v>4.0871129032258064</v>
      </c>
      <c r="E89" s="273">
        <v>4.1399999999999997</v>
      </c>
      <c r="F89" s="280"/>
      <c r="G89" s="279">
        <f>SUM(G90:G121)</f>
        <v>3430</v>
      </c>
      <c r="H89" s="285">
        <f>AVERAGE(H90:H121)</f>
        <v>3.7156100000000007</v>
      </c>
      <c r="I89" s="396">
        <v>3.72</v>
      </c>
      <c r="J89" s="280"/>
      <c r="K89" s="279">
        <f>SUM(K90:K121)</f>
        <v>3677</v>
      </c>
      <c r="L89" s="285">
        <f>AVERAGE(L90:L121)</f>
        <v>4.1562561972377656</v>
      </c>
      <c r="M89" s="273">
        <v>4.17</v>
      </c>
      <c r="N89" s="280"/>
      <c r="O89" s="279">
        <f>SUM(O90:O121)</f>
        <v>3280</v>
      </c>
      <c r="P89" s="285">
        <f>AVERAGE(P90:P121)</f>
        <v>4.0570400000000006</v>
      </c>
      <c r="Q89" s="273">
        <v>4.17</v>
      </c>
      <c r="R89" s="280"/>
      <c r="S89" s="258">
        <f>SUM(S90:S121)</f>
        <v>3151</v>
      </c>
      <c r="T89" s="259">
        <f>AVERAGE(T90:T121)</f>
        <v>4.1358620689655172</v>
      </c>
      <c r="U89" s="265">
        <v>4.17</v>
      </c>
      <c r="V89" s="260"/>
      <c r="W89" s="261">
        <f>SUM(W90:W121)</f>
        <v>3069</v>
      </c>
      <c r="X89" s="262">
        <f>AVERAGE(X90:X121)</f>
        <v>4.0013379310344828</v>
      </c>
      <c r="Y89" s="263">
        <v>4.0999999999999996</v>
      </c>
      <c r="Z89" s="260"/>
      <c r="AA89" s="264"/>
      <c r="AC89" s="80"/>
      <c r="AD89" s="80"/>
      <c r="AF89" s="80"/>
    </row>
    <row r="90" spans="1:32" ht="15" customHeight="1" x14ac:dyDescent="0.25">
      <c r="A90" s="337">
        <v>1</v>
      </c>
      <c r="B90" s="162" t="s">
        <v>159</v>
      </c>
      <c r="C90" s="530">
        <v>259</v>
      </c>
      <c r="D90" s="528">
        <v>4.4127000000000001</v>
      </c>
      <c r="E90" s="531">
        <v>4.1399999999999997</v>
      </c>
      <c r="F90" s="532">
        <v>6</v>
      </c>
      <c r="G90" s="379">
        <v>247</v>
      </c>
      <c r="H90" s="517">
        <v>3.8382000000000005</v>
      </c>
      <c r="I90" s="205">
        <v>3.72</v>
      </c>
      <c r="J90" s="380">
        <v>45</v>
      </c>
      <c r="K90" s="267">
        <v>250</v>
      </c>
      <c r="L90" s="219">
        <v>4.4480000000000004</v>
      </c>
      <c r="M90" s="292">
        <v>4.17</v>
      </c>
      <c r="N90" s="293">
        <v>14</v>
      </c>
      <c r="O90" s="267">
        <v>227</v>
      </c>
      <c r="P90" s="219">
        <v>4.343</v>
      </c>
      <c r="Q90" s="292">
        <v>4.17</v>
      </c>
      <c r="R90" s="293">
        <v>17</v>
      </c>
      <c r="S90" s="267">
        <v>243</v>
      </c>
      <c r="T90" s="294">
        <v>4.49</v>
      </c>
      <c r="U90" s="295">
        <v>4.17</v>
      </c>
      <c r="V90" s="296">
        <v>12</v>
      </c>
      <c r="W90" s="297">
        <v>205</v>
      </c>
      <c r="X90" s="298">
        <v>4.3710000000000004</v>
      </c>
      <c r="Y90" s="299">
        <v>4.0999999999999996</v>
      </c>
      <c r="Z90" s="296">
        <v>16</v>
      </c>
      <c r="AA90" s="345">
        <f t="shared" si="1"/>
        <v>110</v>
      </c>
      <c r="AC90" s="80"/>
      <c r="AD90" s="80"/>
      <c r="AF90" s="80"/>
    </row>
    <row r="91" spans="1:32" ht="15" customHeight="1" x14ac:dyDescent="0.25">
      <c r="A91" s="340">
        <v>2</v>
      </c>
      <c r="B91" s="162" t="s">
        <v>160</v>
      </c>
      <c r="C91" s="530">
        <v>243</v>
      </c>
      <c r="D91" s="528">
        <v>4.3868999999999998</v>
      </c>
      <c r="E91" s="531">
        <v>4.1399999999999997</v>
      </c>
      <c r="F91" s="532">
        <v>9</v>
      </c>
      <c r="G91" s="379"/>
      <c r="H91" s="517"/>
      <c r="I91" s="205">
        <v>3.72</v>
      </c>
      <c r="J91" s="380">
        <v>111</v>
      </c>
      <c r="K91" s="267">
        <v>225</v>
      </c>
      <c r="L91" s="219">
        <v>4.471111111111111</v>
      </c>
      <c r="M91" s="292">
        <v>4.17</v>
      </c>
      <c r="N91" s="293">
        <v>13</v>
      </c>
      <c r="O91" s="267">
        <v>212</v>
      </c>
      <c r="P91" s="219">
        <v>4.3094000000000001</v>
      </c>
      <c r="Q91" s="292">
        <v>4.17</v>
      </c>
      <c r="R91" s="293">
        <v>22</v>
      </c>
      <c r="S91" s="267">
        <v>232</v>
      </c>
      <c r="T91" s="294">
        <v>4.47</v>
      </c>
      <c r="U91" s="295">
        <v>4.17</v>
      </c>
      <c r="V91" s="296">
        <v>14</v>
      </c>
      <c r="W91" s="297">
        <v>220</v>
      </c>
      <c r="X91" s="298">
        <v>4.1040000000000001</v>
      </c>
      <c r="Y91" s="299">
        <v>4.0999999999999996</v>
      </c>
      <c r="Z91" s="296">
        <v>56</v>
      </c>
      <c r="AA91" s="300">
        <f t="shared" si="1"/>
        <v>225</v>
      </c>
      <c r="AC91" s="80"/>
      <c r="AD91" s="80"/>
      <c r="AF91" s="80"/>
    </row>
    <row r="92" spans="1:32" ht="15" customHeight="1" x14ac:dyDescent="0.25">
      <c r="A92" s="340">
        <v>3</v>
      </c>
      <c r="B92" s="162" t="s">
        <v>92</v>
      </c>
      <c r="C92" s="530">
        <v>105</v>
      </c>
      <c r="D92" s="528">
        <v>4.3809000000000005</v>
      </c>
      <c r="E92" s="531">
        <v>4.1399999999999997</v>
      </c>
      <c r="F92" s="532">
        <v>11</v>
      </c>
      <c r="G92" s="379">
        <v>103</v>
      </c>
      <c r="H92" s="517">
        <v>3.8061000000000003</v>
      </c>
      <c r="I92" s="205">
        <v>3.72</v>
      </c>
      <c r="J92" s="380">
        <v>47</v>
      </c>
      <c r="K92" s="267">
        <v>101</v>
      </c>
      <c r="L92" s="219">
        <v>4.0693069306930694</v>
      </c>
      <c r="M92" s="292">
        <v>4.17</v>
      </c>
      <c r="N92" s="293">
        <v>69</v>
      </c>
      <c r="O92" s="267">
        <v>102</v>
      </c>
      <c r="P92" s="219">
        <v>4.0289999999999999</v>
      </c>
      <c r="Q92" s="292">
        <v>4.17</v>
      </c>
      <c r="R92" s="293">
        <v>73</v>
      </c>
      <c r="S92" s="267">
        <v>96</v>
      </c>
      <c r="T92" s="294">
        <v>4.26</v>
      </c>
      <c r="U92" s="295">
        <v>4.17</v>
      </c>
      <c r="V92" s="296">
        <v>39</v>
      </c>
      <c r="W92" s="297">
        <v>97</v>
      </c>
      <c r="X92" s="298">
        <v>4.34</v>
      </c>
      <c r="Y92" s="299">
        <v>4.0999999999999996</v>
      </c>
      <c r="Z92" s="296">
        <v>21</v>
      </c>
      <c r="AA92" s="300">
        <f t="shared" si="1"/>
        <v>260</v>
      </c>
      <c r="AC92" s="80"/>
      <c r="AD92" s="80"/>
      <c r="AF92" s="80"/>
    </row>
    <row r="93" spans="1:32" ht="15" customHeight="1" x14ac:dyDescent="0.25">
      <c r="A93" s="340">
        <v>4</v>
      </c>
      <c r="B93" s="162" t="s">
        <v>103</v>
      </c>
      <c r="C93" s="530">
        <v>162</v>
      </c>
      <c r="D93" s="528">
        <v>4.3580000000000005</v>
      </c>
      <c r="E93" s="531">
        <v>4.1399999999999997</v>
      </c>
      <c r="F93" s="532">
        <v>15</v>
      </c>
      <c r="G93" s="379">
        <v>138</v>
      </c>
      <c r="H93" s="517">
        <v>3.8546999999999998</v>
      </c>
      <c r="I93" s="205">
        <v>3.72</v>
      </c>
      <c r="J93" s="380">
        <v>42</v>
      </c>
      <c r="K93" s="267">
        <v>58</v>
      </c>
      <c r="L93" s="219">
        <v>4.1551724137931032</v>
      </c>
      <c r="M93" s="292">
        <v>4.17</v>
      </c>
      <c r="N93" s="293">
        <v>50</v>
      </c>
      <c r="O93" s="267">
        <v>70</v>
      </c>
      <c r="P93" s="219">
        <v>4.2</v>
      </c>
      <c r="Q93" s="292">
        <v>4.17</v>
      </c>
      <c r="R93" s="293">
        <v>38</v>
      </c>
      <c r="S93" s="267">
        <v>59</v>
      </c>
      <c r="T93" s="294">
        <v>4.29</v>
      </c>
      <c r="U93" s="295">
        <v>4.17</v>
      </c>
      <c r="V93" s="296">
        <v>34</v>
      </c>
      <c r="W93" s="267">
        <v>69</v>
      </c>
      <c r="X93" s="298">
        <v>4.5939999999999994</v>
      </c>
      <c r="Y93" s="299">
        <v>4.0999999999999996</v>
      </c>
      <c r="Z93" s="296">
        <v>6</v>
      </c>
      <c r="AA93" s="300">
        <f t="shared" si="1"/>
        <v>185</v>
      </c>
      <c r="AC93" s="80"/>
      <c r="AD93" s="80"/>
      <c r="AF93" s="80"/>
    </row>
    <row r="94" spans="1:32" ht="15" customHeight="1" x14ac:dyDescent="0.25">
      <c r="A94" s="340">
        <v>5</v>
      </c>
      <c r="B94" s="162" t="s">
        <v>157</v>
      </c>
      <c r="C94" s="530">
        <v>261</v>
      </c>
      <c r="D94" s="528">
        <v>4.3635999999999999</v>
      </c>
      <c r="E94" s="531">
        <v>4.1399999999999997</v>
      </c>
      <c r="F94" s="532">
        <v>17</v>
      </c>
      <c r="G94" s="379">
        <v>215</v>
      </c>
      <c r="H94" s="517">
        <v>4.0329999999999995</v>
      </c>
      <c r="I94" s="205">
        <v>3.72</v>
      </c>
      <c r="J94" s="380">
        <v>24</v>
      </c>
      <c r="K94" s="267">
        <v>243</v>
      </c>
      <c r="L94" s="219">
        <v>4.3456790123456788</v>
      </c>
      <c r="M94" s="292">
        <v>4.17</v>
      </c>
      <c r="N94" s="293">
        <v>27</v>
      </c>
      <c r="O94" s="267">
        <v>199</v>
      </c>
      <c r="P94" s="219">
        <v>4.282</v>
      </c>
      <c r="Q94" s="292">
        <v>4.17</v>
      </c>
      <c r="R94" s="293">
        <v>25</v>
      </c>
      <c r="S94" s="267">
        <v>241</v>
      </c>
      <c r="T94" s="294">
        <v>4.24</v>
      </c>
      <c r="U94" s="295">
        <v>4.17</v>
      </c>
      <c r="V94" s="296">
        <v>42</v>
      </c>
      <c r="W94" s="297">
        <v>190</v>
      </c>
      <c r="X94" s="298">
        <v>4.1520000000000001</v>
      </c>
      <c r="Y94" s="299">
        <v>4.0999999999999996</v>
      </c>
      <c r="Z94" s="296">
        <v>48</v>
      </c>
      <c r="AA94" s="300">
        <f t="shared" si="1"/>
        <v>183</v>
      </c>
      <c r="AC94" s="80"/>
      <c r="AD94" s="80"/>
      <c r="AF94" s="80"/>
    </row>
    <row r="95" spans="1:32" ht="15" customHeight="1" x14ac:dyDescent="0.25">
      <c r="A95" s="340">
        <v>6</v>
      </c>
      <c r="B95" s="162" t="s">
        <v>158</v>
      </c>
      <c r="C95" s="530">
        <v>156</v>
      </c>
      <c r="D95" s="528">
        <v>4.3461999999999996</v>
      </c>
      <c r="E95" s="531">
        <v>4.1399999999999997</v>
      </c>
      <c r="F95" s="532">
        <v>18</v>
      </c>
      <c r="G95" s="379">
        <v>126</v>
      </c>
      <c r="H95" s="517">
        <v>3.8012999999999999</v>
      </c>
      <c r="I95" s="205">
        <v>3.72</v>
      </c>
      <c r="J95" s="380">
        <v>50</v>
      </c>
      <c r="K95" s="267">
        <v>153</v>
      </c>
      <c r="L95" s="219">
        <v>4.5882352941176467</v>
      </c>
      <c r="M95" s="292">
        <v>4.17</v>
      </c>
      <c r="N95" s="293">
        <v>5</v>
      </c>
      <c r="O95" s="267">
        <v>120</v>
      </c>
      <c r="P95" s="219">
        <v>4.0339999999999998</v>
      </c>
      <c r="Q95" s="292">
        <v>4.17</v>
      </c>
      <c r="R95" s="293">
        <v>72</v>
      </c>
      <c r="S95" s="267">
        <v>124</v>
      </c>
      <c r="T95" s="294">
        <v>4.21</v>
      </c>
      <c r="U95" s="295">
        <v>4.17</v>
      </c>
      <c r="V95" s="296">
        <v>47</v>
      </c>
      <c r="W95" s="297">
        <v>125</v>
      </c>
      <c r="X95" s="298">
        <v>4.2160000000000002</v>
      </c>
      <c r="Y95" s="299">
        <v>4.0999999999999996</v>
      </c>
      <c r="Z95" s="296">
        <v>39</v>
      </c>
      <c r="AA95" s="300">
        <f t="shared" si="1"/>
        <v>231</v>
      </c>
      <c r="AC95" s="80"/>
      <c r="AD95" s="80"/>
      <c r="AF95" s="80"/>
    </row>
    <row r="96" spans="1:32" ht="15" customHeight="1" x14ac:dyDescent="0.25">
      <c r="A96" s="340">
        <v>7</v>
      </c>
      <c r="B96" s="162" t="s">
        <v>161</v>
      </c>
      <c r="C96" s="530">
        <v>215</v>
      </c>
      <c r="D96" s="528">
        <v>4.2325999999999997</v>
      </c>
      <c r="E96" s="531">
        <v>4.1399999999999997</v>
      </c>
      <c r="F96" s="532">
        <v>29</v>
      </c>
      <c r="G96" s="379">
        <v>216</v>
      </c>
      <c r="H96" s="517">
        <v>4.1108000000000002</v>
      </c>
      <c r="I96" s="205">
        <v>3.72</v>
      </c>
      <c r="J96" s="380">
        <v>14</v>
      </c>
      <c r="K96" s="267">
        <v>239</v>
      </c>
      <c r="L96" s="219">
        <v>4.3472803347280333</v>
      </c>
      <c r="M96" s="292">
        <v>4.17</v>
      </c>
      <c r="N96" s="293">
        <v>28</v>
      </c>
      <c r="O96" s="267">
        <v>224</v>
      </c>
      <c r="P96" s="219">
        <v>4.2139999999999995</v>
      </c>
      <c r="Q96" s="292">
        <v>4.17</v>
      </c>
      <c r="R96" s="293">
        <v>33</v>
      </c>
      <c r="S96" s="267">
        <v>213</v>
      </c>
      <c r="T96" s="294">
        <v>4.2699999999999996</v>
      </c>
      <c r="U96" s="295">
        <v>4.17</v>
      </c>
      <c r="V96" s="296">
        <v>35</v>
      </c>
      <c r="W96" s="297">
        <v>123</v>
      </c>
      <c r="X96" s="298">
        <v>3.98</v>
      </c>
      <c r="Y96" s="299">
        <v>4.0999999999999996</v>
      </c>
      <c r="Z96" s="296">
        <v>74</v>
      </c>
      <c r="AA96" s="300">
        <f t="shared" si="1"/>
        <v>213</v>
      </c>
      <c r="AC96" s="80"/>
      <c r="AD96" s="80"/>
      <c r="AF96" s="80"/>
    </row>
    <row r="97" spans="1:32" ht="15" customHeight="1" x14ac:dyDescent="0.25">
      <c r="A97" s="340">
        <v>8</v>
      </c>
      <c r="B97" s="162" t="s">
        <v>102</v>
      </c>
      <c r="C97" s="530">
        <v>84</v>
      </c>
      <c r="D97" s="528">
        <v>4.2143000000000006</v>
      </c>
      <c r="E97" s="531">
        <v>4.1399999999999997</v>
      </c>
      <c r="F97" s="532">
        <v>31</v>
      </c>
      <c r="G97" s="379">
        <v>94</v>
      </c>
      <c r="H97" s="517">
        <v>3.5743999999999998</v>
      </c>
      <c r="I97" s="205">
        <v>3.72</v>
      </c>
      <c r="J97" s="380">
        <v>80</v>
      </c>
      <c r="K97" s="267">
        <v>87</v>
      </c>
      <c r="L97" s="219">
        <v>4.0344827586206895</v>
      </c>
      <c r="M97" s="292">
        <v>4.17</v>
      </c>
      <c r="N97" s="293">
        <v>80</v>
      </c>
      <c r="O97" s="267">
        <v>66</v>
      </c>
      <c r="P97" s="219">
        <v>3.9089999999999998</v>
      </c>
      <c r="Q97" s="292">
        <v>4.17</v>
      </c>
      <c r="R97" s="293">
        <v>93</v>
      </c>
      <c r="S97" s="267">
        <v>71</v>
      </c>
      <c r="T97" s="294">
        <v>4.17</v>
      </c>
      <c r="U97" s="295">
        <v>4.17</v>
      </c>
      <c r="V97" s="296">
        <v>54</v>
      </c>
      <c r="W97" s="297">
        <v>80</v>
      </c>
      <c r="X97" s="298">
        <v>3.9089999999999998</v>
      </c>
      <c r="Y97" s="299">
        <v>4.0999999999999996</v>
      </c>
      <c r="Z97" s="296">
        <v>83</v>
      </c>
      <c r="AA97" s="300">
        <f t="shared" si="1"/>
        <v>421</v>
      </c>
      <c r="AC97" s="80"/>
      <c r="AD97" s="80"/>
      <c r="AF97" s="80"/>
    </row>
    <row r="98" spans="1:32" ht="15" customHeight="1" x14ac:dyDescent="0.25">
      <c r="A98" s="340">
        <v>9</v>
      </c>
      <c r="B98" s="162" t="s">
        <v>109</v>
      </c>
      <c r="C98" s="530">
        <v>95</v>
      </c>
      <c r="D98" s="528">
        <v>4.2104999999999997</v>
      </c>
      <c r="E98" s="531">
        <v>4.1399999999999997</v>
      </c>
      <c r="F98" s="532">
        <v>32</v>
      </c>
      <c r="G98" s="379">
        <v>77</v>
      </c>
      <c r="H98" s="517">
        <v>3.7662</v>
      </c>
      <c r="I98" s="205">
        <v>3.72</v>
      </c>
      <c r="J98" s="380">
        <v>56</v>
      </c>
      <c r="K98" s="267">
        <v>101</v>
      </c>
      <c r="L98" s="219">
        <v>4.4455445544554459</v>
      </c>
      <c r="M98" s="292">
        <v>4.17</v>
      </c>
      <c r="N98" s="293">
        <v>17</v>
      </c>
      <c r="O98" s="267">
        <v>91</v>
      </c>
      <c r="P98" s="219">
        <v>4.4830000000000005</v>
      </c>
      <c r="Q98" s="292">
        <v>4.17</v>
      </c>
      <c r="R98" s="293">
        <v>10</v>
      </c>
      <c r="S98" s="267">
        <v>73</v>
      </c>
      <c r="T98" s="294">
        <v>4.43</v>
      </c>
      <c r="U98" s="295">
        <v>4.17</v>
      </c>
      <c r="V98" s="296">
        <v>16</v>
      </c>
      <c r="W98" s="297">
        <v>99</v>
      </c>
      <c r="X98" s="298">
        <v>3.94</v>
      </c>
      <c r="Y98" s="299">
        <v>4.0999999999999996</v>
      </c>
      <c r="Z98" s="296">
        <v>79</v>
      </c>
      <c r="AA98" s="300">
        <f t="shared" si="1"/>
        <v>210</v>
      </c>
      <c r="AC98" s="80"/>
      <c r="AD98" s="80"/>
      <c r="AF98" s="80"/>
    </row>
    <row r="99" spans="1:32" ht="15" customHeight="1" x14ac:dyDescent="0.25">
      <c r="A99" s="340">
        <v>10</v>
      </c>
      <c r="B99" s="162" t="s">
        <v>93</v>
      </c>
      <c r="C99" s="530">
        <v>109</v>
      </c>
      <c r="D99" s="528">
        <v>4.1467999999999998</v>
      </c>
      <c r="E99" s="531">
        <v>4.1399999999999997</v>
      </c>
      <c r="F99" s="532">
        <v>42</v>
      </c>
      <c r="G99" s="379">
        <v>104</v>
      </c>
      <c r="H99" s="517">
        <v>3.9515999999999996</v>
      </c>
      <c r="I99" s="205">
        <v>3.72</v>
      </c>
      <c r="J99" s="380">
        <v>31</v>
      </c>
      <c r="K99" s="267">
        <v>120</v>
      </c>
      <c r="L99" s="219">
        <v>4.45</v>
      </c>
      <c r="M99" s="292">
        <v>4.17</v>
      </c>
      <c r="N99" s="293">
        <v>16</v>
      </c>
      <c r="O99" s="267">
        <v>107</v>
      </c>
      <c r="P99" s="219">
        <v>4.3739999999999997</v>
      </c>
      <c r="Q99" s="292">
        <v>4.17</v>
      </c>
      <c r="R99" s="293">
        <v>14</v>
      </c>
      <c r="S99" s="267">
        <v>91</v>
      </c>
      <c r="T99" s="294">
        <v>4.13</v>
      </c>
      <c r="U99" s="295">
        <v>4.17</v>
      </c>
      <c r="V99" s="296">
        <v>62</v>
      </c>
      <c r="W99" s="297">
        <v>144</v>
      </c>
      <c r="X99" s="298">
        <v>4.0898000000000003</v>
      </c>
      <c r="Y99" s="299">
        <v>4.0999999999999996</v>
      </c>
      <c r="Z99" s="296">
        <v>57</v>
      </c>
      <c r="AA99" s="300">
        <f t="shared" si="1"/>
        <v>222</v>
      </c>
      <c r="AC99" s="80"/>
      <c r="AD99" s="80"/>
      <c r="AF99" s="80"/>
    </row>
    <row r="100" spans="1:32" ht="15" customHeight="1" x14ac:dyDescent="0.25">
      <c r="A100" s="340">
        <v>11</v>
      </c>
      <c r="B100" s="162" t="s">
        <v>90</v>
      </c>
      <c r="C100" s="530">
        <v>90</v>
      </c>
      <c r="D100" s="528">
        <v>4.1333000000000002</v>
      </c>
      <c r="E100" s="531">
        <v>4.1399999999999997</v>
      </c>
      <c r="F100" s="532">
        <v>47</v>
      </c>
      <c r="G100" s="379">
        <v>75</v>
      </c>
      <c r="H100" s="517">
        <v>3.9734000000000003</v>
      </c>
      <c r="I100" s="205">
        <v>3.72</v>
      </c>
      <c r="J100" s="380">
        <v>29</v>
      </c>
      <c r="K100" s="267">
        <v>105</v>
      </c>
      <c r="L100" s="219">
        <v>4.3619047619047615</v>
      </c>
      <c r="M100" s="292">
        <v>4.17</v>
      </c>
      <c r="N100" s="293">
        <v>25</v>
      </c>
      <c r="O100" s="267">
        <v>79</v>
      </c>
      <c r="P100" s="219">
        <v>4.2149999999999999</v>
      </c>
      <c r="Q100" s="292">
        <v>4.17</v>
      </c>
      <c r="R100" s="293">
        <v>32</v>
      </c>
      <c r="S100" s="267">
        <v>70</v>
      </c>
      <c r="T100" s="294">
        <v>4.32</v>
      </c>
      <c r="U100" s="295">
        <v>4.17</v>
      </c>
      <c r="V100" s="296">
        <v>30</v>
      </c>
      <c r="W100" s="297">
        <v>41</v>
      </c>
      <c r="X100" s="298">
        <v>3.4389999999999996</v>
      </c>
      <c r="Y100" s="299">
        <v>4.0999999999999996</v>
      </c>
      <c r="Z100" s="296">
        <v>114</v>
      </c>
      <c r="AA100" s="300">
        <f t="shared" si="1"/>
        <v>277</v>
      </c>
      <c r="AC100" s="80"/>
      <c r="AD100" s="80"/>
      <c r="AF100" s="80"/>
    </row>
    <row r="101" spans="1:32" ht="15" customHeight="1" x14ac:dyDescent="0.25">
      <c r="A101" s="340">
        <v>12</v>
      </c>
      <c r="B101" s="162" t="s">
        <v>106</v>
      </c>
      <c r="C101" s="530">
        <v>82</v>
      </c>
      <c r="D101" s="528">
        <v>4.1097000000000001</v>
      </c>
      <c r="E101" s="531">
        <v>4.1399999999999997</v>
      </c>
      <c r="F101" s="532">
        <v>50</v>
      </c>
      <c r="G101" s="379">
        <v>65</v>
      </c>
      <c r="H101" s="517">
        <v>3.2769999999999997</v>
      </c>
      <c r="I101" s="205">
        <v>3.72</v>
      </c>
      <c r="J101" s="380">
        <v>102</v>
      </c>
      <c r="K101" s="267">
        <v>67</v>
      </c>
      <c r="L101" s="219">
        <v>3.9701492537313432</v>
      </c>
      <c r="M101" s="292">
        <v>4.17</v>
      </c>
      <c r="N101" s="293">
        <v>86</v>
      </c>
      <c r="O101" s="267">
        <v>77</v>
      </c>
      <c r="P101" s="219">
        <v>3.766</v>
      </c>
      <c r="Q101" s="292">
        <v>4.17</v>
      </c>
      <c r="R101" s="293">
        <v>105</v>
      </c>
      <c r="S101" s="267">
        <v>72</v>
      </c>
      <c r="T101" s="294">
        <v>4.04</v>
      </c>
      <c r="U101" s="295">
        <v>4.17</v>
      </c>
      <c r="V101" s="296">
        <v>73</v>
      </c>
      <c r="W101" s="297">
        <v>63</v>
      </c>
      <c r="X101" s="298">
        <v>3.8849999999999998</v>
      </c>
      <c r="Y101" s="299">
        <v>4.0999999999999996</v>
      </c>
      <c r="Z101" s="296">
        <v>86</v>
      </c>
      <c r="AA101" s="300">
        <f t="shared" si="1"/>
        <v>502</v>
      </c>
      <c r="AC101" s="80"/>
      <c r="AD101" s="80"/>
      <c r="AF101" s="80"/>
    </row>
    <row r="102" spans="1:32" ht="15" customHeight="1" x14ac:dyDescent="0.25">
      <c r="A102" s="340">
        <v>13</v>
      </c>
      <c r="B102" s="162" t="s">
        <v>97</v>
      </c>
      <c r="C102" s="530">
        <v>50</v>
      </c>
      <c r="D102" s="528">
        <v>4.0999999999999996</v>
      </c>
      <c r="E102" s="531">
        <v>4.1399999999999997</v>
      </c>
      <c r="F102" s="532">
        <v>53</v>
      </c>
      <c r="G102" s="379">
        <v>47</v>
      </c>
      <c r="H102" s="517">
        <v>3.8719000000000001</v>
      </c>
      <c r="I102" s="205">
        <v>3.72</v>
      </c>
      <c r="J102" s="380">
        <v>41</v>
      </c>
      <c r="K102" s="267">
        <v>51</v>
      </c>
      <c r="L102" s="219">
        <v>4.1960784313725492</v>
      </c>
      <c r="M102" s="292">
        <v>4.17</v>
      </c>
      <c r="N102" s="293">
        <v>42</v>
      </c>
      <c r="O102" s="267">
        <v>51</v>
      </c>
      <c r="P102" s="219">
        <v>4.1760000000000002</v>
      </c>
      <c r="Q102" s="292">
        <v>4.17</v>
      </c>
      <c r="R102" s="293">
        <v>41</v>
      </c>
      <c r="S102" s="267">
        <v>45</v>
      </c>
      <c r="T102" s="294">
        <v>4.22</v>
      </c>
      <c r="U102" s="295">
        <v>4.17</v>
      </c>
      <c r="V102" s="296">
        <v>45</v>
      </c>
      <c r="W102" s="297">
        <v>26</v>
      </c>
      <c r="X102" s="298">
        <v>3.6190000000000002</v>
      </c>
      <c r="Y102" s="299">
        <v>4.0999999999999996</v>
      </c>
      <c r="Z102" s="296">
        <v>106</v>
      </c>
      <c r="AA102" s="300">
        <f t="shared" si="1"/>
        <v>328</v>
      </c>
      <c r="AC102" s="80"/>
      <c r="AD102" s="80"/>
      <c r="AF102" s="80"/>
    </row>
    <row r="103" spans="1:32" ht="15" customHeight="1" x14ac:dyDescent="0.25">
      <c r="A103" s="340">
        <v>14</v>
      </c>
      <c r="B103" s="359" t="s">
        <v>101</v>
      </c>
      <c r="C103" s="533">
        <v>87</v>
      </c>
      <c r="D103" s="298">
        <v>4.0804999999999998</v>
      </c>
      <c r="E103" s="534">
        <v>4.1399999999999997</v>
      </c>
      <c r="F103" s="535">
        <v>55</v>
      </c>
      <c r="G103" s="381">
        <v>75</v>
      </c>
      <c r="H103" s="519">
        <v>3.7199</v>
      </c>
      <c r="I103" s="397">
        <v>3.72</v>
      </c>
      <c r="J103" s="382">
        <v>62</v>
      </c>
      <c r="K103" s="267">
        <v>88</v>
      </c>
      <c r="L103" s="219">
        <v>3.8863636363636362</v>
      </c>
      <c r="M103" s="343">
        <v>4.17</v>
      </c>
      <c r="N103" s="293">
        <v>96</v>
      </c>
      <c r="O103" s="267">
        <v>74</v>
      </c>
      <c r="P103" s="219">
        <v>3.9730000000000003</v>
      </c>
      <c r="Q103" s="292">
        <v>4.17</v>
      </c>
      <c r="R103" s="293">
        <v>81</v>
      </c>
      <c r="S103" s="267">
        <v>79</v>
      </c>
      <c r="T103" s="294">
        <v>3.8</v>
      </c>
      <c r="U103" s="295">
        <v>4.17</v>
      </c>
      <c r="V103" s="296">
        <v>100</v>
      </c>
      <c r="W103" s="267">
        <v>70</v>
      </c>
      <c r="X103" s="298">
        <v>3.7430000000000003</v>
      </c>
      <c r="Y103" s="299">
        <v>4.0999999999999996</v>
      </c>
      <c r="Z103" s="296">
        <v>98</v>
      </c>
      <c r="AA103" s="300">
        <f t="shared" si="1"/>
        <v>492</v>
      </c>
      <c r="AC103" s="80"/>
      <c r="AD103" s="80"/>
      <c r="AF103" s="80"/>
    </row>
    <row r="104" spans="1:32" ht="15" customHeight="1" x14ac:dyDescent="0.25">
      <c r="A104" s="340">
        <v>15</v>
      </c>
      <c r="B104" s="162" t="s">
        <v>105</v>
      </c>
      <c r="C104" s="530">
        <v>73</v>
      </c>
      <c r="D104" s="528">
        <v>4.0689000000000002</v>
      </c>
      <c r="E104" s="531">
        <v>4.1399999999999997</v>
      </c>
      <c r="F104" s="532">
        <v>57</v>
      </c>
      <c r="G104" s="379">
        <v>67</v>
      </c>
      <c r="H104" s="517">
        <v>4.1492000000000004</v>
      </c>
      <c r="I104" s="205">
        <v>3.72</v>
      </c>
      <c r="J104" s="380">
        <v>10</v>
      </c>
      <c r="K104" s="267">
        <v>72</v>
      </c>
      <c r="L104" s="219">
        <v>4.0972222222222223</v>
      </c>
      <c r="M104" s="292">
        <v>4.17</v>
      </c>
      <c r="N104" s="293">
        <v>65</v>
      </c>
      <c r="O104" s="267">
        <v>70</v>
      </c>
      <c r="P104" s="219">
        <v>3.6439999999999997</v>
      </c>
      <c r="Q104" s="292">
        <v>4.17</v>
      </c>
      <c r="R104" s="293">
        <v>110</v>
      </c>
      <c r="S104" s="267">
        <v>49</v>
      </c>
      <c r="T104" s="294">
        <v>3.82</v>
      </c>
      <c r="U104" s="295">
        <v>4.17</v>
      </c>
      <c r="V104" s="296">
        <v>98</v>
      </c>
      <c r="W104" s="297">
        <v>55</v>
      </c>
      <c r="X104" s="298">
        <v>3.9449999999999998</v>
      </c>
      <c r="Y104" s="299">
        <v>4.0999999999999996</v>
      </c>
      <c r="Z104" s="296">
        <v>78</v>
      </c>
      <c r="AA104" s="300">
        <f t="shared" si="1"/>
        <v>418</v>
      </c>
      <c r="AC104" s="80"/>
      <c r="AD104" s="80"/>
      <c r="AF104" s="80"/>
    </row>
    <row r="105" spans="1:32" ht="15" customHeight="1" x14ac:dyDescent="0.25">
      <c r="A105" s="340">
        <v>16</v>
      </c>
      <c r="B105" s="162" t="s">
        <v>99</v>
      </c>
      <c r="C105" s="530">
        <v>32</v>
      </c>
      <c r="D105" s="528">
        <v>4.0625</v>
      </c>
      <c r="E105" s="531">
        <v>4.1399999999999997</v>
      </c>
      <c r="F105" s="532">
        <v>59</v>
      </c>
      <c r="G105" s="379">
        <v>49</v>
      </c>
      <c r="H105" s="517">
        <v>3.3673999999999995</v>
      </c>
      <c r="I105" s="205">
        <v>3.72</v>
      </c>
      <c r="J105" s="380">
        <v>99</v>
      </c>
      <c r="K105" s="267">
        <v>74</v>
      </c>
      <c r="L105" s="219">
        <v>4.1486486486486482</v>
      </c>
      <c r="M105" s="292">
        <v>4.17</v>
      </c>
      <c r="N105" s="293">
        <v>53</v>
      </c>
      <c r="O105" s="267">
        <v>51</v>
      </c>
      <c r="P105" s="219">
        <v>3.6469999999999998</v>
      </c>
      <c r="Q105" s="292">
        <v>4.17</v>
      </c>
      <c r="R105" s="293">
        <v>109</v>
      </c>
      <c r="S105" s="267">
        <v>49</v>
      </c>
      <c r="T105" s="294">
        <v>4.04</v>
      </c>
      <c r="U105" s="295">
        <v>4.17</v>
      </c>
      <c r="V105" s="296">
        <v>74</v>
      </c>
      <c r="W105" s="297">
        <v>74</v>
      </c>
      <c r="X105" s="298">
        <v>3.6760000000000002</v>
      </c>
      <c r="Y105" s="299">
        <v>4.0999999999999996</v>
      </c>
      <c r="Z105" s="296">
        <v>101</v>
      </c>
      <c r="AA105" s="300">
        <f t="shared" si="1"/>
        <v>495</v>
      </c>
      <c r="AC105" s="80"/>
      <c r="AD105" s="80"/>
      <c r="AF105" s="80"/>
    </row>
    <row r="106" spans="1:32" ht="15" customHeight="1" x14ac:dyDescent="0.25">
      <c r="A106" s="340">
        <v>17</v>
      </c>
      <c r="B106" s="162" t="s">
        <v>166</v>
      </c>
      <c r="C106" s="530">
        <v>59</v>
      </c>
      <c r="D106" s="528">
        <v>4.0335000000000001</v>
      </c>
      <c r="E106" s="531">
        <v>4.1399999999999997</v>
      </c>
      <c r="F106" s="532">
        <v>62</v>
      </c>
      <c r="G106" s="379">
        <v>103</v>
      </c>
      <c r="H106" s="517">
        <v>3.9906999999999995</v>
      </c>
      <c r="I106" s="205">
        <v>3.72</v>
      </c>
      <c r="J106" s="380">
        <v>28</v>
      </c>
      <c r="K106" s="267"/>
      <c r="L106" s="219"/>
      <c r="M106" s="292">
        <v>4.17</v>
      </c>
      <c r="N106" s="293">
        <v>115</v>
      </c>
      <c r="O106" s="267"/>
      <c r="P106" s="219"/>
      <c r="Q106" s="292">
        <v>4.17</v>
      </c>
      <c r="R106" s="293">
        <v>117</v>
      </c>
      <c r="S106" s="267"/>
      <c r="T106" s="294"/>
      <c r="U106" s="295">
        <v>4.17</v>
      </c>
      <c r="V106" s="296">
        <v>115</v>
      </c>
      <c r="W106" s="297"/>
      <c r="X106" s="298"/>
      <c r="Y106" s="299">
        <v>4.0999999999999996</v>
      </c>
      <c r="Z106" s="296">
        <v>117</v>
      </c>
      <c r="AA106" s="300">
        <f t="shared" si="1"/>
        <v>554</v>
      </c>
      <c r="AC106" s="80"/>
      <c r="AD106" s="80"/>
      <c r="AF106" s="80"/>
    </row>
    <row r="107" spans="1:32" ht="15" customHeight="1" x14ac:dyDescent="0.25">
      <c r="A107" s="340">
        <v>18</v>
      </c>
      <c r="B107" s="162" t="s">
        <v>112</v>
      </c>
      <c r="C107" s="530">
        <v>118</v>
      </c>
      <c r="D107" s="528">
        <v>4.0252999999999997</v>
      </c>
      <c r="E107" s="531">
        <v>4.1399999999999997</v>
      </c>
      <c r="F107" s="532">
        <v>64</v>
      </c>
      <c r="G107" s="379">
        <v>100</v>
      </c>
      <c r="H107" s="517">
        <v>4.04</v>
      </c>
      <c r="I107" s="205">
        <v>3.72</v>
      </c>
      <c r="J107" s="380">
        <v>20</v>
      </c>
      <c r="K107" s="267">
        <v>166</v>
      </c>
      <c r="L107" s="219">
        <v>4.1325301204819276</v>
      </c>
      <c r="M107" s="292">
        <v>4.17</v>
      </c>
      <c r="N107" s="293">
        <v>57</v>
      </c>
      <c r="O107" s="267">
        <v>170</v>
      </c>
      <c r="P107" s="219">
        <v>4.3109999999999999</v>
      </c>
      <c r="Q107" s="292">
        <v>4.17</v>
      </c>
      <c r="R107" s="293">
        <v>23</v>
      </c>
      <c r="S107" s="267">
        <v>226</v>
      </c>
      <c r="T107" s="294">
        <v>4.1500000000000004</v>
      </c>
      <c r="U107" s="295">
        <v>4.17</v>
      </c>
      <c r="V107" s="296">
        <v>56</v>
      </c>
      <c r="W107" s="297">
        <v>248</v>
      </c>
      <c r="X107" s="298">
        <v>4.3310000000000004</v>
      </c>
      <c r="Y107" s="299">
        <v>4.0999999999999996</v>
      </c>
      <c r="Z107" s="296">
        <v>23</v>
      </c>
      <c r="AA107" s="300">
        <f t="shared" si="1"/>
        <v>243</v>
      </c>
      <c r="AC107" s="80"/>
      <c r="AD107" s="80"/>
      <c r="AF107" s="80"/>
    </row>
    <row r="108" spans="1:32" ht="15" customHeight="1" x14ac:dyDescent="0.25">
      <c r="A108" s="340">
        <v>19</v>
      </c>
      <c r="B108" s="162" t="s">
        <v>107</v>
      </c>
      <c r="C108" s="530">
        <v>142</v>
      </c>
      <c r="D108" s="528">
        <v>4.0211000000000006</v>
      </c>
      <c r="E108" s="531">
        <v>4.1399999999999997</v>
      </c>
      <c r="F108" s="532">
        <v>67</v>
      </c>
      <c r="G108" s="379">
        <v>122</v>
      </c>
      <c r="H108" s="517">
        <v>3.7950999999999997</v>
      </c>
      <c r="I108" s="205">
        <v>3.72</v>
      </c>
      <c r="J108" s="380">
        <v>49</v>
      </c>
      <c r="K108" s="267">
        <v>143</v>
      </c>
      <c r="L108" s="219">
        <v>4.0559440559440558</v>
      </c>
      <c r="M108" s="292">
        <v>4.17</v>
      </c>
      <c r="N108" s="293">
        <v>70</v>
      </c>
      <c r="O108" s="267">
        <v>97</v>
      </c>
      <c r="P108" s="219">
        <v>4.0830000000000002</v>
      </c>
      <c r="Q108" s="292">
        <v>4.17</v>
      </c>
      <c r="R108" s="293">
        <v>63</v>
      </c>
      <c r="S108" s="267">
        <v>126</v>
      </c>
      <c r="T108" s="294">
        <v>4.21</v>
      </c>
      <c r="U108" s="295">
        <v>4.17</v>
      </c>
      <c r="V108" s="296">
        <v>46</v>
      </c>
      <c r="W108" s="297">
        <v>81</v>
      </c>
      <c r="X108" s="298">
        <v>4.194</v>
      </c>
      <c r="Y108" s="299">
        <v>4.0999999999999996</v>
      </c>
      <c r="Z108" s="296">
        <v>43</v>
      </c>
      <c r="AA108" s="300">
        <f t="shared" si="1"/>
        <v>338</v>
      </c>
      <c r="AC108" s="80"/>
      <c r="AD108" s="80"/>
      <c r="AF108" s="80"/>
    </row>
    <row r="109" spans="1:32" ht="15" customHeight="1" x14ac:dyDescent="0.25">
      <c r="A109" s="340">
        <v>20</v>
      </c>
      <c r="B109" s="162" t="s">
        <v>104</v>
      </c>
      <c r="C109" s="530">
        <v>77</v>
      </c>
      <c r="D109" s="528">
        <v>4.0129999999999999</v>
      </c>
      <c r="E109" s="531">
        <v>4.1399999999999997</v>
      </c>
      <c r="F109" s="532">
        <v>68</v>
      </c>
      <c r="G109" s="379">
        <v>88</v>
      </c>
      <c r="H109" s="517">
        <v>3.5686</v>
      </c>
      <c r="I109" s="205">
        <v>3.72</v>
      </c>
      <c r="J109" s="380">
        <v>81</v>
      </c>
      <c r="K109" s="267">
        <v>79</v>
      </c>
      <c r="L109" s="219">
        <v>4.0632911392405067</v>
      </c>
      <c r="M109" s="292">
        <v>4.17</v>
      </c>
      <c r="N109" s="293">
        <v>72</v>
      </c>
      <c r="O109" s="267">
        <v>87</v>
      </c>
      <c r="P109" s="219">
        <v>4.149</v>
      </c>
      <c r="Q109" s="292">
        <v>4.17</v>
      </c>
      <c r="R109" s="293">
        <v>50</v>
      </c>
      <c r="S109" s="267">
        <v>77</v>
      </c>
      <c r="T109" s="294">
        <v>4.12</v>
      </c>
      <c r="U109" s="295">
        <v>4.17</v>
      </c>
      <c r="V109" s="296">
        <v>64</v>
      </c>
      <c r="W109" s="297">
        <v>101</v>
      </c>
      <c r="X109" s="298">
        <v>4.0599999999999996</v>
      </c>
      <c r="Y109" s="299">
        <v>4.0999999999999996</v>
      </c>
      <c r="Z109" s="296">
        <v>61</v>
      </c>
      <c r="AA109" s="300">
        <f t="shared" si="1"/>
        <v>396</v>
      </c>
      <c r="AC109" s="80"/>
      <c r="AD109" s="80"/>
      <c r="AF109" s="80"/>
    </row>
    <row r="110" spans="1:32" ht="15" customHeight="1" x14ac:dyDescent="0.25">
      <c r="A110" s="340">
        <v>21</v>
      </c>
      <c r="B110" s="162" t="s">
        <v>108</v>
      </c>
      <c r="C110" s="530">
        <v>108</v>
      </c>
      <c r="D110" s="528">
        <v>4.0091000000000001</v>
      </c>
      <c r="E110" s="531">
        <v>4.1399999999999997</v>
      </c>
      <c r="F110" s="532">
        <v>69</v>
      </c>
      <c r="G110" s="379">
        <v>80</v>
      </c>
      <c r="H110" s="517">
        <v>3.6</v>
      </c>
      <c r="I110" s="205">
        <v>3.72</v>
      </c>
      <c r="J110" s="380">
        <v>73</v>
      </c>
      <c r="K110" s="267">
        <v>100</v>
      </c>
      <c r="L110" s="219">
        <v>3.76</v>
      </c>
      <c r="M110" s="292">
        <v>4.17</v>
      </c>
      <c r="N110" s="293">
        <v>109</v>
      </c>
      <c r="O110" s="267">
        <v>86</v>
      </c>
      <c r="P110" s="219">
        <v>3.8130000000000002</v>
      </c>
      <c r="Q110" s="292">
        <v>4.17</v>
      </c>
      <c r="R110" s="293">
        <v>98</v>
      </c>
      <c r="S110" s="267">
        <v>78</v>
      </c>
      <c r="T110" s="294">
        <v>3.97</v>
      </c>
      <c r="U110" s="295">
        <v>4.17</v>
      </c>
      <c r="V110" s="296">
        <v>84</v>
      </c>
      <c r="W110" s="297">
        <v>94</v>
      </c>
      <c r="X110" s="298">
        <v>3.6909999999999998</v>
      </c>
      <c r="Y110" s="299">
        <v>4.0999999999999996</v>
      </c>
      <c r="Z110" s="296">
        <v>100</v>
      </c>
      <c r="AA110" s="300">
        <f t="shared" si="1"/>
        <v>533</v>
      </c>
      <c r="AC110" s="80"/>
      <c r="AD110" s="80"/>
      <c r="AF110" s="80"/>
    </row>
    <row r="111" spans="1:32" ht="15" customHeight="1" x14ac:dyDescent="0.25">
      <c r="A111" s="340">
        <v>22</v>
      </c>
      <c r="B111" s="162" t="s">
        <v>94</v>
      </c>
      <c r="C111" s="530">
        <v>137</v>
      </c>
      <c r="D111" s="528">
        <v>3.9854000000000003</v>
      </c>
      <c r="E111" s="531">
        <v>4.1399999999999997</v>
      </c>
      <c r="F111" s="532">
        <v>73</v>
      </c>
      <c r="G111" s="379">
        <v>145</v>
      </c>
      <c r="H111" s="517">
        <v>3.7728000000000002</v>
      </c>
      <c r="I111" s="205">
        <v>3.72</v>
      </c>
      <c r="J111" s="380">
        <v>55</v>
      </c>
      <c r="K111" s="267">
        <v>161</v>
      </c>
      <c r="L111" s="219">
        <v>4.3478260869565215</v>
      </c>
      <c r="M111" s="292">
        <v>4.17</v>
      </c>
      <c r="N111" s="293">
        <v>29</v>
      </c>
      <c r="O111" s="267">
        <v>156</v>
      </c>
      <c r="P111" s="219">
        <v>4.1660000000000004</v>
      </c>
      <c r="Q111" s="292">
        <v>4.17</v>
      </c>
      <c r="R111" s="293">
        <v>43</v>
      </c>
      <c r="S111" s="267">
        <v>104</v>
      </c>
      <c r="T111" s="294">
        <v>4.26</v>
      </c>
      <c r="U111" s="295">
        <v>4.17</v>
      </c>
      <c r="V111" s="296">
        <v>38</v>
      </c>
      <c r="W111" s="297">
        <v>60</v>
      </c>
      <c r="X111" s="298">
        <v>3.8039999999999998</v>
      </c>
      <c r="Y111" s="299">
        <v>4.0999999999999996</v>
      </c>
      <c r="Z111" s="296">
        <v>90</v>
      </c>
      <c r="AA111" s="300">
        <f t="shared" si="1"/>
        <v>328</v>
      </c>
      <c r="AC111" s="80"/>
      <c r="AD111" s="80"/>
      <c r="AF111" s="80"/>
    </row>
    <row r="112" spans="1:32" ht="15" customHeight="1" x14ac:dyDescent="0.25">
      <c r="A112" s="340">
        <v>23</v>
      </c>
      <c r="B112" s="162" t="s">
        <v>111</v>
      </c>
      <c r="C112" s="530">
        <v>105</v>
      </c>
      <c r="D112" s="528">
        <v>3.9808999999999997</v>
      </c>
      <c r="E112" s="531">
        <v>4.1399999999999997</v>
      </c>
      <c r="F112" s="532">
        <v>77</v>
      </c>
      <c r="G112" s="379">
        <v>138</v>
      </c>
      <c r="H112" s="517">
        <v>3.8768000000000002</v>
      </c>
      <c r="I112" s="205">
        <v>3.72</v>
      </c>
      <c r="J112" s="380">
        <v>39</v>
      </c>
      <c r="K112" s="267">
        <v>122</v>
      </c>
      <c r="L112" s="219">
        <v>3.942622950819672</v>
      </c>
      <c r="M112" s="292">
        <v>4.17</v>
      </c>
      <c r="N112" s="293">
        <v>89</v>
      </c>
      <c r="O112" s="267">
        <v>101</v>
      </c>
      <c r="P112" s="219">
        <v>3.92</v>
      </c>
      <c r="Q112" s="292">
        <v>4.17</v>
      </c>
      <c r="R112" s="293">
        <v>89</v>
      </c>
      <c r="S112" s="267">
        <v>95</v>
      </c>
      <c r="T112" s="294">
        <v>3.95</v>
      </c>
      <c r="U112" s="295">
        <v>4.17</v>
      </c>
      <c r="V112" s="296">
        <v>87</v>
      </c>
      <c r="W112" s="297">
        <v>129</v>
      </c>
      <c r="X112" s="298">
        <v>4.109</v>
      </c>
      <c r="Y112" s="299">
        <v>4.0999999999999996</v>
      </c>
      <c r="Z112" s="296">
        <v>55</v>
      </c>
      <c r="AA112" s="300">
        <f t="shared" si="1"/>
        <v>436</v>
      </c>
      <c r="AC112" s="80"/>
      <c r="AD112" s="80"/>
      <c r="AF112" s="80"/>
    </row>
    <row r="113" spans="1:32" ht="15" customHeight="1" x14ac:dyDescent="0.25">
      <c r="A113" s="340">
        <v>24</v>
      </c>
      <c r="B113" s="162" t="s">
        <v>100</v>
      </c>
      <c r="C113" s="530">
        <v>116</v>
      </c>
      <c r="D113" s="528">
        <v>3.9826999999999999</v>
      </c>
      <c r="E113" s="531">
        <v>4.1399999999999997</v>
      </c>
      <c r="F113" s="532">
        <v>78</v>
      </c>
      <c r="G113" s="379">
        <v>88</v>
      </c>
      <c r="H113" s="517">
        <v>3.3751000000000007</v>
      </c>
      <c r="I113" s="205">
        <v>3.72</v>
      </c>
      <c r="J113" s="380">
        <v>97</v>
      </c>
      <c r="K113" s="267">
        <v>96</v>
      </c>
      <c r="L113" s="219">
        <v>3.84375</v>
      </c>
      <c r="M113" s="292">
        <v>4.17</v>
      </c>
      <c r="N113" s="293">
        <v>102</v>
      </c>
      <c r="O113" s="267">
        <v>101</v>
      </c>
      <c r="P113" s="219">
        <v>4.0888</v>
      </c>
      <c r="Q113" s="292">
        <v>4.17</v>
      </c>
      <c r="R113" s="293">
        <v>62</v>
      </c>
      <c r="S113" s="267">
        <v>83</v>
      </c>
      <c r="T113" s="294">
        <v>4.12</v>
      </c>
      <c r="U113" s="295">
        <v>4.17</v>
      </c>
      <c r="V113" s="296">
        <v>63</v>
      </c>
      <c r="W113" s="297">
        <v>79</v>
      </c>
      <c r="X113" s="298">
        <v>3.823</v>
      </c>
      <c r="Y113" s="299">
        <v>4.0999999999999996</v>
      </c>
      <c r="Z113" s="296">
        <v>89</v>
      </c>
      <c r="AA113" s="300">
        <f t="shared" si="1"/>
        <v>491</v>
      </c>
      <c r="AC113" s="80"/>
      <c r="AD113" s="80"/>
      <c r="AF113" s="80"/>
    </row>
    <row r="114" spans="1:32" ht="15" customHeight="1" x14ac:dyDescent="0.25">
      <c r="A114" s="340">
        <v>25</v>
      </c>
      <c r="B114" s="162" t="s">
        <v>147</v>
      </c>
      <c r="C114" s="530">
        <v>131</v>
      </c>
      <c r="D114" s="528">
        <v>3.9767999999999999</v>
      </c>
      <c r="E114" s="531">
        <v>4.1399999999999997</v>
      </c>
      <c r="F114" s="532">
        <v>79</v>
      </c>
      <c r="G114" s="379">
        <v>150</v>
      </c>
      <c r="H114" s="517">
        <v>3.7403000000000004</v>
      </c>
      <c r="I114" s="205">
        <v>3.72</v>
      </c>
      <c r="J114" s="380">
        <v>60</v>
      </c>
      <c r="K114" s="267">
        <v>98</v>
      </c>
      <c r="L114" s="219">
        <v>4.0510204081632653</v>
      </c>
      <c r="M114" s="292">
        <v>4.17</v>
      </c>
      <c r="N114" s="293">
        <v>75</v>
      </c>
      <c r="O114" s="267">
        <v>47</v>
      </c>
      <c r="P114" s="219">
        <v>3.9360000000000004</v>
      </c>
      <c r="Q114" s="292">
        <v>4.17</v>
      </c>
      <c r="R114" s="293">
        <v>85</v>
      </c>
      <c r="S114" s="267"/>
      <c r="T114" s="294"/>
      <c r="U114" s="295">
        <v>4.17</v>
      </c>
      <c r="V114" s="296">
        <v>115</v>
      </c>
      <c r="W114" s="297"/>
      <c r="X114" s="298"/>
      <c r="Y114" s="299">
        <v>4.0999999999999996</v>
      </c>
      <c r="Z114" s="296">
        <v>117</v>
      </c>
      <c r="AA114" s="300">
        <f t="shared" si="1"/>
        <v>531</v>
      </c>
      <c r="AC114" s="80"/>
      <c r="AD114" s="80"/>
      <c r="AF114" s="80"/>
    </row>
    <row r="115" spans="1:32" ht="15" customHeight="1" x14ac:dyDescent="0.25">
      <c r="A115" s="340">
        <v>26</v>
      </c>
      <c r="B115" s="162" t="s">
        <v>96</v>
      </c>
      <c r="C115" s="530">
        <v>162</v>
      </c>
      <c r="D115" s="528">
        <v>3.9567999999999994</v>
      </c>
      <c r="E115" s="531">
        <v>4.1399999999999997</v>
      </c>
      <c r="F115" s="532">
        <v>82</v>
      </c>
      <c r="G115" s="379">
        <v>155</v>
      </c>
      <c r="H115" s="517">
        <v>3.3872000000000004</v>
      </c>
      <c r="I115" s="205">
        <v>3.72</v>
      </c>
      <c r="J115" s="380">
        <v>94</v>
      </c>
      <c r="K115" s="267">
        <v>151</v>
      </c>
      <c r="L115" s="219">
        <v>4.298013245033113</v>
      </c>
      <c r="M115" s="292">
        <v>4.17</v>
      </c>
      <c r="N115" s="293">
        <v>32</v>
      </c>
      <c r="O115" s="267">
        <v>162</v>
      </c>
      <c r="P115" s="219">
        <v>4.1230000000000002</v>
      </c>
      <c r="Q115" s="292">
        <v>4.17</v>
      </c>
      <c r="R115" s="293">
        <v>57</v>
      </c>
      <c r="S115" s="267">
        <v>146</v>
      </c>
      <c r="T115" s="294">
        <v>4.22</v>
      </c>
      <c r="U115" s="295">
        <v>4.17</v>
      </c>
      <c r="V115" s="296">
        <v>43</v>
      </c>
      <c r="W115" s="297">
        <v>47</v>
      </c>
      <c r="X115" s="298">
        <v>3.6389999999999998</v>
      </c>
      <c r="Y115" s="299">
        <v>4.0999999999999996</v>
      </c>
      <c r="Z115" s="296">
        <v>104</v>
      </c>
      <c r="AA115" s="300">
        <f t="shared" si="1"/>
        <v>412</v>
      </c>
      <c r="AC115" s="80"/>
      <c r="AD115" s="80"/>
      <c r="AF115" s="80"/>
    </row>
    <row r="116" spans="1:32" ht="15" customHeight="1" x14ac:dyDescent="0.25">
      <c r="A116" s="340">
        <v>27</v>
      </c>
      <c r="B116" s="162" t="s">
        <v>89</v>
      </c>
      <c r="C116" s="530">
        <v>94</v>
      </c>
      <c r="D116" s="528">
        <v>3.9043000000000001</v>
      </c>
      <c r="E116" s="531">
        <v>4.1399999999999997</v>
      </c>
      <c r="F116" s="532">
        <v>89</v>
      </c>
      <c r="G116" s="379">
        <v>94</v>
      </c>
      <c r="H116" s="517">
        <v>2.8724000000000003</v>
      </c>
      <c r="I116" s="205">
        <v>3.72</v>
      </c>
      <c r="J116" s="380">
        <v>109</v>
      </c>
      <c r="K116" s="267">
        <v>102</v>
      </c>
      <c r="L116" s="219">
        <v>4.1274509803921573</v>
      </c>
      <c r="M116" s="292">
        <v>4.17</v>
      </c>
      <c r="N116" s="293">
        <v>58</v>
      </c>
      <c r="O116" s="267">
        <v>81</v>
      </c>
      <c r="P116" s="219">
        <v>3.927</v>
      </c>
      <c r="Q116" s="292">
        <v>4.17</v>
      </c>
      <c r="R116" s="293">
        <v>87</v>
      </c>
      <c r="S116" s="267">
        <v>73</v>
      </c>
      <c r="T116" s="294">
        <v>3.89</v>
      </c>
      <c r="U116" s="295">
        <v>4.17</v>
      </c>
      <c r="V116" s="296">
        <v>93</v>
      </c>
      <c r="W116" s="297">
        <v>97</v>
      </c>
      <c r="X116" s="298">
        <v>4.2070000000000007</v>
      </c>
      <c r="Y116" s="299">
        <v>4.0999999999999996</v>
      </c>
      <c r="Z116" s="296">
        <v>41</v>
      </c>
      <c r="AA116" s="300">
        <f t="shared" si="1"/>
        <v>477</v>
      </c>
      <c r="AC116" s="80"/>
      <c r="AD116" s="80"/>
      <c r="AF116" s="80"/>
    </row>
    <row r="117" spans="1:32" ht="15" customHeight="1" x14ac:dyDescent="0.25">
      <c r="A117" s="340">
        <v>28</v>
      </c>
      <c r="B117" s="162" t="s">
        <v>163</v>
      </c>
      <c r="C117" s="530">
        <v>176</v>
      </c>
      <c r="D117" s="528">
        <v>3.8465999999999996</v>
      </c>
      <c r="E117" s="531">
        <v>4.1399999999999997</v>
      </c>
      <c r="F117" s="532">
        <v>96</v>
      </c>
      <c r="G117" s="379">
        <v>114</v>
      </c>
      <c r="H117" s="517">
        <v>3.2807999999999997</v>
      </c>
      <c r="I117" s="205">
        <v>3.72</v>
      </c>
      <c r="J117" s="380">
        <v>103</v>
      </c>
      <c r="K117" s="267"/>
      <c r="L117" s="219"/>
      <c r="M117" s="292">
        <v>4.17</v>
      </c>
      <c r="N117" s="293">
        <v>115</v>
      </c>
      <c r="O117" s="267"/>
      <c r="P117" s="219"/>
      <c r="Q117" s="292">
        <v>4.17</v>
      </c>
      <c r="R117" s="293">
        <v>117</v>
      </c>
      <c r="S117" s="267"/>
      <c r="T117" s="294"/>
      <c r="U117" s="295">
        <v>4.17</v>
      </c>
      <c r="V117" s="296">
        <v>115</v>
      </c>
      <c r="W117" s="297"/>
      <c r="X117" s="298"/>
      <c r="Y117" s="299">
        <v>4.0999999999999996</v>
      </c>
      <c r="Z117" s="296">
        <v>117</v>
      </c>
      <c r="AA117" s="335">
        <f t="shared" si="1"/>
        <v>663</v>
      </c>
      <c r="AC117" s="80"/>
      <c r="AD117" s="80"/>
      <c r="AF117" s="80"/>
    </row>
    <row r="118" spans="1:32" ht="15" customHeight="1" x14ac:dyDescent="0.25">
      <c r="A118" s="340">
        <v>29</v>
      </c>
      <c r="B118" s="162" t="s">
        <v>91</v>
      </c>
      <c r="C118" s="530">
        <v>81</v>
      </c>
      <c r="D118" s="528">
        <v>3.8394999999999997</v>
      </c>
      <c r="E118" s="531">
        <v>4.1399999999999997</v>
      </c>
      <c r="F118" s="532">
        <v>97</v>
      </c>
      <c r="G118" s="379">
        <v>68</v>
      </c>
      <c r="H118" s="517">
        <v>3.7501000000000007</v>
      </c>
      <c r="I118" s="205">
        <v>3.72</v>
      </c>
      <c r="J118" s="380">
        <v>59</v>
      </c>
      <c r="K118" s="267">
        <v>74</v>
      </c>
      <c r="L118" s="219">
        <v>3.4864864864864864</v>
      </c>
      <c r="M118" s="292">
        <v>4.17</v>
      </c>
      <c r="N118" s="293">
        <v>114</v>
      </c>
      <c r="O118" s="267">
        <v>50</v>
      </c>
      <c r="P118" s="219">
        <v>3.44</v>
      </c>
      <c r="Q118" s="292">
        <v>4.17</v>
      </c>
      <c r="R118" s="293">
        <v>114</v>
      </c>
      <c r="S118" s="267">
        <v>50</v>
      </c>
      <c r="T118" s="294">
        <v>4.0199999999999996</v>
      </c>
      <c r="U118" s="295">
        <v>4.17</v>
      </c>
      <c r="V118" s="296">
        <v>76</v>
      </c>
      <c r="W118" s="297">
        <v>102</v>
      </c>
      <c r="X118" s="298">
        <v>4.3129999999999997</v>
      </c>
      <c r="Y118" s="299">
        <v>4.0999999999999996</v>
      </c>
      <c r="Z118" s="296">
        <v>27</v>
      </c>
      <c r="AA118" s="347">
        <f t="shared" si="1"/>
        <v>487</v>
      </c>
      <c r="AC118" s="80"/>
      <c r="AD118" s="80"/>
      <c r="AF118" s="80"/>
    </row>
    <row r="119" spans="1:32" ht="15" customHeight="1" x14ac:dyDescent="0.25">
      <c r="A119" s="339">
        <v>30</v>
      </c>
      <c r="B119" s="162" t="s">
        <v>110</v>
      </c>
      <c r="C119" s="530">
        <v>274</v>
      </c>
      <c r="D119" s="528">
        <v>3.8211999999999993</v>
      </c>
      <c r="E119" s="531">
        <v>4.1399999999999997</v>
      </c>
      <c r="F119" s="532">
        <v>102</v>
      </c>
      <c r="G119" s="379">
        <v>240</v>
      </c>
      <c r="H119" s="517">
        <v>3.6</v>
      </c>
      <c r="I119" s="205">
        <v>3.72</v>
      </c>
      <c r="J119" s="380">
        <v>74</v>
      </c>
      <c r="K119" s="267">
        <v>251</v>
      </c>
      <c r="L119" s="219">
        <v>4.0677290836653386</v>
      </c>
      <c r="M119" s="292">
        <v>4.17</v>
      </c>
      <c r="N119" s="293">
        <v>68</v>
      </c>
      <c r="O119" s="267">
        <v>224</v>
      </c>
      <c r="P119" s="219">
        <v>4.13</v>
      </c>
      <c r="Q119" s="292">
        <v>4.17</v>
      </c>
      <c r="R119" s="293">
        <v>53</v>
      </c>
      <c r="S119" s="267">
        <v>192</v>
      </c>
      <c r="T119" s="294">
        <v>3.97</v>
      </c>
      <c r="U119" s="295">
        <v>4.17</v>
      </c>
      <c r="V119" s="296">
        <v>83</v>
      </c>
      <c r="W119" s="297">
        <v>150</v>
      </c>
      <c r="X119" s="298">
        <v>4.0460000000000003</v>
      </c>
      <c r="Y119" s="299">
        <v>4.0999999999999996</v>
      </c>
      <c r="Z119" s="296">
        <v>64</v>
      </c>
      <c r="AA119" s="335">
        <f t="shared" si="1"/>
        <v>444</v>
      </c>
      <c r="AC119" s="80"/>
      <c r="AD119" s="80"/>
      <c r="AF119" s="80"/>
    </row>
    <row r="120" spans="1:32" ht="15" customHeight="1" x14ac:dyDescent="0.25">
      <c r="A120" s="340">
        <v>31</v>
      </c>
      <c r="B120" s="306" t="s">
        <v>98</v>
      </c>
      <c r="C120" s="536">
        <v>66</v>
      </c>
      <c r="D120" s="886">
        <v>3.6968999999999999</v>
      </c>
      <c r="E120" s="537">
        <v>4.1399999999999997</v>
      </c>
      <c r="F120" s="538">
        <v>107</v>
      </c>
      <c r="G120" s="383">
        <v>47</v>
      </c>
      <c r="H120" s="520">
        <v>3.7233000000000001</v>
      </c>
      <c r="I120" s="398">
        <v>3.72</v>
      </c>
      <c r="J120" s="384">
        <v>61</v>
      </c>
      <c r="K120" s="424">
        <v>26</v>
      </c>
      <c r="L120" s="425">
        <v>4.0769230769230766</v>
      </c>
      <c r="M120" s="426">
        <v>4.17</v>
      </c>
      <c r="N120" s="427">
        <v>67</v>
      </c>
      <c r="O120" s="424">
        <v>27</v>
      </c>
      <c r="P120" s="425">
        <v>3.8149999999999999</v>
      </c>
      <c r="Q120" s="426">
        <v>4.17</v>
      </c>
      <c r="R120" s="427">
        <v>97</v>
      </c>
      <c r="S120" s="424">
        <v>28</v>
      </c>
      <c r="T120" s="428">
        <v>4.04</v>
      </c>
      <c r="U120" s="429">
        <v>4.17</v>
      </c>
      <c r="V120" s="430">
        <v>75</v>
      </c>
      <c r="W120" s="431">
        <v>51</v>
      </c>
      <c r="X120" s="432">
        <v>3.5880000000000001</v>
      </c>
      <c r="Y120" s="433">
        <v>4.0999999999999996</v>
      </c>
      <c r="Z120" s="430">
        <v>107</v>
      </c>
      <c r="AA120" s="518">
        <f t="shared" si="1"/>
        <v>514</v>
      </c>
      <c r="AC120" s="80"/>
      <c r="AD120" s="80"/>
      <c r="AF120" s="80"/>
    </row>
    <row r="121" spans="1:32" ht="15" customHeight="1" thickBot="1" x14ac:dyDescent="0.3">
      <c r="A121" s="348">
        <v>32</v>
      </c>
      <c r="B121" s="306" t="s">
        <v>95</v>
      </c>
      <c r="C121" s="536"/>
      <c r="D121" s="886"/>
      <c r="E121" s="537">
        <v>4.1399999999999997</v>
      </c>
      <c r="F121" s="538">
        <v>113</v>
      </c>
      <c r="G121" s="383"/>
      <c r="H121" s="520"/>
      <c r="I121" s="398">
        <v>3.72</v>
      </c>
      <c r="J121" s="384">
        <v>111</v>
      </c>
      <c r="K121" s="424">
        <v>74</v>
      </c>
      <c r="L121" s="425">
        <v>4.4189189189189193</v>
      </c>
      <c r="M121" s="426">
        <v>4.17</v>
      </c>
      <c r="N121" s="427">
        <v>20</v>
      </c>
      <c r="O121" s="424">
        <v>71</v>
      </c>
      <c r="P121" s="425">
        <v>4.2110000000000003</v>
      </c>
      <c r="Q121" s="426">
        <v>4.17</v>
      </c>
      <c r="R121" s="427">
        <v>36</v>
      </c>
      <c r="S121" s="424">
        <v>66</v>
      </c>
      <c r="T121" s="428">
        <v>3.82</v>
      </c>
      <c r="U121" s="429">
        <v>4.17</v>
      </c>
      <c r="V121" s="430">
        <v>96</v>
      </c>
      <c r="W121" s="431">
        <v>149</v>
      </c>
      <c r="X121" s="432">
        <v>4.2309999999999999</v>
      </c>
      <c r="Y121" s="433">
        <v>4.0999999999999996</v>
      </c>
      <c r="Z121" s="430">
        <v>38</v>
      </c>
      <c r="AA121" s="376">
        <f t="shared" si="1"/>
        <v>414</v>
      </c>
      <c r="AC121" s="80"/>
      <c r="AD121" s="80"/>
      <c r="AF121" s="80"/>
    </row>
    <row r="122" spans="1:32" ht="15" customHeight="1" thickBot="1" x14ac:dyDescent="0.3">
      <c r="A122" s="251"/>
      <c r="B122" s="257" t="s">
        <v>148</v>
      </c>
      <c r="C122" s="279">
        <f>SUM(C123:C133)</f>
        <v>1008</v>
      </c>
      <c r="D122" s="285">
        <f>AVERAGE(D123:D133)</f>
        <v>4.227322222222222</v>
      </c>
      <c r="E122" s="273">
        <v>4.1399999999999997</v>
      </c>
      <c r="F122" s="280"/>
      <c r="G122" s="279">
        <f>SUM(G123:G133)</f>
        <v>985</v>
      </c>
      <c r="H122" s="285">
        <f>AVERAGE(H123:H133)</f>
        <v>3.9064666666666659</v>
      </c>
      <c r="I122" s="396">
        <v>3.72</v>
      </c>
      <c r="J122" s="280"/>
      <c r="K122" s="279">
        <f>SUM(K123:K133)</f>
        <v>916</v>
      </c>
      <c r="L122" s="285">
        <f>AVERAGE(L123:L133)</f>
        <v>4.2379390893818449</v>
      </c>
      <c r="M122" s="273">
        <v>4.17</v>
      </c>
      <c r="N122" s="280"/>
      <c r="O122" s="279">
        <f>SUM(O123:O133)</f>
        <v>681</v>
      </c>
      <c r="P122" s="285">
        <f>AVERAGE(P123:P133)</f>
        <v>4.0170000000000003</v>
      </c>
      <c r="Q122" s="273">
        <v>4.17</v>
      </c>
      <c r="R122" s="280"/>
      <c r="S122" s="258">
        <f>SUM(S123:S133)</f>
        <v>517</v>
      </c>
      <c r="T122" s="259">
        <f>AVERAGE(T123:T133)</f>
        <v>4.2977777777777781</v>
      </c>
      <c r="U122" s="265">
        <v>4.17</v>
      </c>
      <c r="V122" s="260"/>
      <c r="W122" s="261">
        <f>SUM(W123:W133)</f>
        <v>668</v>
      </c>
      <c r="X122" s="262">
        <f>AVERAGE(X123:X133)</f>
        <v>4.1818999999999997</v>
      </c>
      <c r="Y122" s="263">
        <v>4.0999999999999996</v>
      </c>
      <c r="Z122" s="260"/>
      <c r="AA122" s="264"/>
      <c r="AC122" s="80"/>
      <c r="AD122" s="80"/>
      <c r="AF122" s="80"/>
    </row>
    <row r="123" spans="1:32" ht="15" customHeight="1" x14ac:dyDescent="0.25">
      <c r="A123" s="337">
        <v>1</v>
      </c>
      <c r="B123" s="305" t="s">
        <v>113</v>
      </c>
      <c r="C123" s="539">
        <v>96</v>
      </c>
      <c r="D123" s="887">
        <v>4.7292000000000005</v>
      </c>
      <c r="E123" s="540">
        <v>4.1399999999999997</v>
      </c>
      <c r="F123" s="541">
        <v>2</v>
      </c>
      <c r="G123" s="389">
        <v>107</v>
      </c>
      <c r="H123" s="521">
        <v>3.9345999999999997</v>
      </c>
      <c r="I123" s="400">
        <v>3.72</v>
      </c>
      <c r="J123" s="390">
        <v>34</v>
      </c>
      <c r="K123" s="361">
        <v>106</v>
      </c>
      <c r="L123" s="302">
        <v>4.4811320754716979</v>
      </c>
      <c r="M123" s="349">
        <v>4.17</v>
      </c>
      <c r="N123" s="362">
        <v>12</v>
      </c>
      <c r="O123" s="361">
        <v>82</v>
      </c>
      <c r="P123" s="302">
        <v>4.7930000000000001</v>
      </c>
      <c r="Q123" s="349">
        <v>4.17</v>
      </c>
      <c r="R123" s="362">
        <v>1</v>
      </c>
      <c r="S123" s="361">
        <v>101</v>
      </c>
      <c r="T123" s="350">
        <v>4.57</v>
      </c>
      <c r="U123" s="351">
        <v>4.17</v>
      </c>
      <c r="V123" s="367">
        <v>5</v>
      </c>
      <c r="W123" s="370">
        <v>92</v>
      </c>
      <c r="X123" s="352">
        <v>4.891</v>
      </c>
      <c r="Y123" s="353">
        <v>4.0999999999999996</v>
      </c>
      <c r="Z123" s="367">
        <v>1</v>
      </c>
      <c r="AA123" s="345">
        <f t="shared" si="1"/>
        <v>55</v>
      </c>
      <c r="AC123" s="80"/>
      <c r="AD123" s="80"/>
      <c r="AF123" s="80"/>
    </row>
    <row r="124" spans="1:32" ht="15" customHeight="1" x14ac:dyDescent="0.25">
      <c r="A124" s="339">
        <v>2</v>
      </c>
      <c r="B124" s="162" t="s">
        <v>149</v>
      </c>
      <c r="C124" s="530">
        <v>76</v>
      </c>
      <c r="D124" s="528">
        <v>4.3948</v>
      </c>
      <c r="E124" s="531">
        <v>4.1399999999999997</v>
      </c>
      <c r="F124" s="532">
        <v>7</v>
      </c>
      <c r="G124" s="379">
        <v>78</v>
      </c>
      <c r="H124" s="517">
        <v>4.2435999999999998</v>
      </c>
      <c r="I124" s="205">
        <v>3.72</v>
      </c>
      <c r="J124" s="380">
        <v>7</v>
      </c>
      <c r="K124" s="267">
        <v>95</v>
      </c>
      <c r="L124" s="219">
        <v>4.189473684210526</v>
      </c>
      <c r="M124" s="292">
        <v>4.17</v>
      </c>
      <c r="N124" s="293">
        <v>43</v>
      </c>
      <c r="O124" s="267">
        <v>80</v>
      </c>
      <c r="P124" s="219">
        <v>4.1369999999999996</v>
      </c>
      <c r="Q124" s="292">
        <v>4.17</v>
      </c>
      <c r="R124" s="293">
        <v>52</v>
      </c>
      <c r="S124" s="267">
        <v>76</v>
      </c>
      <c r="T124" s="294">
        <v>4.3600000000000003</v>
      </c>
      <c r="U124" s="295">
        <v>4.17</v>
      </c>
      <c r="V124" s="296">
        <v>24</v>
      </c>
      <c r="W124" s="297">
        <v>89</v>
      </c>
      <c r="X124" s="298">
        <v>4.1500000000000004</v>
      </c>
      <c r="Y124" s="299">
        <v>4.0999999999999996</v>
      </c>
      <c r="Z124" s="296">
        <v>50</v>
      </c>
      <c r="AA124" s="300">
        <f t="shared" si="1"/>
        <v>183</v>
      </c>
      <c r="AC124" s="80"/>
      <c r="AD124" s="80"/>
      <c r="AF124" s="80"/>
    </row>
    <row r="125" spans="1:32" ht="15" customHeight="1" x14ac:dyDescent="0.25">
      <c r="A125" s="339">
        <v>3</v>
      </c>
      <c r="B125" s="162" t="s">
        <v>116</v>
      </c>
      <c r="C125" s="530">
        <v>69</v>
      </c>
      <c r="D125" s="528">
        <v>4.3767999999999994</v>
      </c>
      <c r="E125" s="531">
        <v>4.1399999999999997</v>
      </c>
      <c r="F125" s="532">
        <v>10</v>
      </c>
      <c r="G125" s="379">
        <v>71</v>
      </c>
      <c r="H125" s="517">
        <v>3.8873000000000002</v>
      </c>
      <c r="I125" s="205">
        <v>3.72</v>
      </c>
      <c r="J125" s="380">
        <v>37</v>
      </c>
      <c r="K125" s="267">
        <v>77</v>
      </c>
      <c r="L125" s="219">
        <v>4.3896103896103895</v>
      </c>
      <c r="M125" s="292">
        <v>4.17</v>
      </c>
      <c r="N125" s="293">
        <v>22</v>
      </c>
      <c r="O125" s="267">
        <v>69</v>
      </c>
      <c r="P125" s="219">
        <v>4.3630000000000004</v>
      </c>
      <c r="Q125" s="292">
        <v>4.17</v>
      </c>
      <c r="R125" s="293">
        <v>15</v>
      </c>
      <c r="S125" s="267">
        <v>77</v>
      </c>
      <c r="T125" s="294">
        <v>4.2</v>
      </c>
      <c r="U125" s="295">
        <v>4.17</v>
      </c>
      <c r="V125" s="296">
        <v>49</v>
      </c>
      <c r="W125" s="297">
        <v>101</v>
      </c>
      <c r="X125" s="298">
        <v>4.3660000000000005</v>
      </c>
      <c r="Y125" s="299">
        <v>4.0999999999999996</v>
      </c>
      <c r="Z125" s="296">
        <v>18</v>
      </c>
      <c r="AA125" s="300">
        <f t="shared" si="1"/>
        <v>151</v>
      </c>
      <c r="AC125" s="80"/>
      <c r="AD125" s="80"/>
      <c r="AF125" s="80"/>
    </row>
    <row r="126" spans="1:32" ht="15" customHeight="1" x14ac:dyDescent="0.25">
      <c r="A126" s="339">
        <v>4</v>
      </c>
      <c r="B126" s="162" t="s">
        <v>114</v>
      </c>
      <c r="C126" s="530">
        <v>68</v>
      </c>
      <c r="D126" s="528">
        <v>4.3377999999999997</v>
      </c>
      <c r="E126" s="531">
        <v>4.1399999999999997</v>
      </c>
      <c r="F126" s="532">
        <v>19</v>
      </c>
      <c r="G126" s="379">
        <v>82</v>
      </c>
      <c r="H126" s="517">
        <v>4.3292000000000002</v>
      </c>
      <c r="I126" s="205">
        <v>3.72</v>
      </c>
      <c r="J126" s="380">
        <v>4</v>
      </c>
      <c r="K126" s="267">
        <v>51</v>
      </c>
      <c r="L126" s="219">
        <v>4.4117647058823533</v>
      </c>
      <c r="M126" s="292">
        <v>4.17</v>
      </c>
      <c r="N126" s="293">
        <v>21</v>
      </c>
      <c r="O126" s="267">
        <v>46</v>
      </c>
      <c r="P126" s="219">
        <v>4.609</v>
      </c>
      <c r="Q126" s="292">
        <v>4.17</v>
      </c>
      <c r="R126" s="293">
        <v>4</v>
      </c>
      <c r="S126" s="267">
        <v>74</v>
      </c>
      <c r="T126" s="294">
        <v>4.38</v>
      </c>
      <c r="U126" s="295">
        <v>4.17</v>
      </c>
      <c r="V126" s="296">
        <v>21</v>
      </c>
      <c r="W126" s="297">
        <v>45</v>
      </c>
      <c r="X126" s="298">
        <v>4.5339999999999998</v>
      </c>
      <c r="Y126" s="299">
        <v>4.0999999999999996</v>
      </c>
      <c r="Z126" s="296">
        <v>10</v>
      </c>
      <c r="AA126" s="300">
        <f t="shared" si="1"/>
        <v>79</v>
      </c>
      <c r="AC126" s="80"/>
      <c r="AD126" s="80"/>
      <c r="AF126" s="80"/>
    </row>
    <row r="127" spans="1:32" ht="15" customHeight="1" x14ac:dyDescent="0.25">
      <c r="A127" s="339">
        <v>5</v>
      </c>
      <c r="B127" s="162" t="s">
        <v>118</v>
      </c>
      <c r="C127" s="530">
        <v>52</v>
      </c>
      <c r="D127" s="528">
        <v>4.1347000000000005</v>
      </c>
      <c r="E127" s="531">
        <v>4.1399999999999997</v>
      </c>
      <c r="F127" s="532">
        <v>44</v>
      </c>
      <c r="G127" s="379">
        <v>30</v>
      </c>
      <c r="H127" s="517">
        <v>3.3665999999999996</v>
      </c>
      <c r="I127" s="205">
        <v>3.72</v>
      </c>
      <c r="J127" s="380">
        <v>100</v>
      </c>
      <c r="K127" s="267">
        <v>47</v>
      </c>
      <c r="L127" s="219">
        <v>4.042553191489362</v>
      </c>
      <c r="M127" s="292">
        <v>4.17</v>
      </c>
      <c r="N127" s="293">
        <v>79</v>
      </c>
      <c r="O127" s="267">
        <v>43</v>
      </c>
      <c r="P127" s="219">
        <v>3.4889999999999999</v>
      </c>
      <c r="Q127" s="292">
        <v>4.17</v>
      </c>
      <c r="R127" s="293">
        <v>111</v>
      </c>
      <c r="S127" s="267">
        <v>39</v>
      </c>
      <c r="T127" s="294">
        <v>4.1500000000000004</v>
      </c>
      <c r="U127" s="295">
        <v>4.17</v>
      </c>
      <c r="V127" s="296">
        <v>61</v>
      </c>
      <c r="W127" s="297">
        <v>43</v>
      </c>
      <c r="X127" s="298">
        <v>3.9769999999999999</v>
      </c>
      <c r="Y127" s="299">
        <v>4.0999999999999996</v>
      </c>
      <c r="Z127" s="296">
        <v>75</v>
      </c>
      <c r="AA127" s="300">
        <f t="shared" si="1"/>
        <v>470</v>
      </c>
      <c r="AC127" s="80"/>
      <c r="AD127" s="80"/>
      <c r="AF127" s="80"/>
    </row>
    <row r="128" spans="1:32" ht="15" customHeight="1" x14ac:dyDescent="0.25">
      <c r="A128" s="339">
        <v>6</v>
      </c>
      <c r="B128" s="162" t="s">
        <v>117</v>
      </c>
      <c r="C128" s="530">
        <v>72</v>
      </c>
      <c r="D128" s="528">
        <v>4.125</v>
      </c>
      <c r="E128" s="531">
        <v>4.1399999999999997</v>
      </c>
      <c r="F128" s="532">
        <v>45</v>
      </c>
      <c r="G128" s="379">
        <v>78</v>
      </c>
      <c r="H128" s="517">
        <v>3.9995999999999996</v>
      </c>
      <c r="I128" s="205">
        <v>3.72</v>
      </c>
      <c r="J128" s="380">
        <v>26</v>
      </c>
      <c r="K128" s="267">
        <v>68</v>
      </c>
      <c r="L128" s="219">
        <v>3.9411764705882355</v>
      </c>
      <c r="M128" s="292">
        <v>4.17</v>
      </c>
      <c r="N128" s="293">
        <v>90</v>
      </c>
      <c r="O128" s="267">
        <v>52</v>
      </c>
      <c r="P128" s="219">
        <v>3.7319999999999998</v>
      </c>
      <c r="Q128" s="292">
        <v>4.17</v>
      </c>
      <c r="R128" s="293">
        <v>108</v>
      </c>
      <c r="S128" s="267">
        <v>55</v>
      </c>
      <c r="T128" s="219">
        <v>4.49</v>
      </c>
      <c r="U128" s="295">
        <v>4.17</v>
      </c>
      <c r="V128" s="296">
        <v>13</v>
      </c>
      <c r="W128" s="297">
        <v>53</v>
      </c>
      <c r="X128" s="298">
        <v>4.0569999999999995</v>
      </c>
      <c r="Y128" s="299">
        <v>4.0999999999999996</v>
      </c>
      <c r="Z128" s="296">
        <v>63</v>
      </c>
      <c r="AA128" s="300">
        <f t="shared" si="1"/>
        <v>345</v>
      </c>
      <c r="AC128" s="80"/>
      <c r="AD128" s="80"/>
      <c r="AF128" s="80"/>
    </row>
    <row r="129" spans="1:32" ht="15" customHeight="1" x14ac:dyDescent="0.25">
      <c r="A129" s="339">
        <v>7</v>
      </c>
      <c r="B129" s="162" t="s">
        <v>115</v>
      </c>
      <c r="C129" s="530">
        <v>77</v>
      </c>
      <c r="D129" s="528">
        <v>4.1298000000000004</v>
      </c>
      <c r="E129" s="531">
        <v>4.1399999999999997</v>
      </c>
      <c r="F129" s="532">
        <v>46</v>
      </c>
      <c r="G129" s="379">
        <v>64</v>
      </c>
      <c r="H129" s="517">
        <v>3.9221999999999997</v>
      </c>
      <c r="I129" s="205">
        <v>3.72</v>
      </c>
      <c r="J129" s="380">
        <v>35</v>
      </c>
      <c r="K129" s="267">
        <v>56</v>
      </c>
      <c r="L129" s="219">
        <v>4.3035714285714288</v>
      </c>
      <c r="M129" s="292">
        <v>4.17</v>
      </c>
      <c r="N129" s="293">
        <v>33</v>
      </c>
      <c r="O129" s="267">
        <v>19</v>
      </c>
      <c r="P129" s="219">
        <v>4</v>
      </c>
      <c r="Q129" s="292">
        <v>4.17</v>
      </c>
      <c r="R129" s="293">
        <v>79</v>
      </c>
      <c r="S129" s="267">
        <v>40</v>
      </c>
      <c r="T129" s="294">
        <v>4.1500000000000004</v>
      </c>
      <c r="U129" s="295">
        <v>4.17</v>
      </c>
      <c r="V129" s="296">
        <v>60</v>
      </c>
      <c r="W129" s="297">
        <v>40</v>
      </c>
      <c r="X129" s="298">
        <v>3.65</v>
      </c>
      <c r="Y129" s="299">
        <v>4.0999999999999996</v>
      </c>
      <c r="Z129" s="296">
        <v>103</v>
      </c>
      <c r="AA129" s="300">
        <f t="shared" si="1"/>
        <v>356</v>
      </c>
      <c r="AC129" s="80"/>
      <c r="AD129" s="80"/>
      <c r="AF129" s="80"/>
    </row>
    <row r="130" spans="1:32" ht="15" customHeight="1" x14ac:dyDescent="0.25">
      <c r="A130" s="340">
        <v>8</v>
      </c>
      <c r="B130" s="162" t="s">
        <v>162</v>
      </c>
      <c r="C130" s="530">
        <v>395</v>
      </c>
      <c r="D130" s="528">
        <v>4.0026000000000002</v>
      </c>
      <c r="E130" s="531">
        <v>4.1399999999999997</v>
      </c>
      <c r="F130" s="532">
        <v>71</v>
      </c>
      <c r="G130" s="379">
        <v>360</v>
      </c>
      <c r="H130" s="517">
        <v>3.6746999999999996</v>
      </c>
      <c r="I130" s="205">
        <v>3.72</v>
      </c>
      <c r="J130" s="380">
        <v>69</v>
      </c>
      <c r="K130" s="267">
        <v>416</v>
      </c>
      <c r="L130" s="219">
        <v>4.1442307692307692</v>
      </c>
      <c r="M130" s="292">
        <v>4.17</v>
      </c>
      <c r="N130" s="293">
        <v>54</v>
      </c>
      <c r="O130" s="267">
        <v>209</v>
      </c>
      <c r="P130" s="219">
        <v>3.9520000000000004</v>
      </c>
      <c r="Q130" s="292">
        <v>4.17</v>
      </c>
      <c r="R130" s="293">
        <v>83</v>
      </c>
      <c r="S130" s="267"/>
      <c r="T130" s="294"/>
      <c r="U130" s="295">
        <v>4.17</v>
      </c>
      <c r="V130" s="296">
        <v>115</v>
      </c>
      <c r="W130" s="297">
        <v>130</v>
      </c>
      <c r="X130" s="298">
        <v>3.8159999999999998</v>
      </c>
      <c r="Y130" s="299">
        <v>4.0999999999999996</v>
      </c>
      <c r="Z130" s="296">
        <v>88</v>
      </c>
      <c r="AA130" s="300">
        <f t="shared" si="1"/>
        <v>480</v>
      </c>
      <c r="AD130" s="80"/>
    </row>
    <row r="131" spans="1:32" ht="15" customHeight="1" x14ac:dyDescent="0.25">
      <c r="A131" s="341">
        <v>9</v>
      </c>
      <c r="B131" s="162" t="s">
        <v>164</v>
      </c>
      <c r="C131" s="530">
        <v>103</v>
      </c>
      <c r="D131" s="528">
        <v>3.8151999999999999</v>
      </c>
      <c r="E131" s="531">
        <v>4.1399999999999997</v>
      </c>
      <c r="F131" s="532">
        <v>101</v>
      </c>
      <c r="G131" s="379">
        <v>115</v>
      </c>
      <c r="H131" s="517">
        <v>3.8003999999999998</v>
      </c>
      <c r="I131" s="205">
        <v>3.72</v>
      </c>
      <c r="J131" s="380">
        <v>51</v>
      </c>
      <c r="K131" s="360"/>
      <c r="L131" s="528"/>
      <c r="M131" s="292">
        <v>4.17</v>
      </c>
      <c r="N131" s="293">
        <v>115</v>
      </c>
      <c r="O131" s="267"/>
      <c r="P131" s="219"/>
      <c r="Q131" s="292">
        <v>4.17</v>
      </c>
      <c r="R131" s="293">
        <v>117</v>
      </c>
      <c r="S131" s="267"/>
      <c r="T131" s="294"/>
      <c r="U131" s="295">
        <v>4.17</v>
      </c>
      <c r="V131" s="296">
        <v>115</v>
      </c>
      <c r="W131" s="297"/>
      <c r="X131" s="298"/>
      <c r="Y131" s="299">
        <v>4.0999999999999996</v>
      </c>
      <c r="Z131" s="296">
        <v>117</v>
      </c>
      <c r="AA131" s="342">
        <f t="shared" si="1"/>
        <v>616</v>
      </c>
      <c r="AD131" s="80"/>
    </row>
    <row r="132" spans="1:32" ht="15" customHeight="1" x14ac:dyDescent="0.25">
      <c r="A132" s="341">
        <v>10</v>
      </c>
      <c r="B132" s="393" t="s">
        <v>152</v>
      </c>
      <c r="C132" s="542"/>
      <c r="D132" s="888"/>
      <c r="E132" s="543">
        <v>4.1399999999999997</v>
      </c>
      <c r="F132" s="544">
        <v>113</v>
      </c>
      <c r="G132" s="387"/>
      <c r="H132" s="522"/>
      <c r="I132" s="234">
        <v>3.72</v>
      </c>
      <c r="J132" s="388">
        <v>111</v>
      </c>
      <c r="K132" s="434"/>
      <c r="L132" s="404"/>
      <c r="M132" s="404">
        <v>4.17</v>
      </c>
      <c r="N132" s="405">
        <v>115</v>
      </c>
      <c r="O132" s="402">
        <v>48</v>
      </c>
      <c r="P132" s="403">
        <v>3.7919999999999998</v>
      </c>
      <c r="Q132" s="404">
        <v>4.17</v>
      </c>
      <c r="R132" s="405">
        <v>102</v>
      </c>
      <c r="S132" s="402">
        <v>27</v>
      </c>
      <c r="T132" s="406">
        <v>4.5599999999999996</v>
      </c>
      <c r="U132" s="407">
        <v>4.17</v>
      </c>
      <c r="V132" s="408">
        <v>7</v>
      </c>
      <c r="W132" s="409">
        <v>19</v>
      </c>
      <c r="X132" s="410">
        <v>4.6319999999999997</v>
      </c>
      <c r="Y132" s="411">
        <v>4.0999999999999996</v>
      </c>
      <c r="Z132" s="408">
        <v>4</v>
      </c>
      <c r="AA132" s="342">
        <f t="shared" si="1"/>
        <v>452</v>
      </c>
      <c r="AD132" s="80"/>
    </row>
    <row r="133" spans="1:32" ht="15" customHeight="1" thickBot="1" x14ac:dyDescent="0.3">
      <c r="A133" s="344">
        <v>11</v>
      </c>
      <c r="B133" s="236" t="s">
        <v>150</v>
      </c>
      <c r="C133" s="545"/>
      <c r="D133" s="889"/>
      <c r="E133" s="546">
        <v>4.1399999999999997</v>
      </c>
      <c r="F133" s="547">
        <v>113</v>
      </c>
      <c r="G133" s="391"/>
      <c r="H133" s="523"/>
      <c r="I133" s="401">
        <v>3.72</v>
      </c>
      <c r="J133" s="392">
        <v>111</v>
      </c>
      <c r="K133" s="363"/>
      <c r="L133" s="354"/>
      <c r="M133" s="354">
        <v>4.17</v>
      </c>
      <c r="N133" s="364">
        <v>115</v>
      </c>
      <c r="O133" s="365">
        <v>33</v>
      </c>
      <c r="P133" s="291">
        <v>3.3029999999999995</v>
      </c>
      <c r="Q133" s="354">
        <v>4.17</v>
      </c>
      <c r="R133" s="364">
        <v>116</v>
      </c>
      <c r="S133" s="365">
        <v>28</v>
      </c>
      <c r="T133" s="355">
        <v>3.82</v>
      </c>
      <c r="U133" s="356">
        <v>4.17</v>
      </c>
      <c r="V133" s="368">
        <v>99</v>
      </c>
      <c r="W133" s="371">
        <v>56</v>
      </c>
      <c r="X133" s="357">
        <v>3.7460000000000004</v>
      </c>
      <c r="Y133" s="358">
        <v>4.0999999999999996</v>
      </c>
      <c r="Z133" s="368">
        <v>96</v>
      </c>
      <c r="AA133" s="336">
        <f t="shared" si="1"/>
        <v>650</v>
      </c>
      <c r="AD133" s="80"/>
    </row>
    <row r="134" spans="1:32" x14ac:dyDescent="0.25">
      <c r="A134" s="154" t="s">
        <v>154</v>
      </c>
      <c r="B134" s="83"/>
      <c r="C134" s="83"/>
      <c r="D134" s="290">
        <f>$D$4</f>
        <v>4.0776589285714282</v>
      </c>
      <c r="E134" s="83"/>
      <c r="F134" s="83"/>
      <c r="G134" s="83"/>
      <c r="H134" s="290">
        <f>$H$4</f>
        <v>3.7195890909090923</v>
      </c>
      <c r="I134" s="83"/>
      <c r="J134" s="83"/>
      <c r="K134" s="83"/>
      <c r="L134" s="290">
        <f>$L$4</f>
        <v>4.1474840991223685</v>
      </c>
      <c r="M134" s="83"/>
      <c r="N134" s="83"/>
      <c r="O134" s="83"/>
      <c r="P134" s="290">
        <f>$P$4</f>
        <v>4.0872172413793093</v>
      </c>
      <c r="Q134" s="83"/>
      <c r="R134" s="83"/>
      <c r="S134" s="283"/>
      <c r="T134" s="290">
        <f>$T$4</f>
        <v>4.13201754385965</v>
      </c>
      <c r="U134" s="84"/>
      <c r="V134" s="84"/>
      <c r="W134" s="84"/>
      <c r="X134" s="84">
        <f>$X$4</f>
        <v>4.0675706896551702</v>
      </c>
      <c r="Y134" s="84"/>
      <c r="Z134" s="84"/>
    </row>
    <row r="135" spans="1:32" x14ac:dyDescent="0.25">
      <c r="A135" s="155" t="s">
        <v>155</v>
      </c>
      <c r="D135" s="281">
        <v>4.1399999999999997</v>
      </c>
      <c r="H135" s="281">
        <v>3.72</v>
      </c>
      <c r="L135" s="281">
        <v>4.17</v>
      </c>
      <c r="P135" s="281">
        <v>4.17</v>
      </c>
      <c r="T135" s="282">
        <v>4.17</v>
      </c>
      <c r="U135" s="85"/>
      <c r="V135" s="85"/>
      <c r="W135" s="85"/>
      <c r="X135" s="85">
        <v>4.0999999999999996</v>
      </c>
      <c r="Y135" s="85"/>
      <c r="Z135" s="85"/>
    </row>
  </sheetData>
  <mergeCells count="9">
    <mergeCell ref="AA2:AA3"/>
    <mergeCell ref="A2:A3"/>
    <mergeCell ref="B2:B3"/>
    <mergeCell ref="S2:V2"/>
    <mergeCell ref="W2:Z2"/>
    <mergeCell ref="O2:R2"/>
    <mergeCell ref="K2:N2"/>
    <mergeCell ref="G2:J2"/>
    <mergeCell ref="C2:F2"/>
  </mergeCells>
  <conditionalFormatting sqref="X4:X135">
    <cfRule type="cellIs" dxfId="151" priority="19" stopIfTrue="1" operator="between">
      <formula>4.069</formula>
      <formula>$X$134</formula>
    </cfRule>
    <cfRule type="containsBlanks" dxfId="150" priority="20" stopIfTrue="1">
      <formula>LEN(TRIM(X4))=0</formula>
    </cfRule>
    <cfRule type="cellIs" dxfId="149" priority="21" stopIfTrue="1" operator="lessThan">
      <formula>3.5</formula>
    </cfRule>
    <cfRule type="cellIs" dxfId="148" priority="22" stopIfTrue="1" operator="between">
      <formula>$X$134</formula>
      <formula>3.5</formula>
    </cfRule>
    <cfRule type="cellIs" dxfId="147" priority="23" stopIfTrue="1" operator="between">
      <formula>4.499</formula>
      <formula>$X$134</formula>
    </cfRule>
    <cfRule type="cellIs" dxfId="146" priority="24" stopIfTrue="1" operator="greaterThanOrEqual">
      <formula>4.5</formula>
    </cfRule>
  </conditionalFormatting>
  <conditionalFormatting sqref="T4:T135">
    <cfRule type="cellIs" dxfId="145" priority="25" stopIfTrue="1" operator="between">
      <formula>4.129</formula>
      <formula>$T$134</formula>
    </cfRule>
    <cfRule type="containsBlanks" dxfId="144" priority="26" stopIfTrue="1">
      <formula>LEN(TRIM(T4))=0</formula>
    </cfRule>
    <cfRule type="cellIs" dxfId="143" priority="27" stopIfTrue="1" operator="lessThan">
      <formula>3.5</formula>
    </cfRule>
    <cfRule type="cellIs" dxfId="142" priority="28" stopIfTrue="1" operator="between">
      <formula>$T$134</formula>
      <formula>3.5</formula>
    </cfRule>
    <cfRule type="cellIs" dxfId="141" priority="29" stopIfTrue="1" operator="between">
      <formula>4.499</formula>
      <formula>$T$134</formula>
    </cfRule>
    <cfRule type="cellIs" dxfId="140" priority="30" stopIfTrue="1" operator="greaterThanOrEqual">
      <formula>4.5</formula>
    </cfRule>
  </conditionalFormatting>
  <conditionalFormatting sqref="P4:P135">
    <cfRule type="containsBlanks" dxfId="139" priority="13" stopIfTrue="1">
      <formula>LEN(TRIM(P4))=0</formula>
    </cfRule>
    <cfRule type="cellIs" dxfId="138" priority="14" stopIfTrue="1" operator="between">
      <formula>4.089</formula>
      <formula>$P$134</formula>
    </cfRule>
    <cfRule type="cellIs" dxfId="137" priority="15" stopIfTrue="1" operator="lessThan">
      <formula>3.5</formula>
    </cfRule>
    <cfRule type="cellIs" dxfId="136" priority="16" stopIfTrue="1" operator="between">
      <formula>$P$134</formula>
      <formula>3.5</formula>
    </cfRule>
    <cfRule type="cellIs" dxfId="135" priority="17" stopIfTrue="1" operator="between">
      <formula>4.499</formula>
      <formula>$P$134</formula>
    </cfRule>
    <cfRule type="cellIs" dxfId="134" priority="18" stopIfTrue="1" operator="greaterThanOrEqual">
      <formula>4.5</formula>
    </cfRule>
  </conditionalFormatting>
  <conditionalFormatting sqref="L4:L135">
    <cfRule type="containsBlanks" dxfId="133" priority="31" stopIfTrue="1">
      <formula>LEN(TRIM(L4))=0</formula>
    </cfRule>
    <cfRule type="cellIs" dxfId="132" priority="32" stopIfTrue="1" operator="between">
      <formula>4.147</formula>
      <formula>$L$134</formula>
    </cfRule>
    <cfRule type="cellIs" dxfId="131" priority="33" stopIfTrue="1" operator="lessThan">
      <formula>3.5</formula>
    </cfRule>
    <cfRule type="cellIs" dxfId="130" priority="34" stopIfTrue="1" operator="between">
      <formula>$L$134</formula>
      <formula>3.5</formula>
    </cfRule>
    <cfRule type="cellIs" dxfId="129" priority="35" stopIfTrue="1" operator="between">
      <formula>4.499</formula>
      <formula>$L$134</formula>
    </cfRule>
    <cfRule type="cellIs" dxfId="128" priority="36" stopIfTrue="1" operator="greaterThanOrEqual">
      <formula>4.5</formula>
    </cfRule>
  </conditionalFormatting>
  <conditionalFormatting sqref="H4:H135">
    <cfRule type="cellIs" dxfId="127" priority="7" stopIfTrue="1" operator="between">
      <formula>$H$134</formula>
      <formula>3.72</formula>
    </cfRule>
    <cfRule type="containsBlanks" dxfId="126" priority="8" stopIfTrue="1">
      <formula>LEN(TRIM(H4))=0</formula>
    </cfRule>
    <cfRule type="cellIs" dxfId="125" priority="9" stopIfTrue="1" operator="lessThan">
      <formula>3.5</formula>
    </cfRule>
    <cfRule type="cellIs" dxfId="124" priority="10" stopIfTrue="1" operator="between">
      <formula>$H$134</formula>
      <formula>3.5</formula>
    </cfRule>
    <cfRule type="cellIs" dxfId="123" priority="11" stopIfTrue="1" operator="between">
      <formula>4.5</formula>
      <formula>$H$134</formula>
    </cfRule>
    <cfRule type="cellIs" dxfId="122" priority="12" stopIfTrue="1" operator="greaterThanOrEqual">
      <formula>4.5</formula>
    </cfRule>
  </conditionalFormatting>
  <conditionalFormatting sqref="D4:D135">
    <cfRule type="cellIs" dxfId="121" priority="1" operator="between">
      <formula>$D$134</formula>
      <formula>4.08</formula>
    </cfRule>
    <cfRule type="containsBlanks" dxfId="120" priority="2">
      <formula>LEN(TRIM(D4))=0</formula>
    </cfRule>
    <cfRule type="cellIs" dxfId="119" priority="3" operator="lessThan">
      <formula>3.5</formula>
    </cfRule>
    <cfRule type="cellIs" dxfId="118" priority="4" operator="between">
      <formula>$D$134</formula>
      <formula>3.5</formula>
    </cfRule>
    <cfRule type="cellIs" dxfId="117" priority="5" operator="between">
      <formula>4.5</formula>
      <formula>$D$134</formula>
    </cfRule>
    <cfRule type="cellIs" dxfId="116" priority="6" operator="greaterThanOrEqual">
      <formula>4.5</formula>
    </cfRule>
  </conditionalFormatting>
  <pageMargins left="0.25" right="0.25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28"/>
  <sheetViews>
    <sheetView zoomScale="90" zoomScaleNormal="90" workbookViewId="0">
      <pane xSplit="5" ySplit="5" topLeftCell="F6" activePane="bottomRight" state="frozen"/>
      <selection pane="topRight" activeCell="F1" sqref="F1"/>
      <selection pane="bottomLeft" activeCell="A6" sqref="A6"/>
      <selection pane="bottomRight" activeCell="C5" sqref="C5"/>
    </sheetView>
  </sheetViews>
  <sheetFormatPr defaultRowHeight="15" x14ac:dyDescent="0.25"/>
  <cols>
    <col min="1" max="1" width="4.7109375" customWidth="1"/>
    <col min="2" max="2" width="18.7109375" customWidth="1"/>
    <col min="3" max="3" width="31.7109375" customWidth="1"/>
    <col min="4" max="5" width="7.7109375" customWidth="1"/>
    <col min="6" max="6" width="18.7109375" customWidth="1"/>
    <col min="7" max="7" width="31.7109375" customWidth="1"/>
    <col min="8" max="9" width="7.7109375" customWidth="1"/>
    <col min="10" max="10" width="19" customWidth="1"/>
    <col min="11" max="11" width="31.7109375" customWidth="1"/>
    <col min="12" max="13" width="7.7109375" customWidth="1"/>
    <col min="14" max="14" width="18.7109375" customWidth="1"/>
    <col min="15" max="15" width="30" customWidth="1"/>
    <col min="16" max="17" width="7.7109375" customWidth="1"/>
    <col min="18" max="18" width="18.7109375" customWidth="1"/>
    <col min="19" max="19" width="30" customWidth="1"/>
    <col min="20" max="21" width="7.7109375" customWidth="1"/>
    <col min="22" max="22" width="18.7109375" customWidth="1"/>
    <col min="23" max="23" width="30" customWidth="1"/>
    <col min="24" max="26" width="7.7109375" customWidth="1"/>
  </cols>
  <sheetData>
    <row r="1" spans="1:28" x14ac:dyDescent="0.25">
      <c r="AA1" s="179"/>
      <c r="AB1" s="3" t="s">
        <v>8</v>
      </c>
    </row>
    <row r="2" spans="1:28" x14ac:dyDescent="0.25">
      <c r="G2" s="870" t="s">
        <v>120</v>
      </c>
      <c r="H2" s="870"/>
      <c r="I2" s="870"/>
      <c r="O2" s="65"/>
      <c r="P2" s="65"/>
      <c r="Q2" s="65"/>
      <c r="V2" s="65"/>
      <c r="W2" s="65"/>
      <c r="X2" s="65"/>
      <c r="AA2" s="92"/>
      <c r="AB2" s="3" t="s">
        <v>9</v>
      </c>
    </row>
    <row r="3" spans="1:28" ht="15.75" thickBot="1" x14ac:dyDescent="0.3">
      <c r="AA3" s="304"/>
      <c r="AB3" s="3" t="s">
        <v>10</v>
      </c>
    </row>
    <row r="4" spans="1:28" ht="15.75" customHeight="1" thickBot="1" x14ac:dyDescent="0.3">
      <c r="A4" s="871" t="s">
        <v>0</v>
      </c>
      <c r="B4" s="876">
        <v>2021</v>
      </c>
      <c r="C4" s="853"/>
      <c r="D4" s="853"/>
      <c r="E4" s="854"/>
      <c r="F4" s="874">
        <v>2020</v>
      </c>
      <c r="G4" s="874"/>
      <c r="H4" s="874"/>
      <c r="I4" s="875"/>
      <c r="J4" s="874">
        <v>2019</v>
      </c>
      <c r="K4" s="874"/>
      <c r="L4" s="874"/>
      <c r="M4" s="875"/>
      <c r="N4" s="874">
        <v>2018</v>
      </c>
      <c r="O4" s="874"/>
      <c r="P4" s="874"/>
      <c r="Q4" s="875"/>
      <c r="R4" s="873">
        <v>2017</v>
      </c>
      <c r="S4" s="874"/>
      <c r="T4" s="874"/>
      <c r="U4" s="875"/>
      <c r="V4" s="874">
        <v>2016</v>
      </c>
      <c r="W4" s="874"/>
      <c r="X4" s="874"/>
      <c r="Y4" s="875"/>
      <c r="AA4" s="6"/>
      <c r="AB4" s="3" t="s">
        <v>17</v>
      </c>
    </row>
    <row r="5" spans="1:28" ht="45.75" thickBot="1" x14ac:dyDescent="0.3">
      <c r="A5" s="872"/>
      <c r="B5" s="563" t="s">
        <v>12</v>
      </c>
      <c r="C5" s="569" t="s">
        <v>129</v>
      </c>
      <c r="D5" s="101" t="s">
        <v>124</v>
      </c>
      <c r="E5" s="567" t="s">
        <v>130</v>
      </c>
      <c r="F5" s="308" t="s">
        <v>12</v>
      </c>
      <c r="G5" s="101" t="s">
        <v>129</v>
      </c>
      <c r="H5" s="101" t="s">
        <v>124</v>
      </c>
      <c r="I5" s="202" t="s">
        <v>130</v>
      </c>
      <c r="J5" s="308" t="s">
        <v>12</v>
      </c>
      <c r="K5" s="101" t="s">
        <v>129</v>
      </c>
      <c r="L5" s="101" t="s">
        <v>124</v>
      </c>
      <c r="M5" s="202" t="s">
        <v>130</v>
      </c>
      <c r="N5" s="308" t="s">
        <v>12</v>
      </c>
      <c r="O5" s="101" t="s">
        <v>129</v>
      </c>
      <c r="P5" s="26" t="s">
        <v>124</v>
      </c>
      <c r="Q5" s="202" t="s">
        <v>130</v>
      </c>
      <c r="R5" s="88" t="s">
        <v>12</v>
      </c>
      <c r="S5" s="101" t="s">
        <v>129</v>
      </c>
      <c r="T5" s="26" t="s">
        <v>124</v>
      </c>
      <c r="U5" s="202" t="s">
        <v>130</v>
      </c>
      <c r="V5" s="203" t="s">
        <v>12</v>
      </c>
      <c r="W5" s="203" t="s">
        <v>129</v>
      </c>
      <c r="X5" s="26" t="s">
        <v>124</v>
      </c>
      <c r="Y5" s="202" t="s">
        <v>130</v>
      </c>
    </row>
    <row r="6" spans="1:28" s="1" customFormat="1" ht="15" customHeight="1" x14ac:dyDescent="0.25">
      <c r="A6" s="170">
        <v>1</v>
      </c>
      <c r="B6" s="176" t="s">
        <v>6</v>
      </c>
      <c r="C6" s="22" t="s">
        <v>74</v>
      </c>
      <c r="D6" s="511">
        <v>4.7474999999999996</v>
      </c>
      <c r="E6" s="40">
        <v>4.1399999999999997</v>
      </c>
      <c r="F6" s="435" t="s">
        <v>1</v>
      </c>
      <c r="G6" s="22" t="s">
        <v>21</v>
      </c>
      <c r="H6" s="514">
        <v>4.3913000000000002</v>
      </c>
      <c r="I6" s="40">
        <v>3.72</v>
      </c>
      <c r="J6" s="435" t="s">
        <v>1</v>
      </c>
      <c r="K6" s="22" t="s">
        <v>20</v>
      </c>
      <c r="L6" s="9">
        <v>4.8666666666666663</v>
      </c>
      <c r="M6" s="40">
        <v>4.17</v>
      </c>
      <c r="N6" s="309" t="s">
        <v>2</v>
      </c>
      <c r="O6" s="38" t="s">
        <v>113</v>
      </c>
      <c r="P6" s="201">
        <v>4.7930000000000001</v>
      </c>
      <c r="Q6" s="40">
        <v>4.17</v>
      </c>
      <c r="R6" s="56" t="s">
        <v>6</v>
      </c>
      <c r="S6" s="8" t="s">
        <v>74</v>
      </c>
      <c r="T6" s="226">
        <v>4.66</v>
      </c>
      <c r="U6" s="40">
        <v>4.17</v>
      </c>
      <c r="V6" s="57" t="s">
        <v>2</v>
      </c>
      <c r="W6" s="58" t="s">
        <v>113</v>
      </c>
      <c r="X6" s="60">
        <v>4.891</v>
      </c>
      <c r="Y6" s="42">
        <v>4.0999999999999996</v>
      </c>
    </row>
    <row r="7" spans="1:28" s="1" customFormat="1" ht="15" customHeight="1" x14ac:dyDescent="0.25">
      <c r="A7" s="168">
        <v>2</v>
      </c>
      <c r="B7" s="176" t="s">
        <v>2</v>
      </c>
      <c r="C7" s="22" t="s">
        <v>113</v>
      </c>
      <c r="D7" s="511">
        <v>4.7292000000000005</v>
      </c>
      <c r="E7" s="40">
        <v>4.1399999999999997</v>
      </c>
      <c r="F7" s="435" t="s">
        <v>6</v>
      </c>
      <c r="G7" s="22" t="s">
        <v>75</v>
      </c>
      <c r="H7" s="511">
        <v>4.3373999999999997</v>
      </c>
      <c r="I7" s="40">
        <v>3.72</v>
      </c>
      <c r="J7" s="435" t="s">
        <v>5</v>
      </c>
      <c r="K7" s="22" t="s">
        <v>143</v>
      </c>
      <c r="L7" s="108">
        <v>4.709677419354839</v>
      </c>
      <c r="M7" s="40">
        <v>4.17</v>
      </c>
      <c r="N7" s="309" t="s">
        <v>5</v>
      </c>
      <c r="O7" s="38" t="s">
        <v>156</v>
      </c>
      <c r="P7" s="108">
        <v>4.6829999999999998</v>
      </c>
      <c r="Q7" s="174">
        <v>4.17</v>
      </c>
      <c r="R7" s="33" t="s">
        <v>6</v>
      </c>
      <c r="S7" s="192" t="s">
        <v>76</v>
      </c>
      <c r="T7" s="227">
        <v>4.6500000000000004</v>
      </c>
      <c r="U7" s="40">
        <v>4.17</v>
      </c>
      <c r="V7" s="23" t="s">
        <v>6</v>
      </c>
      <c r="W7" s="38" t="s">
        <v>77</v>
      </c>
      <c r="X7" s="28">
        <v>4.6619999999999999</v>
      </c>
      <c r="Y7" s="43">
        <v>4.0999999999999996</v>
      </c>
    </row>
    <row r="8" spans="1:28" s="1" customFormat="1" ht="15" customHeight="1" x14ac:dyDescent="0.25">
      <c r="A8" s="168">
        <v>3</v>
      </c>
      <c r="B8" s="24" t="s">
        <v>1</v>
      </c>
      <c r="C8" s="23" t="s">
        <v>21</v>
      </c>
      <c r="D8" s="512">
        <v>4.5663999999999998</v>
      </c>
      <c r="E8" s="174">
        <v>4.1399999999999997</v>
      </c>
      <c r="F8" s="436" t="s">
        <v>4</v>
      </c>
      <c r="G8" s="23" t="s">
        <v>55</v>
      </c>
      <c r="H8" s="512">
        <v>4.3333000000000004</v>
      </c>
      <c r="I8" s="40">
        <v>3.72</v>
      </c>
      <c r="J8" s="436" t="s">
        <v>6</v>
      </c>
      <c r="K8" s="23" t="s">
        <v>76</v>
      </c>
      <c r="L8" s="13">
        <v>4.6351351351351351</v>
      </c>
      <c r="M8" s="174">
        <v>4.17</v>
      </c>
      <c r="N8" s="310" t="s">
        <v>3</v>
      </c>
      <c r="O8" s="31" t="s">
        <v>37</v>
      </c>
      <c r="P8" s="13">
        <v>4.6319999999999997</v>
      </c>
      <c r="Q8" s="174">
        <v>4.17</v>
      </c>
      <c r="R8" s="33" t="s">
        <v>3</v>
      </c>
      <c r="S8" s="12" t="s">
        <v>32</v>
      </c>
      <c r="T8" s="227">
        <v>4.58</v>
      </c>
      <c r="U8" s="40">
        <v>4.17</v>
      </c>
      <c r="V8" s="23" t="s">
        <v>6</v>
      </c>
      <c r="W8" s="162" t="s">
        <v>75</v>
      </c>
      <c r="X8" s="28">
        <v>4.625</v>
      </c>
      <c r="Y8" s="43">
        <v>4.0999999999999996</v>
      </c>
    </row>
    <row r="9" spans="1:28" s="1" customFormat="1" ht="15" customHeight="1" x14ac:dyDescent="0.25">
      <c r="A9" s="168">
        <v>4</v>
      </c>
      <c r="B9" s="24" t="s">
        <v>3</v>
      </c>
      <c r="C9" s="23" t="s">
        <v>165</v>
      </c>
      <c r="D9" s="512">
        <v>4.5158000000000005</v>
      </c>
      <c r="E9" s="174">
        <v>4.1399999999999997</v>
      </c>
      <c r="F9" s="436" t="s">
        <v>2</v>
      </c>
      <c r="G9" s="23" t="s">
        <v>114</v>
      </c>
      <c r="H9" s="512">
        <v>4.3292000000000002</v>
      </c>
      <c r="I9" s="40">
        <v>3.72</v>
      </c>
      <c r="J9" s="436" t="s">
        <v>3</v>
      </c>
      <c r="K9" s="23" t="s">
        <v>27</v>
      </c>
      <c r="L9" s="13">
        <v>4.6226415094339623</v>
      </c>
      <c r="M9" s="174">
        <v>4.17</v>
      </c>
      <c r="N9" s="310" t="s">
        <v>2</v>
      </c>
      <c r="O9" s="31" t="s">
        <v>114</v>
      </c>
      <c r="P9" s="198">
        <v>4.609</v>
      </c>
      <c r="Q9" s="174">
        <v>4.17</v>
      </c>
      <c r="R9" s="33" t="s">
        <v>1</v>
      </c>
      <c r="S9" s="12" t="s">
        <v>25</v>
      </c>
      <c r="T9" s="227">
        <v>4.58</v>
      </c>
      <c r="U9" s="40">
        <v>4.17</v>
      </c>
      <c r="V9" s="23" t="s">
        <v>2</v>
      </c>
      <c r="W9" s="31" t="s">
        <v>152</v>
      </c>
      <c r="X9" s="28">
        <v>4.6319999999999997</v>
      </c>
      <c r="Y9" s="43">
        <v>4.0999999999999996</v>
      </c>
    </row>
    <row r="10" spans="1:28" s="1" customFormat="1" ht="15" customHeight="1" x14ac:dyDescent="0.25">
      <c r="A10" s="168">
        <v>5</v>
      </c>
      <c r="B10" s="24" t="s">
        <v>1</v>
      </c>
      <c r="C10" s="23" t="s">
        <v>20</v>
      </c>
      <c r="D10" s="512">
        <v>4.42</v>
      </c>
      <c r="E10" s="174">
        <v>4.1399999999999997</v>
      </c>
      <c r="F10" s="436" t="s">
        <v>6</v>
      </c>
      <c r="G10" s="23" t="s">
        <v>81</v>
      </c>
      <c r="H10" s="512">
        <v>4.3</v>
      </c>
      <c r="I10" s="40">
        <v>3.72</v>
      </c>
      <c r="J10" s="436" t="s">
        <v>7</v>
      </c>
      <c r="K10" s="23" t="s">
        <v>158</v>
      </c>
      <c r="L10" s="13">
        <v>4.5882352941176467</v>
      </c>
      <c r="M10" s="174">
        <v>4.17</v>
      </c>
      <c r="N10" s="310" t="s">
        <v>6</v>
      </c>
      <c r="O10" s="31" t="s">
        <v>78</v>
      </c>
      <c r="P10" s="13">
        <v>4.5860000000000003</v>
      </c>
      <c r="Q10" s="174">
        <v>4.17</v>
      </c>
      <c r="R10" s="33" t="s">
        <v>2</v>
      </c>
      <c r="S10" s="12" t="s">
        <v>113</v>
      </c>
      <c r="T10" s="227">
        <v>4.57</v>
      </c>
      <c r="U10" s="40">
        <v>4.17</v>
      </c>
      <c r="V10" s="23" t="s">
        <v>3</v>
      </c>
      <c r="W10" s="31" t="s">
        <v>37</v>
      </c>
      <c r="X10" s="28">
        <v>4.5979999999999999</v>
      </c>
      <c r="Y10" s="43">
        <v>4.0999999999999996</v>
      </c>
    </row>
    <row r="11" spans="1:28" s="1" customFormat="1" ht="15" customHeight="1" x14ac:dyDescent="0.25">
      <c r="A11" s="168">
        <v>6</v>
      </c>
      <c r="B11" s="24" t="s">
        <v>7</v>
      </c>
      <c r="C11" s="23" t="s">
        <v>159</v>
      </c>
      <c r="D11" s="512">
        <v>4.4127000000000001</v>
      </c>
      <c r="E11" s="174">
        <v>4.1399999999999997</v>
      </c>
      <c r="F11" s="436" t="s">
        <v>6</v>
      </c>
      <c r="G11" s="23" t="s">
        <v>74</v>
      </c>
      <c r="H11" s="512">
        <v>4.2364999999999995</v>
      </c>
      <c r="I11" s="40">
        <v>3.72</v>
      </c>
      <c r="J11" s="436" t="s">
        <v>1</v>
      </c>
      <c r="K11" s="23" t="s">
        <v>18</v>
      </c>
      <c r="L11" s="13">
        <v>4.583333333333333</v>
      </c>
      <c r="M11" s="174">
        <v>4.17</v>
      </c>
      <c r="N11" s="310" t="s">
        <v>5</v>
      </c>
      <c r="O11" s="31" t="s">
        <v>143</v>
      </c>
      <c r="P11" s="13">
        <v>4.5659999999999998</v>
      </c>
      <c r="Q11" s="174">
        <v>4.17</v>
      </c>
      <c r="R11" s="33" t="s">
        <v>3</v>
      </c>
      <c r="S11" s="12" t="s">
        <v>37</v>
      </c>
      <c r="T11" s="227">
        <v>4.5599999999999996</v>
      </c>
      <c r="U11" s="40">
        <v>4.17</v>
      </c>
      <c r="V11" s="23" t="s">
        <v>7</v>
      </c>
      <c r="W11" s="31" t="s">
        <v>103</v>
      </c>
      <c r="X11" s="28">
        <v>4.5939999999999994</v>
      </c>
      <c r="Y11" s="43">
        <v>4.0999999999999996</v>
      </c>
    </row>
    <row r="12" spans="1:28" s="1" customFormat="1" ht="15" customHeight="1" x14ac:dyDescent="0.25">
      <c r="A12" s="168">
        <v>7</v>
      </c>
      <c r="B12" s="24" t="s">
        <v>2</v>
      </c>
      <c r="C12" s="23" t="s">
        <v>149</v>
      </c>
      <c r="D12" s="512">
        <v>4.3948</v>
      </c>
      <c r="E12" s="174">
        <v>4.1399999999999997</v>
      </c>
      <c r="F12" s="436" t="s">
        <v>2</v>
      </c>
      <c r="G12" s="23" t="s">
        <v>149</v>
      </c>
      <c r="H12" s="512">
        <v>4.2435999999999998</v>
      </c>
      <c r="I12" s="40">
        <v>3.72</v>
      </c>
      <c r="J12" s="436" t="s">
        <v>1</v>
      </c>
      <c r="K12" s="23" t="s">
        <v>21</v>
      </c>
      <c r="L12" s="13">
        <v>4.5663716814159292</v>
      </c>
      <c r="M12" s="174">
        <v>4.17</v>
      </c>
      <c r="N12" s="310" t="s">
        <v>1</v>
      </c>
      <c r="O12" s="31" t="s">
        <v>20</v>
      </c>
      <c r="P12" s="13">
        <v>4.5110000000000001</v>
      </c>
      <c r="Q12" s="174">
        <v>4.17</v>
      </c>
      <c r="R12" s="33" t="s">
        <v>2</v>
      </c>
      <c r="S12" s="12" t="s">
        <v>152</v>
      </c>
      <c r="T12" s="227">
        <v>4.5599999999999996</v>
      </c>
      <c r="U12" s="40">
        <v>4.17</v>
      </c>
      <c r="V12" s="23" t="s">
        <v>5</v>
      </c>
      <c r="W12" s="31" t="s">
        <v>156</v>
      </c>
      <c r="X12" s="28">
        <v>4.569</v>
      </c>
      <c r="Y12" s="43">
        <v>4.0999999999999996</v>
      </c>
    </row>
    <row r="13" spans="1:28" s="1" customFormat="1" ht="15" customHeight="1" x14ac:dyDescent="0.25">
      <c r="A13" s="168">
        <v>8</v>
      </c>
      <c r="B13" s="24" t="s">
        <v>3</v>
      </c>
      <c r="C13" s="23" t="s">
        <v>37</v>
      </c>
      <c r="D13" s="512">
        <v>4.3898999999999999</v>
      </c>
      <c r="E13" s="174">
        <v>4.1399999999999997</v>
      </c>
      <c r="F13" s="436" t="s">
        <v>6</v>
      </c>
      <c r="G13" s="23" t="s">
        <v>72</v>
      </c>
      <c r="H13" s="512">
        <v>4.2096</v>
      </c>
      <c r="I13" s="40">
        <v>3.72</v>
      </c>
      <c r="J13" s="436" t="s">
        <v>3</v>
      </c>
      <c r="K13" s="23" t="s">
        <v>138</v>
      </c>
      <c r="L13" s="13">
        <v>4.5641025641025639</v>
      </c>
      <c r="M13" s="174">
        <v>4.17</v>
      </c>
      <c r="N13" s="310" t="s">
        <v>6</v>
      </c>
      <c r="O13" s="31" t="s">
        <v>86</v>
      </c>
      <c r="P13" s="13">
        <v>4.5</v>
      </c>
      <c r="Q13" s="174">
        <v>4.17</v>
      </c>
      <c r="R13" s="33" t="s">
        <v>3</v>
      </c>
      <c r="S13" s="12" t="s">
        <v>138</v>
      </c>
      <c r="T13" s="227">
        <v>4.55</v>
      </c>
      <c r="U13" s="40">
        <v>4.17</v>
      </c>
      <c r="V13" s="23" t="s">
        <v>1</v>
      </c>
      <c r="W13" s="31" t="s">
        <v>18</v>
      </c>
      <c r="X13" s="28">
        <v>4.5410000000000004</v>
      </c>
      <c r="Y13" s="43">
        <v>4.0999999999999996</v>
      </c>
    </row>
    <row r="14" spans="1:28" s="1" customFormat="1" ht="15" customHeight="1" x14ac:dyDescent="0.25">
      <c r="A14" s="168">
        <v>9</v>
      </c>
      <c r="B14" s="24" t="s">
        <v>7</v>
      </c>
      <c r="C14" s="23" t="s">
        <v>160</v>
      </c>
      <c r="D14" s="512">
        <v>4.3868999999999998</v>
      </c>
      <c r="E14" s="174">
        <v>4.1399999999999997</v>
      </c>
      <c r="F14" s="436" t="s">
        <v>5</v>
      </c>
      <c r="G14" s="23" t="s">
        <v>68</v>
      </c>
      <c r="H14" s="512">
        <v>4.1528</v>
      </c>
      <c r="I14" s="40">
        <v>3.72</v>
      </c>
      <c r="J14" s="436" t="s">
        <v>3</v>
      </c>
      <c r="K14" s="23" t="s">
        <v>26</v>
      </c>
      <c r="L14" s="13">
        <v>4.5411764705882351</v>
      </c>
      <c r="M14" s="174">
        <v>4.17</v>
      </c>
      <c r="N14" s="310" t="s">
        <v>6</v>
      </c>
      <c r="O14" s="31" t="s">
        <v>76</v>
      </c>
      <c r="P14" s="13">
        <v>4.49</v>
      </c>
      <c r="Q14" s="174">
        <v>4.17</v>
      </c>
      <c r="R14" s="33" t="s">
        <v>6</v>
      </c>
      <c r="S14" s="12" t="s">
        <v>72</v>
      </c>
      <c r="T14" s="227">
        <v>4.55</v>
      </c>
      <c r="U14" s="40">
        <v>4.17</v>
      </c>
      <c r="V14" s="23" t="s">
        <v>3</v>
      </c>
      <c r="W14" s="31" t="s">
        <v>38</v>
      </c>
      <c r="X14" s="28">
        <v>4.5380000000000003</v>
      </c>
      <c r="Y14" s="43">
        <v>4.0999999999999996</v>
      </c>
    </row>
    <row r="15" spans="1:28" s="1" customFormat="1" ht="15" customHeight="1" thickBot="1" x14ac:dyDescent="0.3">
      <c r="A15" s="559">
        <v>10</v>
      </c>
      <c r="B15" s="564" t="s">
        <v>2</v>
      </c>
      <c r="C15" s="25" t="s">
        <v>116</v>
      </c>
      <c r="D15" s="513">
        <v>4.3767999999999994</v>
      </c>
      <c r="E15" s="177">
        <v>4.1399999999999997</v>
      </c>
      <c r="F15" s="437" t="s">
        <v>7</v>
      </c>
      <c r="G15" s="25" t="s">
        <v>105</v>
      </c>
      <c r="H15" s="513">
        <v>4.1492000000000004</v>
      </c>
      <c r="I15" s="52">
        <v>3.72</v>
      </c>
      <c r="J15" s="437" t="s">
        <v>5</v>
      </c>
      <c r="K15" s="25" t="s">
        <v>156</v>
      </c>
      <c r="L15" s="16">
        <v>4.54</v>
      </c>
      <c r="M15" s="177">
        <v>4.17</v>
      </c>
      <c r="N15" s="311" t="s">
        <v>7</v>
      </c>
      <c r="O15" s="39" t="s">
        <v>109</v>
      </c>
      <c r="P15" s="16">
        <v>4.4830000000000005</v>
      </c>
      <c r="Q15" s="177">
        <v>4.17</v>
      </c>
      <c r="R15" s="50" t="s">
        <v>3</v>
      </c>
      <c r="S15" s="15" t="s">
        <v>31</v>
      </c>
      <c r="T15" s="228">
        <v>4.55</v>
      </c>
      <c r="U15" s="52">
        <v>4.17</v>
      </c>
      <c r="V15" s="25" t="s">
        <v>2</v>
      </c>
      <c r="W15" s="39" t="s">
        <v>114</v>
      </c>
      <c r="X15" s="29">
        <v>4.5339999999999998</v>
      </c>
      <c r="Y15" s="53">
        <v>4.0999999999999996</v>
      </c>
    </row>
    <row r="16" spans="1:28" s="1" customFormat="1" ht="15" customHeight="1" x14ac:dyDescent="0.25">
      <c r="A16" s="560">
        <v>11</v>
      </c>
      <c r="B16" s="565" t="s">
        <v>7</v>
      </c>
      <c r="C16" s="57" t="s">
        <v>92</v>
      </c>
      <c r="D16" s="514">
        <v>4.3809000000000005</v>
      </c>
      <c r="E16" s="59">
        <v>4.1399999999999997</v>
      </c>
      <c r="F16" s="438" t="s">
        <v>5</v>
      </c>
      <c r="G16" s="57" t="s">
        <v>71</v>
      </c>
      <c r="H16" s="514">
        <v>4.1227</v>
      </c>
      <c r="I16" s="59">
        <v>3.72</v>
      </c>
      <c r="J16" s="438" t="s">
        <v>3</v>
      </c>
      <c r="K16" s="57" t="s">
        <v>36</v>
      </c>
      <c r="L16" s="9">
        <v>4.5066666666666668</v>
      </c>
      <c r="M16" s="59">
        <v>4.17</v>
      </c>
      <c r="N16" s="312" t="s">
        <v>3</v>
      </c>
      <c r="O16" s="58" t="s">
        <v>138</v>
      </c>
      <c r="P16" s="9">
        <v>4.4729999999999999</v>
      </c>
      <c r="Q16" s="59">
        <v>4.17</v>
      </c>
      <c r="R16" s="56" t="s">
        <v>5</v>
      </c>
      <c r="S16" s="8" t="s">
        <v>144</v>
      </c>
      <c r="T16" s="226">
        <v>4.51</v>
      </c>
      <c r="U16" s="59">
        <v>4.17</v>
      </c>
      <c r="V16" s="57" t="s">
        <v>6</v>
      </c>
      <c r="W16" s="58" t="s">
        <v>86</v>
      </c>
      <c r="X16" s="60">
        <v>4.4749999999999996</v>
      </c>
      <c r="Y16" s="61">
        <v>4.0999999999999996</v>
      </c>
    </row>
    <row r="17" spans="1:25" s="1" customFormat="1" ht="15" customHeight="1" x14ac:dyDescent="0.25">
      <c r="A17" s="168">
        <v>12</v>
      </c>
      <c r="B17" s="24" t="s">
        <v>1</v>
      </c>
      <c r="C17" s="23" t="s">
        <v>22</v>
      </c>
      <c r="D17" s="512">
        <v>4.3841999999999999</v>
      </c>
      <c r="E17" s="174">
        <v>4.1399999999999997</v>
      </c>
      <c r="F17" s="436" t="s">
        <v>6</v>
      </c>
      <c r="G17" s="23" t="s">
        <v>76</v>
      </c>
      <c r="H17" s="512">
        <v>4.1111000000000004</v>
      </c>
      <c r="I17" s="40">
        <v>3.72</v>
      </c>
      <c r="J17" s="436" t="s">
        <v>2</v>
      </c>
      <c r="K17" s="23" t="s">
        <v>113</v>
      </c>
      <c r="L17" s="198">
        <v>4.4811320754716979</v>
      </c>
      <c r="M17" s="174">
        <v>4.17</v>
      </c>
      <c r="N17" s="310" t="s">
        <v>1</v>
      </c>
      <c r="O17" s="31" t="s">
        <v>21</v>
      </c>
      <c r="P17" s="13">
        <v>4.4530000000000003</v>
      </c>
      <c r="Q17" s="174">
        <v>4.17</v>
      </c>
      <c r="R17" s="33" t="s">
        <v>7</v>
      </c>
      <c r="S17" s="12" t="s">
        <v>159</v>
      </c>
      <c r="T17" s="227">
        <v>4.49</v>
      </c>
      <c r="U17" s="40">
        <v>4.17</v>
      </c>
      <c r="V17" s="23" t="s">
        <v>1</v>
      </c>
      <c r="W17" s="31" t="s">
        <v>19</v>
      </c>
      <c r="X17" s="28">
        <v>4.4561999999999999</v>
      </c>
      <c r="Y17" s="43">
        <v>4.0999999999999996</v>
      </c>
    </row>
    <row r="18" spans="1:25" s="1" customFormat="1" ht="15" customHeight="1" x14ac:dyDescent="0.25">
      <c r="A18" s="168">
        <v>13</v>
      </c>
      <c r="B18" s="24" t="s">
        <v>3</v>
      </c>
      <c r="C18" s="23" t="s">
        <v>29</v>
      </c>
      <c r="D18" s="512">
        <v>4.3675999999999995</v>
      </c>
      <c r="E18" s="174">
        <v>4.1399999999999997</v>
      </c>
      <c r="F18" s="436" t="s">
        <v>6</v>
      </c>
      <c r="G18" s="23" t="s">
        <v>80</v>
      </c>
      <c r="H18" s="512">
        <v>4.1115000000000004</v>
      </c>
      <c r="I18" s="40">
        <v>3.72</v>
      </c>
      <c r="J18" s="436" t="s">
        <v>7</v>
      </c>
      <c r="K18" s="23" t="s">
        <v>160</v>
      </c>
      <c r="L18" s="13">
        <v>4.471111111111111</v>
      </c>
      <c r="M18" s="174">
        <v>4.17</v>
      </c>
      <c r="N18" s="310" t="s">
        <v>3</v>
      </c>
      <c r="O18" s="98" t="s">
        <v>29</v>
      </c>
      <c r="P18" s="13">
        <v>4.4009999999999998</v>
      </c>
      <c r="Q18" s="174">
        <v>4.17</v>
      </c>
      <c r="R18" s="33" t="s">
        <v>2</v>
      </c>
      <c r="S18" s="12" t="s">
        <v>117</v>
      </c>
      <c r="T18" s="227">
        <v>4.49</v>
      </c>
      <c r="U18" s="40">
        <v>4.17</v>
      </c>
      <c r="V18" s="23" t="s">
        <v>1</v>
      </c>
      <c r="W18" s="31" t="s">
        <v>21</v>
      </c>
      <c r="X18" s="28">
        <v>4.4550000000000001</v>
      </c>
      <c r="Y18" s="43">
        <v>4.0999999999999996</v>
      </c>
    </row>
    <row r="19" spans="1:25" s="1" customFormat="1" ht="15" customHeight="1" x14ac:dyDescent="0.25">
      <c r="A19" s="168">
        <v>14</v>
      </c>
      <c r="B19" s="24" t="s">
        <v>3</v>
      </c>
      <c r="C19" s="23" t="s">
        <v>26</v>
      </c>
      <c r="D19" s="512">
        <v>4.3614999999999995</v>
      </c>
      <c r="E19" s="174">
        <v>4.1399999999999997</v>
      </c>
      <c r="F19" s="436" t="s">
        <v>7</v>
      </c>
      <c r="G19" s="23" t="s">
        <v>161</v>
      </c>
      <c r="H19" s="512">
        <v>4.1108000000000002</v>
      </c>
      <c r="I19" s="40">
        <v>3.72</v>
      </c>
      <c r="J19" s="436" t="s">
        <v>7</v>
      </c>
      <c r="K19" s="23" t="s">
        <v>159</v>
      </c>
      <c r="L19" s="13">
        <v>4.4480000000000004</v>
      </c>
      <c r="M19" s="174">
        <v>4.17</v>
      </c>
      <c r="N19" s="310" t="s">
        <v>7</v>
      </c>
      <c r="O19" s="38" t="s">
        <v>93</v>
      </c>
      <c r="P19" s="13">
        <v>4.3739999999999997</v>
      </c>
      <c r="Q19" s="174">
        <v>4.17</v>
      </c>
      <c r="R19" s="33" t="s">
        <v>7</v>
      </c>
      <c r="S19" s="192" t="s">
        <v>160</v>
      </c>
      <c r="T19" s="227">
        <v>4.47</v>
      </c>
      <c r="U19" s="40">
        <v>4.17</v>
      </c>
      <c r="V19" s="23" t="s">
        <v>1</v>
      </c>
      <c r="W19" s="38" t="s">
        <v>20</v>
      </c>
      <c r="X19" s="28">
        <v>4.4510000000000005</v>
      </c>
      <c r="Y19" s="43">
        <v>4.0999999999999996</v>
      </c>
    </row>
    <row r="20" spans="1:25" s="1" customFormat="1" ht="15" customHeight="1" x14ac:dyDescent="0.25">
      <c r="A20" s="168">
        <v>15</v>
      </c>
      <c r="B20" s="24" t="s">
        <v>7</v>
      </c>
      <c r="C20" s="23" t="s">
        <v>103</v>
      </c>
      <c r="D20" s="512">
        <v>4.3580000000000005</v>
      </c>
      <c r="E20" s="174">
        <v>4.1399999999999997</v>
      </c>
      <c r="F20" s="436" t="s">
        <v>3</v>
      </c>
      <c r="G20" s="23" t="s">
        <v>165</v>
      </c>
      <c r="H20" s="512">
        <v>4.0978999999999992</v>
      </c>
      <c r="I20" s="40">
        <v>3.72</v>
      </c>
      <c r="J20" s="436" t="s">
        <v>5</v>
      </c>
      <c r="K20" s="23" t="s">
        <v>66</v>
      </c>
      <c r="L20" s="13">
        <v>4.4530386740331496</v>
      </c>
      <c r="M20" s="174">
        <v>4.17</v>
      </c>
      <c r="N20" s="310" t="s">
        <v>2</v>
      </c>
      <c r="O20" s="31" t="s">
        <v>116</v>
      </c>
      <c r="P20" s="198">
        <v>4.3630000000000004</v>
      </c>
      <c r="Q20" s="174">
        <v>4.17</v>
      </c>
      <c r="R20" s="33" t="s">
        <v>6</v>
      </c>
      <c r="S20" s="12" t="s">
        <v>86</v>
      </c>
      <c r="T20" s="227">
        <v>4.4400000000000004</v>
      </c>
      <c r="U20" s="40">
        <v>4.17</v>
      </c>
      <c r="V20" s="23" t="s">
        <v>3</v>
      </c>
      <c r="W20" s="31" t="s">
        <v>28</v>
      </c>
      <c r="X20" s="28">
        <v>4.3940000000000001</v>
      </c>
      <c r="Y20" s="43">
        <v>4.0999999999999996</v>
      </c>
    </row>
    <row r="21" spans="1:25" s="1" customFormat="1" ht="15" customHeight="1" x14ac:dyDescent="0.25">
      <c r="A21" s="168">
        <v>16</v>
      </c>
      <c r="B21" s="24" t="s">
        <v>5</v>
      </c>
      <c r="C21" s="23" t="s">
        <v>142</v>
      </c>
      <c r="D21" s="512">
        <v>4.3633000000000006</v>
      </c>
      <c r="E21" s="174">
        <v>4.1399999999999997</v>
      </c>
      <c r="F21" s="436" t="s">
        <v>1</v>
      </c>
      <c r="G21" s="23" t="s">
        <v>23</v>
      </c>
      <c r="H21" s="512">
        <v>4.0909000000000004</v>
      </c>
      <c r="I21" s="40">
        <v>3.72</v>
      </c>
      <c r="J21" s="436" t="s">
        <v>7</v>
      </c>
      <c r="K21" s="23" t="s">
        <v>93</v>
      </c>
      <c r="L21" s="13">
        <v>4.45</v>
      </c>
      <c r="M21" s="174">
        <v>4.17</v>
      </c>
      <c r="N21" s="310" t="s">
        <v>4</v>
      </c>
      <c r="O21" s="31" t="s">
        <v>39</v>
      </c>
      <c r="P21" s="13">
        <v>4.3520000000000003</v>
      </c>
      <c r="Q21" s="174">
        <v>4.17</v>
      </c>
      <c r="R21" s="33" t="s">
        <v>7</v>
      </c>
      <c r="S21" s="12" t="s">
        <v>109</v>
      </c>
      <c r="T21" s="227">
        <v>4.43</v>
      </c>
      <c r="U21" s="40">
        <v>4.17</v>
      </c>
      <c r="V21" s="23" t="s">
        <v>7</v>
      </c>
      <c r="W21" s="31" t="s">
        <v>159</v>
      </c>
      <c r="X21" s="28">
        <v>4.3710000000000004</v>
      </c>
      <c r="Y21" s="43">
        <v>4.0999999999999996</v>
      </c>
    </row>
    <row r="22" spans="1:25" s="1" customFormat="1" ht="15" customHeight="1" x14ac:dyDescent="0.25">
      <c r="A22" s="168">
        <v>17</v>
      </c>
      <c r="B22" s="24" t="s">
        <v>7</v>
      </c>
      <c r="C22" s="23" t="s">
        <v>157</v>
      </c>
      <c r="D22" s="512">
        <v>4.3635999999999999</v>
      </c>
      <c r="E22" s="174">
        <v>4.1399999999999997</v>
      </c>
      <c r="F22" s="436" t="s">
        <v>1</v>
      </c>
      <c r="G22" s="23" t="s">
        <v>25</v>
      </c>
      <c r="H22" s="512">
        <v>4.0883000000000003</v>
      </c>
      <c r="I22" s="40">
        <v>3.72</v>
      </c>
      <c r="J22" s="436" t="s">
        <v>7</v>
      </c>
      <c r="K22" s="23" t="s">
        <v>109</v>
      </c>
      <c r="L22" s="13">
        <v>4.4455445544554459</v>
      </c>
      <c r="M22" s="174">
        <v>4.17</v>
      </c>
      <c r="N22" s="310" t="s">
        <v>7</v>
      </c>
      <c r="O22" s="31" t="s">
        <v>159</v>
      </c>
      <c r="P22" s="13">
        <v>4.343</v>
      </c>
      <c r="Q22" s="174">
        <v>4.17</v>
      </c>
      <c r="R22" s="33" t="s">
        <v>3</v>
      </c>
      <c r="S22" s="12" t="s">
        <v>38</v>
      </c>
      <c r="T22" s="227">
        <v>4.43</v>
      </c>
      <c r="U22" s="40">
        <v>4.17</v>
      </c>
      <c r="V22" s="23" t="s">
        <v>6</v>
      </c>
      <c r="W22" s="31" t="s">
        <v>88</v>
      </c>
      <c r="X22" s="28">
        <v>4.3660000000000005</v>
      </c>
      <c r="Y22" s="43">
        <v>4.0999999999999996</v>
      </c>
    </row>
    <row r="23" spans="1:25" s="1" customFormat="1" ht="15" customHeight="1" x14ac:dyDescent="0.25">
      <c r="A23" s="168">
        <v>18</v>
      </c>
      <c r="B23" s="24" t="s">
        <v>7</v>
      </c>
      <c r="C23" s="23" t="s">
        <v>158</v>
      </c>
      <c r="D23" s="512">
        <v>4.3461999999999996</v>
      </c>
      <c r="E23" s="174">
        <v>4.1399999999999997</v>
      </c>
      <c r="F23" s="436" t="s">
        <v>5</v>
      </c>
      <c r="G23" s="23" t="s">
        <v>144</v>
      </c>
      <c r="H23" s="512">
        <v>4.0636000000000001</v>
      </c>
      <c r="I23" s="40">
        <v>3.72</v>
      </c>
      <c r="J23" s="436" t="s">
        <v>3</v>
      </c>
      <c r="K23" s="23" t="s">
        <v>37</v>
      </c>
      <c r="L23" s="13">
        <v>4.4380952380952383</v>
      </c>
      <c r="M23" s="174">
        <v>4.17</v>
      </c>
      <c r="N23" s="310" t="s">
        <v>4</v>
      </c>
      <c r="O23" s="31" t="s">
        <v>40</v>
      </c>
      <c r="P23" s="13">
        <v>4.33</v>
      </c>
      <c r="Q23" s="174">
        <v>4.17</v>
      </c>
      <c r="R23" s="33" t="s">
        <v>3</v>
      </c>
      <c r="S23" s="12" t="s">
        <v>33</v>
      </c>
      <c r="T23" s="227">
        <v>4.42</v>
      </c>
      <c r="U23" s="40">
        <v>4.17</v>
      </c>
      <c r="V23" s="23" t="s">
        <v>2</v>
      </c>
      <c r="W23" s="31" t="s">
        <v>116</v>
      </c>
      <c r="X23" s="28">
        <v>4.3660000000000005</v>
      </c>
      <c r="Y23" s="43">
        <v>4.0999999999999996</v>
      </c>
    </row>
    <row r="24" spans="1:25" s="1" customFormat="1" ht="15" customHeight="1" x14ac:dyDescent="0.25">
      <c r="A24" s="168">
        <v>19</v>
      </c>
      <c r="B24" s="24" t="s">
        <v>2</v>
      </c>
      <c r="C24" s="23" t="s">
        <v>114</v>
      </c>
      <c r="D24" s="512">
        <v>4.3377999999999997</v>
      </c>
      <c r="E24" s="174">
        <v>4.1399999999999997</v>
      </c>
      <c r="F24" s="436" t="s">
        <v>5</v>
      </c>
      <c r="G24" s="23" t="s">
        <v>156</v>
      </c>
      <c r="H24" s="512">
        <v>4.0363999999999995</v>
      </c>
      <c r="I24" s="40">
        <v>3.72</v>
      </c>
      <c r="J24" s="436" t="s">
        <v>6</v>
      </c>
      <c r="K24" s="23" t="s">
        <v>74</v>
      </c>
      <c r="L24" s="13">
        <v>4.4411764705882355</v>
      </c>
      <c r="M24" s="174">
        <v>4.17</v>
      </c>
      <c r="N24" s="310" t="s">
        <v>4</v>
      </c>
      <c r="O24" s="31" t="s">
        <v>48</v>
      </c>
      <c r="P24" s="13">
        <v>4.3330000000000002</v>
      </c>
      <c r="Q24" s="174">
        <v>4.17</v>
      </c>
      <c r="R24" s="33" t="s">
        <v>1</v>
      </c>
      <c r="S24" s="12" t="s">
        <v>21</v>
      </c>
      <c r="T24" s="227">
        <v>4.3899999999999997</v>
      </c>
      <c r="U24" s="40">
        <v>4.17</v>
      </c>
      <c r="V24" s="23" t="s">
        <v>6</v>
      </c>
      <c r="W24" s="31" t="s">
        <v>78</v>
      </c>
      <c r="X24" s="28">
        <v>4.3729999999999993</v>
      </c>
      <c r="Y24" s="43">
        <v>4.0999999999999996</v>
      </c>
    </row>
    <row r="25" spans="1:25" s="1" customFormat="1" ht="15" customHeight="1" thickBot="1" x14ac:dyDescent="0.3">
      <c r="A25" s="169">
        <v>20</v>
      </c>
      <c r="B25" s="175" t="s">
        <v>1</v>
      </c>
      <c r="C25" s="35" t="s">
        <v>18</v>
      </c>
      <c r="D25" s="515">
        <v>4.3103999999999996</v>
      </c>
      <c r="E25" s="178">
        <v>4.1399999999999997</v>
      </c>
      <c r="F25" s="439" t="s">
        <v>7</v>
      </c>
      <c r="G25" s="35" t="s">
        <v>112</v>
      </c>
      <c r="H25" s="515">
        <v>4.04</v>
      </c>
      <c r="I25" s="41">
        <v>3.72</v>
      </c>
      <c r="J25" s="439" t="s">
        <v>7</v>
      </c>
      <c r="K25" s="35" t="s">
        <v>95</v>
      </c>
      <c r="L25" s="16">
        <v>4.4189189189189193</v>
      </c>
      <c r="M25" s="178">
        <v>4.17</v>
      </c>
      <c r="N25" s="311" t="s">
        <v>1</v>
      </c>
      <c r="O25" s="39" t="s">
        <v>18</v>
      </c>
      <c r="P25" s="16">
        <v>4.3339999999999996</v>
      </c>
      <c r="Q25" s="178">
        <v>4.17</v>
      </c>
      <c r="R25" s="34" t="s">
        <v>1</v>
      </c>
      <c r="S25" s="15" t="s">
        <v>20</v>
      </c>
      <c r="T25" s="229">
        <v>4.3899999999999997</v>
      </c>
      <c r="U25" s="41">
        <v>4.17</v>
      </c>
      <c r="V25" s="35" t="s">
        <v>6</v>
      </c>
      <c r="W25" s="39" t="s">
        <v>76</v>
      </c>
      <c r="X25" s="36">
        <v>4.3470000000000004</v>
      </c>
      <c r="Y25" s="44">
        <v>4.0999999999999996</v>
      </c>
    </row>
    <row r="26" spans="1:25" s="1" customFormat="1" ht="15" customHeight="1" x14ac:dyDescent="0.25">
      <c r="A26" s="170">
        <v>21</v>
      </c>
      <c r="B26" s="176" t="s">
        <v>6</v>
      </c>
      <c r="C26" s="22" t="s">
        <v>88</v>
      </c>
      <c r="D26" s="511">
        <v>4.3019999999999996</v>
      </c>
      <c r="E26" s="40">
        <v>4.1399999999999997</v>
      </c>
      <c r="F26" s="435" t="s">
        <v>1</v>
      </c>
      <c r="G26" s="22" t="s">
        <v>136</v>
      </c>
      <c r="H26" s="511">
        <v>4.0256999999999996</v>
      </c>
      <c r="I26" s="40">
        <v>3.72</v>
      </c>
      <c r="J26" s="435" t="s">
        <v>2</v>
      </c>
      <c r="K26" s="22" t="s">
        <v>114</v>
      </c>
      <c r="L26" s="197">
        <v>4.4117647058823533</v>
      </c>
      <c r="M26" s="40">
        <v>4.17</v>
      </c>
      <c r="N26" s="312" t="s">
        <v>3</v>
      </c>
      <c r="O26" s="58" t="s">
        <v>27</v>
      </c>
      <c r="P26" s="9">
        <v>4.3339999999999996</v>
      </c>
      <c r="Q26" s="40">
        <v>4.17</v>
      </c>
      <c r="R26" s="56" t="s">
        <v>2</v>
      </c>
      <c r="S26" s="232" t="s">
        <v>114</v>
      </c>
      <c r="T26" s="226">
        <v>4.38</v>
      </c>
      <c r="U26" s="40">
        <v>4.17</v>
      </c>
      <c r="V26" s="57" t="s">
        <v>7</v>
      </c>
      <c r="W26" s="97" t="s">
        <v>92</v>
      </c>
      <c r="X26" s="60">
        <v>4.34</v>
      </c>
      <c r="Y26" s="42">
        <v>4.0999999999999996</v>
      </c>
    </row>
    <row r="27" spans="1:25" s="1" customFormat="1" ht="15" customHeight="1" x14ac:dyDescent="0.25">
      <c r="A27" s="168">
        <v>22</v>
      </c>
      <c r="B27" s="24" t="s">
        <v>5</v>
      </c>
      <c r="C27" s="23" t="s">
        <v>59</v>
      </c>
      <c r="D27" s="512">
        <v>4.2957000000000001</v>
      </c>
      <c r="E27" s="174">
        <v>4.1399999999999997</v>
      </c>
      <c r="F27" s="436" t="s">
        <v>3</v>
      </c>
      <c r="G27" s="23" t="s">
        <v>37</v>
      </c>
      <c r="H27" s="512">
        <v>4.0281999999999991</v>
      </c>
      <c r="I27" s="40">
        <v>3.72</v>
      </c>
      <c r="J27" s="436" t="s">
        <v>2</v>
      </c>
      <c r="K27" s="23" t="s">
        <v>116</v>
      </c>
      <c r="L27" s="198">
        <v>4.3896103896103895</v>
      </c>
      <c r="M27" s="174">
        <v>4.17</v>
      </c>
      <c r="N27" s="310" t="s">
        <v>7</v>
      </c>
      <c r="O27" s="31" t="s">
        <v>160</v>
      </c>
      <c r="P27" s="13">
        <v>4.3094000000000001</v>
      </c>
      <c r="Q27" s="174">
        <v>4.17</v>
      </c>
      <c r="R27" s="33" t="s">
        <v>3</v>
      </c>
      <c r="S27" s="204" t="s">
        <v>29</v>
      </c>
      <c r="T27" s="227">
        <v>4.37</v>
      </c>
      <c r="U27" s="40">
        <v>4.17</v>
      </c>
      <c r="V27" s="23" t="s">
        <v>4</v>
      </c>
      <c r="W27" s="31" t="s">
        <v>53</v>
      </c>
      <c r="X27" s="28">
        <v>4.34</v>
      </c>
      <c r="Y27" s="43">
        <v>4.0999999999999996</v>
      </c>
    </row>
    <row r="28" spans="1:25" s="1" customFormat="1" ht="15" customHeight="1" x14ac:dyDescent="0.25">
      <c r="A28" s="168">
        <v>23</v>
      </c>
      <c r="B28" s="24" t="s">
        <v>5</v>
      </c>
      <c r="C28" s="23" t="s">
        <v>71</v>
      </c>
      <c r="D28" s="512">
        <v>4.2861000000000002</v>
      </c>
      <c r="E28" s="174">
        <v>4.1399999999999997</v>
      </c>
      <c r="F28" s="436" t="s">
        <v>5</v>
      </c>
      <c r="G28" s="23" t="s">
        <v>142</v>
      </c>
      <c r="H28" s="512">
        <v>4.032</v>
      </c>
      <c r="I28" s="40">
        <v>3.72</v>
      </c>
      <c r="J28" s="436" t="s">
        <v>6</v>
      </c>
      <c r="K28" s="23" t="s">
        <v>73</v>
      </c>
      <c r="L28" s="199">
        <v>4.379032258064516</v>
      </c>
      <c r="M28" s="174">
        <v>4.17</v>
      </c>
      <c r="N28" s="310" t="s">
        <v>7</v>
      </c>
      <c r="O28" s="31" t="s">
        <v>112</v>
      </c>
      <c r="P28" s="13">
        <v>4.3109999999999999</v>
      </c>
      <c r="Q28" s="174">
        <v>4.17</v>
      </c>
      <c r="R28" s="33" t="s">
        <v>1</v>
      </c>
      <c r="S28" s="12" t="s">
        <v>22</v>
      </c>
      <c r="T28" s="227">
        <v>4.3600000000000003</v>
      </c>
      <c r="U28" s="40">
        <v>4.17</v>
      </c>
      <c r="V28" s="23" t="s">
        <v>7</v>
      </c>
      <c r="W28" s="31" t="s">
        <v>112</v>
      </c>
      <c r="X28" s="28">
        <v>4.3310000000000004</v>
      </c>
      <c r="Y28" s="43">
        <v>4.0999999999999996</v>
      </c>
    </row>
    <row r="29" spans="1:25" s="1" customFormat="1" ht="15" customHeight="1" x14ac:dyDescent="0.25">
      <c r="A29" s="168">
        <v>24</v>
      </c>
      <c r="B29" s="176" t="s">
        <v>5</v>
      </c>
      <c r="C29" s="22" t="s">
        <v>66</v>
      </c>
      <c r="D29" s="511">
        <v>4.2726999999999995</v>
      </c>
      <c r="E29" s="40">
        <v>4.1399999999999997</v>
      </c>
      <c r="F29" s="435" t="s">
        <v>7</v>
      </c>
      <c r="G29" s="22" t="s">
        <v>157</v>
      </c>
      <c r="H29" s="511">
        <v>4.0329999999999995</v>
      </c>
      <c r="I29" s="40">
        <v>3.72</v>
      </c>
      <c r="J29" s="435" t="s">
        <v>5</v>
      </c>
      <c r="K29" s="22" t="s">
        <v>57</v>
      </c>
      <c r="L29" s="108">
        <v>4.3728070175438596</v>
      </c>
      <c r="M29" s="40">
        <v>4.17</v>
      </c>
      <c r="N29" s="309" t="s">
        <v>6</v>
      </c>
      <c r="O29" s="38" t="s">
        <v>73</v>
      </c>
      <c r="P29" s="108">
        <v>4.3049999999999997</v>
      </c>
      <c r="Q29" s="174">
        <v>4.17</v>
      </c>
      <c r="R29" s="33" t="s">
        <v>2</v>
      </c>
      <c r="S29" s="12" t="s">
        <v>149</v>
      </c>
      <c r="T29" s="227">
        <v>4.3600000000000003</v>
      </c>
      <c r="U29" s="40">
        <v>4.17</v>
      </c>
      <c r="V29" s="23" t="s">
        <v>3</v>
      </c>
      <c r="W29" s="31" t="s">
        <v>138</v>
      </c>
      <c r="X29" s="28">
        <v>4.3210000000000006</v>
      </c>
      <c r="Y29" s="43">
        <v>4.0999999999999996</v>
      </c>
    </row>
    <row r="30" spans="1:25" s="1" customFormat="1" ht="15" customHeight="1" x14ac:dyDescent="0.25">
      <c r="A30" s="168">
        <v>25</v>
      </c>
      <c r="B30" s="176" t="s">
        <v>5</v>
      </c>
      <c r="C30" s="22" t="s">
        <v>61</v>
      </c>
      <c r="D30" s="511">
        <v>4.2591999999999999</v>
      </c>
      <c r="E30" s="40">
        <v>4.1399999999999997</v>
      </c>
      <c r="F30" s="435" t="s">
        <v>1</v>
      </c>
      <c r="G30" s="22" t="s">
        <v>19</v>
      </c>
      <c r="H30" s="511">
        <v>4.0225</v>
      </c>
      <c r="I30" s="40">
        <v>3.72</v>
      </c>
      <c r="J30" s="435" t="s">
        <v>7</v>
      </c>
      <c r="K30" s="22" t="s">
        <v>90</v>
      </c>
      <c r="L30" s="108">
        <v>4.3619047619047615</v>
      </c>
      <c r="M30" s="40">
        <v>4.17</v>
      </c>
      <c r="N30" s="309" t="s">
        <v>7</v>
      </c>
      <c r="O30" s="38" t="s">
        <v>157</v>
      </c>
      <c r="P30" s="108">
        <v>4.282</v>
      </c>
      <c r="Q30" s="174">
        <v>4.17</v>
      </c>
      <c r="R30" s="168" t="s">
        <v>1</v>
      </c>
      <c r="S30" s="12" t="s">
        <v>18</v>
      </c>
      <c r="T30" s="227">
        <v>4.3499999999999996</v>
      </c>
      <c r="U30" s="40">
        <v>4.17</v>
      </c>
      <c r="V30" s="24" t="s">
        <v>6</v>
      </c>
      <c r="W30" s="31" t="s">
        <v>73</v>
      </c>
      <c r="X30" s="28">
        <v>4.3210000000000006</v>
      </c>
      <c r="Y30" s="43">
        <v>4.0999999999999996</v>
      </c>
    </row>
    <row r="31" spans="1:25" s="1" customFormat="1" ht="15" customHeight="1" x14ac:dyDescent="0.25">
      <c r="A31" s="168">
        <v>26</v>
      </c>
      <c r="B31" s="24" t="s">
        <v>5</v>
      </c>
      <c r="C31" s="23" t="s">
        <v>58</v>
      </c>
      <c r="D31" s="512">
        <v>4.2451999999999996</v>
      </c>
      <c r="E31" s="174">
        <v>4.1399999999999997</v>
      </c>
      <c r="F31" s="436" t="s">
        <v>2</v>
      </c>
      <c r="G31" s="23" t="s">
        <v>117</v>
      </c>
      <c r="H31" s="512">
        <v>3.9995999999999996</v>
      </c>
      <c r="I31" s="40">
        <v>3.72</v>
      </c>
      <c r="J31" s="436" t="s">
        <v>4</v>
      </c>
      <c r="K31" s="23" t="s">
        <v>46</v>
      </c>
      <c r="L31" s="13">
        <v>4.3636363636363633</v>
      </c>
      <c r="M31" s="174">
        <v>4.17</v>
      </c>
      <c r="N31" s="310" t="s">
        <v>5</v>
      </c>
      <c r="O31" s="31" t="s">
        <v>59</v>
      </c>
      <c r="P31" s="13">
        <v>4.28</v>
      </c>
      <c r="Q31" s="174">
        <v>4.17</v>
      </c>
      <c r="R31" s="33" t="s">
        <v>3</v>
      </c>
      <c r="S31" s="12" t="s">
        <v>27</v>
      </c>
      <c r="T31" s="227">
        <v>4.34</v>
      </c>
      <c r="U31" s="40">
        <v>4.17</v>
      </c>
      <c r="V31" s="23" t="s">
        <v>5</v>
      </c>
      <c r="W31" s="31" t="s">
        <v>57</v>
      </c>
      <c r="X31" s="28">
        <v>4.3140000000000001</v>
      </c>
      <c r="Y31" s="43">
        <v>4.0999999999999996</v>
      </c>
    </row>
    <row r="32" spans="1:25" s="1" customFormat="1" ht="15" customHeight="1" x14ac:dyDescent="0.25">
      <c r="A32" s="168">
        <v>27</v>
      </c>
      <c r="B32" s="24" t="s">
        <v>4</v>
      </c>
      <c r="C32" s="23" t="s">
        <v>56</v>
      </c>
      <c r="D32" s="512">
        <v>4.2377000000000002</v>
      </c>
      <c r="E32" s="174">
        <v>4.1399999999999997</v>
      </c>
      <c r="F32" s="436" t="s">
        <v>5</v>
      </c>
      <c r="G32" s="23" t="s">
        <v>59</v>
      </c>
      <c r="H32" s="512">
        <v>3.9912999999999998</v>
      </c>
      <c r="I32" s="40">
        <v>3.72</v>
      </c>
      <c r="J32" s="436" t="s">
        <v>7</v>
      </c>
      <c r="K32" s="23" t="s">
        <v>157</v>
      </c>
      <c r="L32" s="13">
        <v>4.3456790123456788</v>
      </c>
      <c r="M32" s="174">
        <v>4.17</v>
      </c>
      <c r="N32" s="310" t="s">
        <v>6</v>
      </c>
      <c r="O32" s="31" t="s">
        <v>74</v>
      </c>
      <c r="P32" s="13">
        <v>4.2679999999999998</v>
      </c>
      <c r="Q32" s="174">
        <v>4.17</v>
      </c>
      <c r="R32" s="33" t="s">
        <v>4</v>
      </c>
      <c r="S32" s="12" t="s">
        <v>45</v>
      </c>
      <c r="T32" s="227">
        <v>4.33</v>
      </c>
      <c r="U32" s="40">
        <v>4.17</v>
      </c>
      <c r="V32" s="23" t="s">
        <v>7</v>
      </c>
      <c r="W32" s="31" t="s">
        <v>91</v>
      </c>
      <c r="X32" s="28">
        <v>4.3129999999999997</v>
      </c>
      <c r="Y32" s="43">
        <v>4.0999999999999996</v>
      </c>
    </row>
    <row r="33" spans="1:25" s="1" customFormat="1" ht="15" customHeight="1" x14ac:dyDescent="0.25">
      <c r="A33" s="168">
        <v>28</v>
      </c>
      <c r="B33" s="24" t="s">
        <v>6</v>
      </c>
      <c r="C33" s="23" t="s">
        <v>73</v>
      </c>
      <c r="D33" s="512">
        <v>4.2324000000000002</v>
      </c>
      <c r="E33" s="174">
        <v>4.1399999999999997</v>
      </c>
      <c r="F33" s="436" t="s">
        <v>7</v>
      </c>
      <c r="G33" s="23" t="s">
        <v>166</v>
      </c>
      <c r="H33" s="512">
        <v>3.9906999999999995</v>
      </c>
      <c r="I33" s="40">
        <v>3.72</v>
      </c>
      <c r="J33" s="436" t="s">
        <v>7</v>
      </c>
      <c r="K33" s="23" t="s">
        <v>161</v>
      </c>
      <c r="L33" s="13">
        <v>4.3472803347280333</v>
      </c>
      <c r="M33" s="174">
        <v>4.17</v>
      </c>
      <c r="N33" s="310" t="s">
        <v>4</v>
      </c>
      <c r="O33" s="31" t="s">
        <v>51</v>
      </c>
      <c r="P33" s="13">
        <v>4.2560000000000002</v>
      </c>
      <c r="Q33" s="174">
        <v>4.17</v>
      </c>
      <c r="R33" s="33" t="s">
        <v>4</v>
      </c>
      <c r="S33" s="12" t="s">
        <v>56</v>
      </c>
      <c r="T33" s="227">
        <v>4.32</v>
      </c>
      <c r="U33" s="40">
        <v>4.17</v>
      </c>
      <c r="V33" s="23" t="s">
        <v>6</v>
      </c>
      <c r="W33" s="31" t="s">
        <v>81</v>
      </c>
      <c r="X33" s="28">
        <v>4.3049999999999997</v>
      </c>
      <c r="Y33" s="43">
        <v>4.0999999999999996</v>
      </c>
    </row>
    <row r="34" spans="1:25" s="1" customFormat="1" ht="15" customHeight="1" x14ac:dyDescent="0.25">
      <c r="A34" s="168">
        <v>29</v>
      </c>
      <c r="B34" s="24" t="s">
        <v>7</v>
      </c>
      <c r="C34" s="23" t="s">
        <v>161</v>
      </c>
      <c r="D34" s="512">
        <v>4.2325999999999997</v>
      </c>
      <c r="E34" s="174">
        <v>4.1399999999999997</v>
      </c>
      <c r="F34" s="436" t="s">
        <v>7</v>
      </c>
      <c r="G34" s="23" t="s">
        <v>90</v>
      </c>
      <c r="H34" s="512">
        <v>3.9734000000000003</v>
      </c>
      <c r="I34" s="40">
        <v>3.72</v>
      </c>
      <c r="J34" s="436" t="s">
        <v>7</v>
      </c>
      <c r="K34" s="23" t="s">
        <v>94</v>
      </c>
      <c r="L34" s="13">
        <v>4.3478260869565215</v>
      </c>
      <c r="M34" s="174">
        <v>4.17</v>
      </c>
      <c r="N34" s="310" t="s">
        <v>6</v>
      </c>
      <c r="O34" s="31" t="s">
        <v>81</v>
      </c>
      <c r="P34" s="13">
        <v>4.25</v>
      </c>
      <c r="Q34" s="174">
        <v>4.17</v>
      </c>
      <c r="R34" s="33" t="s">
        <v>3</v>
      </c>
      <c r="S34" s="12" t="s">
        <v>26</v>
      </c>
      <c r="T34" s="227">
        <v>4.32</v>
      </c>
      <c r="U34" s="40">
        <v>4.17</v>
      </c>
      <c r="V34" s="23" t="s">
        <v>6</v>
      </c>
      <c r="W34" s="31" t="s">
        <v>82</v>
      </c>
      <c r="X34" s="28">
        <v>4.2969999999999997</v>
      </c>
      <c r="Y34" s="43">
        <v>4.0999999999999996</v>
      </c>
    </row>
    <row r="35" spans="1:25" s="1" customFormat="1" ht="15" customHeight="1" thickBot="1" x14ac:dyDescent="0.3">
      <c r="A35" s="559">
        <v>30</v>
      </c>
      <c r="B35" s="564" t="s">
        <v>6</v>
      </c>
      <c r="C35" s="25" t="s">
        <v>84</v>
      </c>
      <c r="D35" s="513">
        <v>4.2185000000000006</v>
      </c>
      <c r="E35" s="177">
        <v>4.1399999999999997</v>
      </c>
      <c r="F35" s="437" t="s">
        <v>1</v>
      </c>
      <c r="G35" s="25" t="s">
        <v>18</v>
      </c>
      <c r="H35" s="513">
        <v>3.9519999999999995</v>
      </c>
      <c r="I35" s="52">
        <v>3.72</v>
      </c>
      <c r="J35" s="437" t="s">
        <v>5</v>
      </c>
      <c r="K35" s="25" t="s">
        <v>142</v>
      </c>
      <c r="L35" s="16">
        <v>4.3406593406593403</v>
      </c>
      <c r="M35" s="177">
        <v>4.17</v>
      </c>
      <c r="N35" s="311" t="s">
        <v>5</v>
      </c>
      <c r="O35" s="39" t="s">
        <v>61</v>
      </c>
      <c r="P35" s="16">
        <v>4.2460000000000004</v>
      </c>
      <c r="Q35" s="177">
        <v>4.17</v>
      </c>
      <c r="R35" s="34" t="s">
        <v>7</v>
      </c>
      <c r="S35" s="15" t="s">
        <v>90</v>
      </c>
      <c r="T35" s="229">
        <v>4.32</v>
      </c>
      <c r="U35" s="52">
        <v>4.17</v>
      </c>
      <c r="V35" s="35" t="s">
        <v>4</v>
      </c>
      <c r="W35" s="39" t="s">
        <v>56</v>
      </c>
      <c r="X35" s="36">
        <v>4.2910000000000004</v>
      </c>
      <c r="Y35" s="53">
        <v>4.0999999999999996</v>
      </c>
    </row>
    <row r="36" spans="1:25" s="1" customFormat="1" ht="15" customHeight="1" x14ac:dyDescent="0.25">
      <c r="A36" s="560">
        <v>31</v>
      </c>
      <c r="B36" s="565" t="s">
        <v>7</v>
      </c>
      <c r="C36" s="57" t="s">
        <v>102</v>
      </c>
      <c r="D36" s="514">
        <v>4.2143000000000006</v>
      </c>
      <c r="E36" s="59">
        <v>4.1399999999999997</v>
      </c>
      <c r="F36" s="438" t="s">
        <v>7</v>
      </c>
      <c r="G36" s="57" t="s">
        <v>93</v>
      </c>
      <c r="H36" s="514">
        <v>3.9515999999999996</v>
      </c>
      <c r="I36" s="59">
        <v>3.72</v>
      </c>
      <c r="J36" s="438" t="s">
        <v>6</v>
      </c>
      <c r="K36" s="57" t="s">
        <v>87</v>
      </c>
      <c r="L36" s="9">
        <v>4.3409090909090908</v>
      </c>
      <c r="M36" s="59">
        <v>4.17</v>
      </c>
      <c r="N36" s="312" t="s">
        <v>5</v>
      </c>
      <c r="O36" s="58" t="s">
        <v>57</v>
      </c>
      <c r="P36" s="9">
        <v>4.2219999999999995</v>
      </c>
      <c r="Q36" s="59">
        <v>4.17</v>
      </c>
      <c r="R36" s="32" t="s">
        <v>6</v>
      </c>
      <c r="S36" s="192" t="s">
        <v>87</v>
      </c>
      <c r="T36" s="230">
        <v>4.32</v>
      </c>
      <c r="U36" s="59">
        <v>4.17</v>
      </c>
      <c r="V36" s="22" t="s">
        <v>5</v>
      </c>
      <c r="W36" s="100" t="s">
        <v>58</v>
      </c>
      <c r="X36" s="37">
        <v>4.2860000000000005</v>
      </c>
      <c r="Y36" s="61">
        <v>4.0999999999999996</v>
      </c>
    </row>
    <row r="37" spans="1:25" s="1" customFormat="1" ht="15" customHeight="1" x14ac:dyDescent="0.25">
      <c r="A37" s="168">
        <v>32</v>
      </c>
      <c r="B37" s="24" t="s">
        <v>7</v>
      </c>
      <c r="C37" s="23" t="s">
        <v>109</v>
      </c>
      <c r="D37" s="512">
        <v>4.2104999999999997</v>
      </c>
      <c r="E37" s="174">
        <v>4.1399999999999997</v>
      </c>
      <c r="F37" s="436" t="s">
        <v>5</v>
      </c>
      <c r="G37" s="23" t="s">
        <v>64</v>
      </c>
      <c r="H37" s="512">
        <v>3.9319000000000002</v>
      </c>
      <c r="I37" s="40">
        <v>3.72</v>
      </c>
      <c r="J37" s="436" t="s">
        <v>7</v>
      </c>
      <c r="K37" s="23" t="s">
        <v>96</v>
      </c>
      <c r="L37" s="13">
        <v>4.298013245033113</v>
      </c>
      <c r="M37" s="174">
        <v>4.17</v>
      </c>
      <c r="N37" s="310" t="s">
        <v>7</v>
      </c>
      <c r="O37" s="31" t="s">
        <v>90</v>
      </c>
      <c r="P37" s="13">
        <v>4.2149999999999999</v>
      </c>
      <c r="Q37" s="174">
        <v>4.17</v>
      </c>
      <c r="R37" s="33" t="s">
        <v>5</v>
      </c>
      <c r="S37" s="12" t="s">
        <v>156</v>
      </c>
      <c r="T37" s="227">
        <v>4.3</v>
      </c>
      <c r="U37" s="40">
        <v>4.17</v>
      </c>
      <c r="V37" s="23" t="s">
        <v>3</v>
      </c>
      <c r="W37" s="31" t="s">
        <v>32</v>
      </c>
      <c r="X37" s="28">
        <v>4.2649999999999997</v>
      </c>
      <c r="Y37" s="43">
        <v>4.0999999999999996</v>
      </c>
    </row>
    <row r="38" spans="1:25" s="1" customFormat="1" ht="15" customHeight="1" x14ac:dyDescent="0.25">
      <c r="A38" s="168">
        <v>33</v>
      </c>
      <c r="B38" s="24" t="s">
        <v>6</v>
      </c>
      <c r="C38" s="23" t="s">
        <v>76</v>
      </c>
      <c r="D38" s="512">
        <v>4.2055999999999996</v>
      </c>
      <c r="E38" s="174">
        <v>4.1399999999999997</v>
      </c>
      <c r="F38" s="436" t="s">
        <v>6</v>
      </c>
      <c r="G38" s="23" t="s">
        <v>86</v>
      </c>
      <c r="H38" s="512">
        <v>3.9262999999999999</v>
      </c>
      <c r="I38" s="40">
        <v>3.72</v>
      </c>
      <c r="J38" s="436" t="s">
        <v>2</v>
      </c>
      <c r="K38" s="23" t="s">
        <v>115</v>
      </c>
      <c r="L38" s="198">
        <v>4.3035714285714288</v>
      </c>
      <c r="M38" s="174">
        <v>4.17</v>
      </c>
      <c r="N38" s="310" t="s">
        <v>7</v>
      </c>
      <c r="O38" s="31" t="s">
        <v>161</v>
      </c>
      <c r="P38" s="13">
        <v>4.2139999999999995</v>
      </c>
      <c r="Q38" s="174">
        <v>4.17</v>
      </c>
      <c r="R38" s="33" t="s">
        <v>5</v>
      </c>
      <c r="S38" s="12" t="s">
        <v>66</v>
      </c>
      <c r="T38" s="227">
        <v>4.29</v>
      </c>
      <c r="U38" s="40">
        <v>4.17</v>
      </c>
      <c r="V38" s="23" t="s">
        <v>5</v>
      </c>
      <c r="W38" s="31" t="s">
        <v>60</v>
      </c>
      <c r="X38" s="28">
        <v>4.258</v>
      </c>
      <c r="Y38" s="43">
        <v>4.0999999999999996</v>
      </c>
    </row>
    <row r="39" spans="1:25" s="1" customFormat="1" ht="15" customHeight="1" x14ac:dyDescent="0.25">
      <c r="A39" s="168">
        <v>34</v>
      </c>
      <c r="B39" s="24" t="s">
        <v>3</v>
      </c>
      <c r="C39" s="23" t="s">
        <v>32</v>
      </c>
      <c r="D39" s="512">
        <v>4.1981999999999999</v>
      </c>
      <c r="E39" s="174">
        <v>4.1399999999999997</v>
      </c>
      <c r="F39" s="436" t="s">
        <v>2</v>
      </c>
      <c r="G39" s="23" t="s">
        <v>113</v>
      </c>
      <c r="H39" s="512">
        <v>3.9345999999999997</v>
      </c>
      <c r="I39" s="40">
        <v>3.72</v>
      </c>
      <c r="J39" s="436" t="s">
        <v>5</v>
      </c>
      <c r="K39" s="23" t="s">
        <v>61</v>
      </c>
      <c r="L39" s="13">
        <v>4.2857142857142856</v>
      </c>
      <c r="M39" s="174">
        <v>4.17</v>
      </c>
      <c r="N39" s="310" t="s">
        <v>6</v>
      </c>
      <c r="O39" s="31" t="s">
        <v>85</v>
      </c>
      <c r="P39" s="13">
        <v>4.2050000000000001</v>
      </c>
      <c r="Q39" s="174">
        <v>4.17</v>
      </c>
      <c r="R39" s="33" t="s">
        <v>7</v>
      </c>
      <c r="S39" s="12" t="s">
        <v>103</v>
      </c>
      <c r="T39" s="227">
        <v>4.29</v>
      </c>
      <c r="U39" s="40">
        <v>4.17</v>
      </c>
      <c r="V39" s="23" t="s">
        <v>3</v>
      </c>
      <c r="W39" s="31" t="s">
        <v>30</v>
      </c>
      <c r="X39" s="28">
        <v>4.2610000000000001</v>
      </c>
      <c r="Y39" s="43">
        <v>4.0999999999999996</v>
      </c>
    </row>
    <row r="40" spans="1:25" s="1" customFormat="1" ht="15" customHeight="1" x14ac:dyDescent="0.25">
      <c r="A40" s="168">
        <v>35</v>
      </c>
      <c r="B40" s="24" t="s">
        <v>3</v>
      </c>
      <c r="C40" s="23" t="s">
        <v>27</v>
      </c>
      <c r="D40" s="512">
        <v>4.1911000000000005</v>
      </c>
      <c r="E40" s="174">
        <v>4.1399999999999997</v>
      </c>
      <c r="F40" s="436" t="s">
        <v>2</v>
      </c>
      <c r="G40" s="23" t="s">
        <v>115</v>
      </c>
      <c r="H40" s="512">
        <v>3.9221999999999997</v>
      </c>
      <c r="I40" s="40">
        <v>3.72</v>
      </c>
      <c r="J40" s="436" t="s">
        <v>3</v>
      </c>
      <c r="K40" s="23" t="s">
        <v>38</v>
      </c>
      <c r="L40" s="13">
        <v>4.2692307692307692</v>
      </c>
      <c r="M40" s="174">
        <v>4.17</v>
      </c>
      <c r="N40" s="310" t="s">
        <v>3</v>
      </c>
      <c r="O40" s="31" t="s">
        <v>26</v>
      </c>
      <c r="P40" s="13">
        <v>4.2050000000000001</v>
      </c>
      <c r="Q40" s="174">
        <v>4.17</v>
      </c>
      <c r="R40" s="33" t="s">
        <v>7</v>
      </c>
      <c r="S40" s="12" t="s">
        <v>161</v>
      </c>
      <c r="T40" s="227">
        <v>4.2699999999999996</v>
      </c>
      <c r="U40" s="40">
        <v>4.17</v>
      </c>
      <c r="V40" s="23" t="s">
        <v>4</v>
      </c>
      <c r="W40" s="31" t="s">
        <v>47</v>
      </c>
      <c r="X40" s="28">
        <v>4.26</v>
      </c>
      <c r="Y40" s="43">
        <v>4.0999999999999996</v>
      </c>
    </row>
    <row r="41" spans="1:25" s="1" customFormat="1" ht="15" customHeight="1" x14ac:dyDescent="0.25">
      <c r="A41" s="168">
        <v>36</v>
      </c>
      <c r="B41" s="24" t="s">
        <v>6</v>
      </c>
      <c r="C41" s="23" t="s">
        <v>81</v>
      </c>
      <c r="D41" s="512">
        <v>4.1793000000000005</v>
      </c>
      <c r="E41" s="174">
        <v>4.1399999999999997</v>
      </c>
      <c r="F41" s="436" t="s">
        <v>3</v>
      </c>
      <c r="G41" s="23" t="s">
        <v>32</v>
      </c>
      <c r="H41" s="512">
        <v>3.8851999999999998</v>
      </c>
      <c r="I41" s="40">
        <v>3.72</v>
      </c>
      <c r="J41" s="436" t="s">
        <v>5</v>
      </c>
      <c r="K41" s="23" t="s">
        <v>68</v>
      </c>
      <c r="L41" s="13">
        <v>4.2666666666666666</v>
      </c>
      <c r="M41" s="174">
        <v>4.17</v>
      </c>
      <c r="N41" s="310" t="s">
        <v>7</v>
      </c>
      <c r="O41" s="31" t="s">
        <v>95</v>
      </c>
      <c r="P41" s="13">
        <v>4.2110000000000003</v>
      </c>
      <c r="Q41" s="174">
        <v>4.17</v>
      </c>
      <c r="R41" s="33" t="s">
        <v>6</v>
      </c>
      <c r="S41" s="12" t="s">
        <v>73</v>
      </c>
      <c r="T41" s="227">
        <v>4.2699999999999996</v>
      </c>
      <c r="U41" s="40">
        <v>4.17</v>
      </c>
      <c r="V41" s="23" t="s">
        <v>5</v>
      </c>
      <c r="W41" s="31" t="s">
        <v>144</v>
      </c>
      <c r="X41" s="28">
        <v>4.25</v>
      </c>
      <c r="Y41" s="43">
        <v>4.0999999999999996</v>
      </c>
    </row>
    <row r="42" spans="1:25" s="1" customFormat="1" ht="15" customHeight="1" x14ac:dyDescent="0.25">
      <c r="A42" s="168">
        <v>37</v>
      </c>
      <c r="B42" s="24" t="s">
        <v>5</v>
      </c>
      <c r="C42" s="23" t="s">
        <v>60</v>
      </c>
      <c r="D42" s="512">
        <v>4.1835000000000004</v>
      </c>
      <c r="E42" s="174">
        <v>4.1399999999999997</v>
      </c>
      <c r="F42" s="436" t="s">
        <v>2</v>
      </c>
      <c r="G42" s="23" t="s">
        <v>116</v>
      </c>
      <c r="H42" s="512">
        <v>3.8873000000000002</v>
      </c>
      <c r="I42" s="40">
        <v>3.72</v>
      </c>
      <c r="J42" s="436" t="s">
        <v>6</v>
      </c>
      <c r="K42" s="23" t="s">
        <v>75</v>
      </c>
      <c r="L42" s="13">
        <v>4.25</v>
      </c>
      <c r="M42" s="174">
        <v>4.17</v>
      </c>
      <c r="N42" s="310" t="s">
        <v>3</v>
      </c>
      <c r="O42" s="31" t="s">
        <v>30</v>
      </c>
      <c r="P42" s="13">
        <v>4.202</v>
      </c>
      <c r="Q42" s="174">
        <v>4.17</v>
      </c>
      <c r="R42" s="33" t="s">
        <v>1</v>
      </c>
      <c r="S42" s="12" t="s">
        <v>136</v>
      </c>
      <c r="T42" s="227">
        <v>4.2699999999999996</v>
      </c>
      <c r="U42" s="40">
        <v>4.17</v>
      </c>
      <c r="V42" s="23" t="s">
        <v>5</v>
      </c>
      <c r="W42" s="31" t="s">
        <v>71</v>
      </c>
      <c r="X42" s="28">
        <v>4.2370000000000001</v>
      </c>
      <c r="Y42" s="43">
        <v>4.0999999999999996</v>
      </c>
    </row>
    <row r="43" spans="1:25" s="1" customFormat="1" ht="15" customHeight="1" x14ac:dyDescent="0.25">
      <c r="A43" s="168">
        <v>38</v>
      </c>
      <c r="B43" s="24" t="s">
        <v>1</v>
      </c>
      <c r="C43" s="23" t="s">
        <v>25</v>
      </c>
      <c r="D43" s="512">
        <v>4.1616</v>
      </c>
      <c r="E43" s="174">
        <v>4.1399999999999997</v>
      </c>
      <c r="F43" s="436" t="s">
        <v>5</v>
      </c>
      <c r="G43" s="23" t="s">
        <v>143</v>
      </c>
      <c r="H43" s="512">
        <v>3.88</v>
      </c>
      <c r="I43" s="40">
        <v>3.72</v>
      </c>
      <c r="J43" s="436" t="s">
        <v>4</v>
      </c>
      <c r="K43" s="23" t="s">
        <v>56</v>
      </c>
      <c r="L43" s="13">
        <v>4.2272727272727275</v>
      </c>
      <c r="M43" s="174">
        <v>4.17</v>
      </c>
      <c r="N43" s="310" t="s">
        <v>7</v>
      </c>
      <c r="O43" s="38" t="s">
        <v>103</v>
      </c>
      <c r="P43" s="13">
        <v>4.2</v>
      </c>
      <c r="Q43" s="174">
        <v>4.17</v>
      </c>
      <c r="R43" s="33" t="s">
        <v>7</v>
      </c>
      <c r="S43" s="12" t="s">
        <v>94</v>
      </c>
      <c r="T43" s="227">
        <v>4.26</v>
      </c>
      <c r="U43" s="40">
        <v>4.17</v>
      </c>
      <c r="V43" s="23" t="s">
        <v>7</v>
      </c>
      <c r="W43" s="31" t="s">
        <v>95</v>
      </c>
      <c r="X43" s="28">
        <v>4.2309999999999999</v>
      </c>
      <c r="Y43" s="43">
        <v>4.0999999999999996</v>
      </c>
    </row>
    <row r="44" spans="1:25" s="1" customFormat="1" ht="15" customHeight="1" x14ac:dyDescent="0.25">
      <c r="A44" s="168">
        <v>39</v>
      </c>
      <c r="B44" s="24" t="s">
        <v>4</v>
      </c>
      <c r="C44" s="23" t="s">
        <v>140</v>
      </c>
      <c r="D44" s="512">
        <v>4.1628000000000007</v>
      </c>
      <c r="E44" s="174">
        <v>4.1399999999999997</v>
      </c>
      <c r="F44" s="436" t="s">
        <v>7</v>
      </c>
      <c r="G44" s="23" t="s">
        <v>111</v>
      </c>
      <c r="H44" s="512">
        <v>3.8768000000000002</v>
      </c>
      <c r="I44" s="40">
        <v>3.72</v>
      </c>
      <c r="J44" s="436" t="s">
        <v>5</v>
      </c>
      <c r="K44" s="23" t="s">
        <v>144</v>
      </c>
      <c r="L44" s="13">
        <v>4.2142857142857144</v>
      </c>
      <c r="M44" s="174">
        <v>4.17</v>
      </c>
      <c r="N44" s="310" t="s">
        <v>3</v>
      </c>
      <c r="O44" s="31" t="s">
        <v>38</v>
      </c>
      <c r="P44" s="13">
        <v>4.1970000000000001</v>
      </c>
      <c r="Q44" s="174">
        <v>4.17</v>
      </c>
      <c r="R44" s="33" t="s">
        <v>7</v>
      </c>
      <c r="S44" s="12" t="s">
        <v>92</v>
      </c>
      <c r="T44" s="227">
        <v>4.26</v>
      </c>
      <c r="U44" s="40">
        <v>4.17</v>
      </c>
      <c r="V44" s="23" t="s">
        <v>7</v>
      </c>
      <c r="W44" s="31" t="s">
        <v>158</v>
      </c>
      <c r="X44" s="28">
        <v>4.2160000000000002</v>
      </c>
      <c r="Y44" s="43">
        <v>4.0999999999999996</v>
      </c>
    </row>
    <row r="45" spans="1:25" s="1" customFormat="1" ht="15" customHeight="1" thickBot="1" x14ac:dyDescent="0.3">
      <c r="A45" s="169">
        <v>40</v>
      </c>
      <c r="B45" s="175" t="s">
        <v>6</v>
      </c>
      <c r="C45" s="35" t="s">
        <v>80</v>
      </c>
      <c r="D45" s="515">
        <v>4.1547000000000001</v>
      </c>
      <c r="E45" s="178">
        <v>4.1399999999999997</v>
      </c>
      <c r="F45" s="439" t="s">
        <v>5</v>
      </c>
      <c r="G45" s="35" t="s">
        <v>58</v>
      </c>
      <c r="H45" s="515">
        <v>3.87</v>
      </c>
      <c r="I45" s="41">
        <v>3.72</v>
      </c>
      <c r="J45" s="439" t="s">
        <v>3</v>
      </c>
      <c r="K45" s="35" t="s">
        <v>32</v>
      </c>
      <c r="L45" s="16">
        <v>4.2075471698113205</v>
      </c>
      <c r="M45" s="178">
        <v>4.17</v>
      </c>
      <c r="N45" s="311" t="s">
        <v>5</v>
      </c>
      <c r="O45" s="39" t="s">
        <v>69</v>
      </c>
      <c r="P45" s="16">
        <v>4.1930000000000005</v>
      </c>
      <c r="Q45" s="178">
        <v>4.17</v>
      </c>
      <c r="R45" s="50" t="s">
        <v>5</v>
      </c>
      <c r="S45" s="94" t="s">
        <v>142</v>
      </c>
      <c r="T45" s="228">
        <v>4.25</v>
      </c>
      <c r="U45" s="41">
        <v>4.17</v>
      </c>
      <c r="V45" s="25" t="s">
        <v>4</v>
      </c>
      <c r="W45" s="51" t="s">
        <v>54</v>
      </c>
      <c r="X45" s="29">
        <v>4.21</v>
      </c>
      <c r="Y45" s="44">
        <v>4.0999999999999996</v>
      </c>
    </row>
    <row r="46" spans="1:25" s="1" customFormat="1" ht="15" customHeight="1" x14ac:dyDescent="0.25">
      <c r="A46" s="170">
        <v>41</v>
      </c>
      <c r="B46" s="176" t="s">
        <v>4</v>
      </c>
      <c r="C46" s="22" t="s">
        <v>39</v>
      </c>
      <c r="D46" s="511">
        <v>4.1484999999999994</v>
      </c>
      <c r="E46" s="40">
        <v>4.1399999999999997</v>
      </c>
      <c r="F46" s="435" t="s">
        <v>7</v>
      </c>
      <c r="G46" s="22" t="s">
        <v>97</v>
      </c>
      <c r="H46" s="511">
        <v>3.8719000000000001</v>
      </c>
      <c r="I46" s="40">
        <v>3.72</v>
      </c>
      <c r="J46" s="435" t="s">
        <v>1</v>
      </c>
      <c r="K46" s="22" t="s">
        <v>23</v>
      </c>
      <c r="L46" s="9">
        <v>4.2</v>
      </c>
      <c r="M46" s="40">
        <v>4.17</v>
      </c>
      <c r="N46" s="312" t="s">
        <v>7</v>
      </c>
      <c r="O46" s="58" t="s">
        <v>97</v>
      </c>
      <c r="P46" s="9">
        <v>4.1760000000000002</v>
      </c>
      <c r="Q46" s="40">
        <v>4.17</v>
      </c>
      <c r="R46" s="56" t="s">
        <v>6</v>
      </c>
      <c r="S46" s="8" t="s">
        <v>88</v>
      </c>
      <c r="T46" s="226">
        <v>4.25</v>
      </c>
      <c r="U46" s="40">
        <v>4.17</v>
      </c>
      <c r="V46" s="57" t="s">
        <v>7</v>
      </c>
      <c r="W46" s="58" t="s">
        <v>89</v>
      </c>
      <c r="X46" s="60">
        <v>4.2070000000000007</v>
      </c>
      <c r="Y46" s="42">
        <v>4.0999999999999996</v>
      </c>
    </row>
    <row r="47" spans="1:25" s="1" customFormat="1" ht="15" customHeight="1" x14ac:dyDescent="0.25">
      <c r="A47" s="168">
        <v>42</v>
      </c>
      <c r="B47" s="24" t="s">
        <v>7</v>
      </c>
      <c r="C47" s="23" t="s">
        <v>93</v>
      </c>
      <c r="D47" s="512">
        <v>4.1467999999999998</v>
      </c>
      <c r="E47" s="174">
        <v>4.1399999999999997</v>
      </c>
      <c r="F47" s="436" t="s">
        <v>7</v>
      </c>
      <c r="G47" s="23" t="s">
        <v>103</v>
      </c>
      <c r="H47" s="512">
        <v>3.8546999999999998</v>
      </c>
      <c r="I47" s="40">
        <v>3.72</v>
      </c>
      <c r="J47" s="436" t="s">
        <v>7</v>
      </c>
      <c r="K47" s="23" t="s">
        <v>97</v>
      </c>
      <c r="L47" s="13">
        <v>4.1960784313725492</v>
      </c>
      <c r="M47" s="174">
        <v>4.17</v>
      </c>
      <c r="N47" s="310" t="s">
        <v>3</v>
      </c>
      <c r="O47" s="31" t="s">
        <v>36</v>
      </c>
      <c r="P47" s="13">
        <v>4.18</v>
      </c>
      <c r="Q47" s="174">
        <v>4.17</v>
      </c>
      <c r="R47" s="33" t="s">
        <v>7</v>
      </c>
      <c r="S47" s="12" t="s">
        <v>157</v>
      </c>
      <c r="T47" s="227">
        <v>4.24</v>
      </c>
      <c r="U47" s="40">
        <v>4.17</v>
      </c>
      <c r="V47" s="23" t="s">
        <v>5</v>
      </c>
      <c r="W47" s="31" t="s">
        <v>143</v>
      </c>
      <c r="X47" s="28">
        <v>4.2</v>
      </c>
      <c r="Y47" s="43">
        <v>4.0999999999999996</v>
      </c>
    </row>
    <row r="48" spans="1:25" s="1" customFormat="1" ht="15" customHeight="1" x14ac:dyDescent="0.25">
      <c r="A48" s="168">
        <v>43</v>
      </c>
      <c r="B48" s="176" t="s">
        <v>1</v>
      </c>
      <c r="C48" s="22" t="s">
        <v>24</v>
      </c>
      <c r="D48" s="511">
        <v>4.1464999999999996</v>
      </c>
      <c r="E48" s="40">
        <v>4.1399999999999997</v>
      </c>
      <c r="F48" s="435" t="s">
        <v>5</v>
      </c>
      <c r="G48" s="22" t="s">
        <v>66</v>
      </c>
      <c r="H48" s="511">
        <v>3.8408000000000002</v>
      </c>
      <c r="I48" s="40">
        <v>3.72</v>
      </c>
      <c r="J48" s="435" t="s">
        <v>2</v>
      </c>
      <c r="K48" s="22" t="s">
        <v>149</v>
      </c>
      <c r="L48" s="201">
        <v>4.189473684210526</v>
      </c>
      <c r="M48" s="40">
        <v>4.17</v>
      </c>
      <c r="N48" s="309" t="s">
        <v>7</v>
      </c>
      <c r="O48" s="38" t="s">
        <v>94</v>
      </c>
      <c r="P48" s="108">
        <v>4.1660000000000004</v>
      </c>
      <c r="Q48" s="174">
        <v>4.17</v>
      </c>
      <c r="R48" s="33" t="s">
        <v>7</v>
      </c>
      <c r="S48" s="12" t="s">
        <v>96</v>
      </c>
      <c r="T48" s="227">
        <v>4.22</v>
      </c>
      <c r="U48" s="40">
        <v>4.17</v>
      </c>
      <c r="V48" s="23" t="s">
        <v>7</v>
      </c>
      <c r="W48" s="31" t="s">
        <v>107</v>
      </c>
      <c r="X48" s="28">
        <v>4.194</v>
      </c>
      <c r="Y48" s="43">
        <v>4.0999999999999996</v>
      </c>
    </row>
    <row r="49" spans="1:25" s="1" customFormat="1" ht="15" customHeight="1" x14ac:dyDescent="0.25">
      <c r="A49" s="168">
        <v>44</v>
      </c>
      <c r="B49" s="24" t="s">
        <v>2</v>
      </c>
      <c r="C49" s="23" t="s">
        <v>118</v>
      </c>
      <c r="D49" s="512">
        <v>4.1347000000000005</v>
      </c>
      <c r="E49" s="174">
        <v>4.1399999999999997</v>
      </c>
      <c r="F49" s="436" t="s">
        <v>5</v>
      </c>
      <c r="G49" s="23" t="s">
        <v>60</v>
      </c>
      <c r="H49" s="512">
        <v>3.8420000000000001</v>
      </c>
      <c r="I49" s="40">
        <v>3.72</v>
      </c>
      <c r="J49" s="436" t="s">
        <v>6</v>
      </c>
      <c r="K49" s="23" t="s">
        <v>81</v>
      </c>
      <c r="L49" s="13">
        <v>4.1875</v>
      </c>
      <c r="M49" s="174">
        <v>4.17</v>
      </c>
      <c r="N49" s="310" t="s">
        <v>1</v>
      </c>
      <c r="O49" s="31" t="s">
        <v>19</v>
      </c>
      <c r="P49" s="13">
        <v>4.1679999999999993</v>
      </c>
      <c r="Q49" s="174">
        <v>4.17</v>
      </c>
      <c r="R49" s="33" t="s">
        <v>4</v>
      </c>
      <c r="S49" s="12" t="s">
        <v>54</v>
      </c>
      <c r="T49" s="227">
        <v>4.22</v>
      </c>
      <c r="U49" s="40">
        <v>4.17</v>
      </c>
      <c r="V49" s="23" t="s">
        <v>5</v>
      </c>
      <c r="W49" s="31" t="s">
        <v>64</v>
      </c>
      <c r="X49" s="28">
        <v>4.1920000000000002</v>
      </c>
      <c r="Y49" s="43">
        <v>4.0999999999999996</v>
      </c>
    </row>
    <row r="50" spans="1:25" s="1" customFormat="1" ht="15" customHeight="1" x14ac:dyDescent="0.25">
      <c r="A50" s="168">
        <v>45</v>
      </c>
      <c r="B50" s="24" t="s">
        <v>2</v>
      </c>
      <c r="C50" s="23" t="s">
        <v>117</v>
      </c>
      <c r="D50" s="512">
        <v>4.125</v>
      </c>
      <c r="E50" s="174">
        <v>4.1399999999999997</v>
      </c>
      <c r="F50" s="436" t="s">
        <v>7</v>
      </c>
      <c r="G50" s="23" t="s">
        <v>159</v>
      </c>
      <c r="H50" s="512">
        <v>3.8382000000000005</v>
      </c>
      <c r="I50" s="40">
        <v>3.72</v>
      </c>
      <c r="J50" s="436" t="s">
        <v>6</v>
      </c>
      <c r="K50" s="23" t="s">
        <v>78</v>
      </c>
      <c r="L50" s="13">
        <v>4.1866666666666665</v>
      </c>
      <c r="M50" s="174">
        <v>4.17</v>
      </c>
      <c r="N50" s="313" t="s">
        <v>6</v>
      </c>
      <c r="O50" s="162" t="s">
        <v>75</v>
      </c>
      <c r="P50" s="199">
        <v>4.1739999999999995</v>
      </c>
      <c r="Q50" s="174">
        <v>4.17</v>
      </c>
      <c r="R50" s="33" t="s">
        <v>7</v>
      </c>
      <c r="S50" s="12" t="s">
        <v>97</v>
      </c>
      <c r="T50" s="227">
        <v>4.22</v>
      </c>
      <c r="U50" s="40">
        <v>4.17</v>
      </c>
      <c r="V50" s="23" t="s">
        <v>5</v>
      </c>
      <c r="W50" s="31" t="s">
        <v>66</v>
      </c>
      <c r="X50" s="28">
        <v>4.1789999999999994</v>
      </c>
      <c r="Y50" s="43">
        <v>4.0999999999999996</v>
      </c>
    </row>
    <row r="51" spans="1:25" s="1" customFormat="1" ht="15" customHeight="1" x14ac:dyDescent="0.25">
      <c r="A51" s="168">
        <v>46</v>
      </c>
      <c r="B51" s="24" t="s">
        <v>2</v>
      </c>
      <c r="C51" s="23" t="s">
        <v>115</v>
      </c>
      <c r="D51" s="512">
        <v>4.1298000000000004</v>
      </c>
      <c r="E51" s="174">
        <v>4.1399999999999997</v>
      </c>
      <c r="F51" s="436" t="s">
        <v>5</v>
      </c>
      <c r="G51" s="23" t="s">
        <v>67</v>
      </c>
      <c r="H51" s="512">
        <v>3.8336999999999999</v>
      </c>
      <c r="I51" s="40">
        <v>3.72</v>
      </c>
      <c r="J51" s="436" t="s">
        <v>5</v>
      </c>
      <c r="K51" s="23" t="s">
        <v>71</v>
      </c>
      <c r="L51" s="13">
        <v>4.1801801801801801</v>
      </c>
      <c r="M51" s="174">
        <v>4.17</v>
      </c>
      <c r="N51" s="310" t="s">
        <v>5</v>
      </c>
      <c r="O51" s="31" t="s">
        <v>66</v>
      </c>
      <c r="P51" s="13">
        <v>4.1610000000000005</v>
      </c>
      <c r="Q51" s="174">
        <v>4.17</v>
      </c>
      <c r="R51" s="33" t="s">
        <v>7</v>
      </c>
      <c r="S51" s="12" t="s">
        <v>107</v>
      </c>
      <c r="T51" s="227">
        <v>4.21</v>
      </c>
      <c r="U51" s="40">
        <v>4.17</v>
      </c>
      <c r="V51" s="23" t="s">
        <v>5</v>
      </c>
      <c r="W51" s="31" t="s">
        <v>142</v>
      </c>
      <c r="X51" s="28">
        <v>4.1550000000000002</v>
      </c>
      <c r="Y51" s="43">
        <v>4.0999999999999996</v>
      </c>
    </row>
    <row r="52" spans="1:25" s="1" customFormat="1" ht="15" customHeight="1" x14ac:dyDescent="0.25">
      <c r="A52" s="168">
        <v>47</v>
      </c>
      <c r="B52" s="24" t="s">
        <v>7</v>
      </c>
      <c r="C52" s="23" t="s">
        <v>90</v>
      </c>
      <c r="D52" s="512">
        <v>4.1333000000000002</v>
      </c>
      <c r="E52" s="174">
        <v>4.1399999999999997</v>
      </c>
      <c r="F52" s="436" t="s">
        <v>7</v>
      </c>
      <c r="G52" s="23" t="s">
        <v>92</v>
      </c>
      <c r="H52" s="512">
        <v>3.8061000000000003</v>
      </c>
      <c r="I52" s="40">
        <v>3.72</v>
      </c>
      <c r="J52" s="436" t="s">
        <v>1</v>
      </c>
      <c r="K52" s="23" t="s">
        <v>22</v>
      </c>
      <c r="L52" s="13">
        <v>4.166666666666667</v>
      </c>
      <c r="M52" s="174">
        <v>4.17</v>
      </c>
      <c r="N52" s="310" t="s">
        <v>4</v>
      </c>
      <c r="O52" s="31" t="s">
        <v>55</v>
      </c>
      <c r="P52" s="13">
        <v>4.1589999999999998</v>
      </c>
      <c r="Q52" s="174">
        <v>4.17</v>
      </c>
      <c r="R52" s="168" t="s">
        <v>7</v>
      </c>
      <c r="S52" s="12" t="s">
        <v>158</v>
      </c>
      <c r="T52" s="227">
        <v>4.21</v>
      </c>
      <c r="U52" s="40">
        <v>4.17</v>
      </c>
      <c r="V52" s="24" t="s">
        <v>4</v>
      </c>
      <c r="W52" s="31" t="s">
        <v>40</v>
      </c>
      <c r="X52" s="28">
        <v>4.1560000000000006</v>
      </c>
      <c r="Y52" s="43">
        <v>4.0999999999999996</v>
      </c>
    </row>
    <row r="53" spans="1:25" s="1" customFormat="1" ht="15" customHeight="1" x14ac:dyDescent="0.25">
      <c r="A53" s="168">
        <v>48</v>
      </c>
      <c r="B53" s="24" t="s">
        <v>5</v>
      </c>
      <c r="C53" s="23" t="s">
        <v>156</v>
      </c>
      <c r="D53" s="512">
        <v>4.1187000000000005</v>
      </c>
      <c r="E53" s="174">
        <v>4.1399999999999997</v>
      </c>
      <c r="F53" s="436" t="s">
        <v>5</v>
      </c>
      <c r="G53" s="23" t="s">
        <v>63</v>
      </c>
      <c r="H53" s="512">
        <v>3.8</v>
      </c>
      <c r="I53" s="40">
        <v>3.72</v>
      </c>
      <c r="J53" s="436" t="s">
        <v>5</v>
      </c>
      <c r="K53" s="23" t="s">
        <v>58</v>
      </c>
      <c r="L53" s="13">
        <v>4.1709401709401712</v>
      </c>
      <c r="M53" s="174">
        <v>4.17</v>
      </c>
      <c r="N53" s="310" t="s">
        <v>6</v>
      </c>
      <c r="O53" s="31" t="s">
        <v>88</v>
      </c>
      <c r="P53" s="13">
        <v>4.1560000000000006</v>
      </c>
      <c r="Q53" s="174">
        <v>4.17</v>
      </c>
      <c r="R53" s="168" t="s">
        <v>1</v>
      </c>
      <c r="S53" s="12" t="s">
        <v>19</v>
      </c>
      <c r="T53" s="227">
        <v>4.2</v>
      </c>
      <c r="U53" s="40">
        <v>4.17</v>
      </c>
      <c r="V53" s="24" t="s">
        <v>7</v>
      </c>
      <c r="W53" s="31" t="s">
        <v>157</v>
      </c>
      <c r="X53" s="28">
        <v>4.1520000000000001</v>
      </c>
      <c r="Y53" s="43">
        <v>4.0999999999999996</v>
      </c>
    </row>
    <row r="54" spans="1:25" s="1" customFormat="1" ht="15" customHeight="1" x14ac:dyDescent="0.25">
      <c r="A54" s="168">
        <v>49</v>
      </c>
      <c r="B54" s="24" t="s">
        <v>6</v>
      </c>
      <c r="C54" s="23" t="s">
        <v>86</v>
      </c>
      <c r="D54" s="512">
        <v>4.1166</v>
      </c>
      <c r="E54" s="174">
        <v>4.1399999999999997</v>
      </c>
      <c r="F54" s="436" t="s">
        <v>7</v>
      </c>
      <c r="G54" s="23" t="s">
        <v>107</v>
      </c>
      <c r="H54" s="512">
        <v>3.7950999999999997</v>
      </c>
      <c r="I54" s="40">
        <v>3.72</v>
      </c>
      <c r="J54" s="436" t="s">
        <v>6</v>
      </c>
      <c r="K54" s="23" t="s">
        <v>85</v>
      </c>
      <c r="L54" s="13">
        <v>4.162962962962963</v>
      </c>
      <c r="M54" s="174">
        <v>4.17</v>
      </c>
      <c r="N54" s="310" t="s">
        <v>4</v>
      </c>
      <c r="O54" s="31" t="s">
        <v>47</v>
      </c>
      <c r="P54" s="13">
        <v>4.1619999999999999</v>
      </c>
      <c r="Q54" s="174">
        <v>4.17</v>
      </c>
      <c r="R54" s="168" t="s">
        <v>2</v>
      </c>
      <c r="S54" s="12" t="s">
        <v>116</v>
      </c>
      <c r="T54" s="227">
        <v>4.2</v>
      </c>
      <c r="U54" s="40">
        <v>4.17</v>
      </c>
      <c r="V54" s="24" t="s">
        <v>1</v>
      </c>
      <c r="W54" s="31" t="s">
        <v>22</v>
      </c>
      <c r="X54" s="28">
        <v>4.1520000000000001</v>
      </c>
      <c r="Y54" s="43">
        <v>4.0999999999999996</v>
      </c>
    </row>
    <row r="55" spans="1:25" s="1" customFormat="1" ht="15" customHeight="1" thickBot="1" x14ac:dyDescent="0.3">
      <c r="A55" s="559">
        <v>50</v>
      </c>
      <c r="B55" s="564" t="s">
        <v>7</v>
      </c>
      <c r="C55" s="25" t="s">
        <v>106</v>
      </c>
      <c r="D55" s="513">
        <v>4.1097000000000001</v>
      </c>
      <c r="E55" s="177">
        <v>4.1399999999999997</v>
      </c>
      <c r="F55" s="437" t="s">
        <v>7</v>
      </c>
      <c r="G55" s="25" t="s">
        <v>158</v>
      </c>
      <c r="H55" s="513">
        <v>3.8012999999999999</v>
      </c>
      <c r="I55" s="52">
        <v>3.72</v>
      </c>
      <c r="J55" s="437" t="s">
        <v>7</v>
      </c>
      <c r="K55" s="25" t="s">
        <v>103</v>
      </c>
      <c r="L55" s="16">
        <v>4.1551724137931032</v>
      </c>
      <c r="M55" s="177">
        <v>4.17</v>
      </c>
      <c r="N55" s="311" t="s">
        <v>7</v>
      </c>
      <c r="O55" s="39" t="s">
        <v>104</v>
      </c>
      <c r="P55" s="16">
        <v>4.149</v>
      </c>
      <c r="Q55" s="177">
        <v>4.17</v>
      </c>
      <c r="R55" s="169" t="s">
        <v>5</v>
      </c>
      <c r="S55" s="15" t="s">
        <v>60</v>
      </c>
      <c r="T55" s="229">
        <v>4.2</v>
      </c>
      <c r="U55" s="52">
        <v>4.17</v>
      </c>
      <c r="V55" s="175" t="s">
        <v>2</v>
      </c>
      <c r="W55" s="39" t="s">
        <v>149</v>
      </c>
      <c r="X55" s="36">
        <v>4.1500000000000004</v>
      </c>
      <c r="Y55" s="53">
        <v>4.0999999999999996</v>
      </c>
    </row>
    <row r="56" spans="1:25" s="1" customFormat="1" ht="15" customHeight="1" x14ac:dyDescent="0.25">
      <c r="A56" s="560">
        <v>51</v>
      </c>
      <c r="B56" s="565" t="s">
        <v>3</v>
      </c>
      <c r="C56" s="57" t="s">
        <v>36</v>
      </c>
      <c r="D56" s="514">
        <v>4.1101999999999999</v>
      </c>
      <c r="E56" s="59">
        <v>4.1399999999999997</v>
      </c>
      <c r="F56" s="438" t="s">
        <v>2</v>
      </c>
      <c r="G56" s="57" t="s">
        <v>164</v>
      </c>
      <c r="H56" s="514">
        <v>3.8003999999999998</v>
      </c>
      <c r="I56" s="59">
        <v>3.72</v>
      </c>
      <c r="J56" s="438" t="s">
        <v>3</v>
      </c>
      <c r="K56" s="57" t="s">
        <v>28</v>
      </c>
      <c r="L56" s="9">
        <v>4.1470588235294121</v>
      </c>
      <c r="M56" s="59">
        <v>4.17</v>
      </c>
      <c r="N56" s="312" t="s">
        <v>5</v>
      </c>
      <c r="O56" s="58" t="s">
        <v>142</v>
      </c>
      <c r="P56" s="9">
        <v>4.1440000000000001</v>
      </c>
      <c r="Q56" s="59">
        <v>4.17</v>
      </c>
      <c r="R56" s="170" t="s">
        <v>1</v>
      </c>
      <c r="S56" s="192" t="s">
        <v>23</v>
      </c>
      <c r="T56" s="230">
        <v>4.2</v>
      </c>
      <c r="U56" s="59">
        <v>4.17</v>
      </c>
      <c r="V56" s="176" t="s">
        <v>6</v>
      </c>
      <c r="W56" s="38" t="s">
        <v>83</v>
      </c>
      <c r="X56" s="37">
        <v>4.1449999999999996</v>
      </c>
      <c r="Y56" s="61">
        <v>4.0999999999999996</v>
      </c>
    </row>
    <row r="57" spans="1:25" s="1" customFormat="1" ht="15" customHeight="1" x14ac:dyDescent="0.25">
      <c r="A57" s="168">
        <v>52</v>
      </c>
      <c r="B57" s="24" t="s">
        <v>6</v>
      </c>
      <c r="C57" s="23" t="s">
        <v>82</v>
      </c>
      <c r="D57" s="512">
        <v>4.1067</v>
      </c>
      <c r="E57" s="174">
        <v>4.1399999999999997</v>
      </c>
      <c r="F57" s="436" t="s">
        <v>1</v>
      </c>
      <c r="G57" s="23" t="s">
        <v>22</v>
      </c>
      <c r="H57" s="512">
        <v>3.7891000000000004</v>
      </c>
      <c r="I57" s="40">
        <v>3.72</v>
      </c>
      <c r="J57" s="436" t="s">
        <v>3</v>
      </c>
      <c r="K57" s="23" t="s">
        <v>30</v>
      </c>
      <c r="L57" s="13">
        <v>4.1511627906976747</v>
      </c>
      <c r="M57" s="174">
        <v>4.17</v>
      </c>
      <c r="N57" s="310" t="s">
        <v>2</v>
      </c>
      <c r="O57" s="38" t="s">
        <v>149</v>
      </c>
      <c r="P57" s="198">
        <v>4.1369999999999996</v>
      </c>
      <c r="Q57" s="174">
        <v>4.17</v>
      </c>
      <c r="R57" s="168" t="s">
        <v>3</v>
      </c>
      <c r="S57" s="12" t="s">
        <v>28</v>
      </c>
      <c r="T57" s="227">
        <v>4.1900000000000004</v>
      </c>
      <c r="U57" s="40">
        <v>4.17</v>
      </c>
      <c r="V57" s="24" t="s">
        <v>4</v>
      </c>
      <c r="W57" s="31" t="s">
        <v>52</v>
      </c>
      <c r="X57" s="28">
        <v>4.149</v>
      </c>
      <c r="Y57" s="43">
        <v>4.0999999999999996</v>
      </c>
    </row>
    <row r="58" spans="1:25" s="1" customFormat="1" ht="15" customHeight="1" x14ac:dyDescent="0.25">
      <c r="A58" s="168">
        <v>53</v>
      </c>
      <c r="B58" s="24" t="s">
        <v>7</v>
      </c>
      <c r="C58" s="23" t="s">
        <v>97</v>
      </c>
      <c r="D58" s="512">
        <v>4.0999999999999996</v>
      </c>
      <c r="E58" s="174">
        <v>4.1399999999999997</v>
      </c>
      <c r="F58" s="436" t="s">
        <v>3</v>
      </c>
      <c r="G58" s="23" t="s">
        <v>27</v>
      </c>
      <c r="H58" s="512">
        <v>3.7790000000000004</v>
      </c>
      <c r="I58" s="40">
        <v>3.72</v>
      </c>
      <c r="J58" s="436" t="s">
        <v>7</v>
      </c>
      <c r="K58" s="23" t="s">
        <v>99</v>
      </c>
      <c r="L58" s="13">
        <v>4.1486486486486482</v>
      </c>
      <c r="M58" s="174">
        <v>4.17</v>
      </c>
      <c r="N58" s="310" t="s">
        <v>7</v>
      </c>
      <c r="O58" s="31" t="s">
        <v>110</v>
      </c>
      <c r="P58" s="13">
        <v>4.13</v>
      </c>
      <c r="Q58" s="174">
        <v>4.17</v>
      </c>
      <c r="R58" s="168" t="s">
        <v>5</v>
      </c>
      <c r="S58" s="12" t="s">
        <v>57</v>
      </c>
      <c r="T58" s="227">
        <v>4.18</v>
      </c>
      <c r="U58" s="40">
        <v>4.17</v>
      </c>
      <c r="V58" s="24" t="s">
        <v>3</v>
      </c>
      <c r="W58" s="31" t="s">
        <v>27</v>
      </c>
      <c r="X58" s="28">
        <v>4.1419999999999995</v>
      </c>
      <c r="Y58" s="43">
        <v>4.0999999999999996</v>
      </c>
    </row>
    <row r="59" spans="1:25" s="1" customFormat="1" ht="15" customHeight="1" x14ac:dyDescent="0.25">
      <c r="A59" s="168">
        <v>54</v>
      </c>
      <c r="B59" s="24" t="s">
        <v>1</v>
      </c>
      <c r="C59" s="23" t="s">
        <v>19</v>
      </c>
      <c r="D59" s="512">
        <v>4.0904999999999996</v>
      </c>
      <c r="E59" s="174">
        <v>4.1399999999999997</v>
      </c>
      <c r="F59" s="436" t="s">
        <v>4</v>
      </c>
      <c r="G59" s="23" t="s">
        <v>49</v>
      </c>
      <c r="H59" s="512">
        <v>3.7681999999999993</v>
      </c>
      <c r="I59" s="40">
        <v>3.72</v>
      </c>
      <c r="J59" s="436" t="s">
        <v>2</v>
      </c>
      <c r="K59" s="23" t="s">
        <v>162</v>
      </c>
      <c r="L59" s="198">
        <v>4.1442307692307692</v>
      </c>
      <c r="M59" s="174">
        <v>4.17</v>
      </c>
      <c r="N59" s="310" t="s">
        <v>3</v>
      </c>
      <c r="O59" s="31" t="s">
        <v>32</v>
      </c>
      <c r="P59" s="13">
        <v>4.1329999999999991</v>
      </c>
      <c r="Q59" s="174">
        <v>4.17</v>
      </c>
      <c r="R59" s="168" t="s">
        <v>7</v>
      </c>
      <c r="S59" s="12" t="s">
        <v>102</v>
      </c>
      <c r="T59" s="227">
        <v>4.17</v>
      </c>
      <c r="U59" s="40">
        <v>4.17</v>
      </c>
      <c r="V59" s="24" t="s">
        <v>3</v>
      </c>
      <c r="W59" s="31" t="s">
        <v>33</v>
      </c>
      <c r="X59" s="28">
        <v>4.1429999999999998</v>
      </c>
      <c r="Y59" s="43">
        <v>4.0999999999999996</v>
      </c>
    </row>
    <row r="60" spans="1:25" s="1" customFormat="1" ht="15" customHeight="1" x14ac:dyDescent="0.25">
      <c r="A60" s="168">
        <v>55</v>
      </c>
      <c r="B60" s="24" t="s">
        <v>7</v>
      </c>
      <c r="C60" s="23" t="s">
        <v>101</v>
      </c>
      <c r="D60" s="512">
        <v>4.0804999999999998</v>
      </c>
      <c r="E60" s="174">
        <v>4.1399999999999997</v>
      </c>
      <c r="F60" s="436" t="s">
        <v>7</v>
      </c>
      <c r="G60" s="23" t="s">
        <v>94</v>
      </c>
      <c r="H60" s="512">
        <v>3.7728000000000002</v>
      </c>
      <c r="I60" s="40">
        <v>3.72</v>
      </c>
      <c r="J60" s="436" t="s">
        <v>6</v>
      </c>
      <c r="K60" s="23" t="s">
        <v>86</v>
      </c>
      <c r="L60" s="13">
        <v>4.1445783132530121</v>
      </c>
      <c r="M60" s="174">
        <v>4.17</v>
      </c>
      <c r="N60" s="310" t="s">
        <v>5</v>
      </c>
      <c r="O60" s="31" t="s">
        <v>68</v>
      </c>
      <c r="P60" s="13">
        <v>4.1269999999999998</v>
      </c>
      <c r="Q60" s="174">
        <v>4.17</v>
      </c>
      <c r="R60" s="33" t="s">
        <v>4</v>
      </c>
      <c r="S60" s="12" t="s">
        <v>40</v>
      </c>
      <c r="T60" s="227">
        <v>4.16</v>
      </c>
      <c r="U60" s="40">
        <v>4.17</v>
      </c>
      <c r="V60" s="23" t="s">
        <v>7</v>
      </c>
      <c r="W60" s="31" t="s">
        <v>111</v>
      </c>
      <c r="X60" s="28">
        <v>4.109</v>
      </c>
      <c r="Y60" s="43">
        <v>4.0999999999999996</v>
      </c>
    </row>
    <row r="61" spans="1:25" s="1" customFormat="1" ht="15" customHeight="1" x14ac:dyDescent="0.25">
      <c r="A61" s="168">
        <v>56</v>
      </c>
      <c r="B61" s="24" t="s">
        <v>4</v>
      </c>
      <c r="C61" s="23" t="s">
        <v>45</v>
      </c>
      <c r="D61" s="512">
        <v>4.0796999999999999</v>
      </c>
      <c r="E61" s="174">
        <v>4.1399999999999997</v>
      </c>
      <c r="F61" s="436" t="s">
        <v>7</v>
      </c>
      <c r="G61" s="23" t="s">
        <v>109</v>
      </c>
      <c r="H61" s="512">
        <v>3.7662</v>
      </c>
      <c r="I61" s="40">
        <v>3.72</v>
      </c>
      <c r="J61" s="436" t="s">
        <v>1</v>
      </c>
      <c r="K61" s="23" t="s">
        <v>136</v>
      </c>
      <c r="L61" s="13">
        <v>4.1410256410256414</v>
      </c>
      <c r="M61" s="174">
        <v>4.17</v>
      </c>
      <c r="N61" s="310" t="s">
        <v>6</v>
      </c>
      <c r="O61" s="31" t="s">
        <v>87</v>
      </c>
      <c r="P61" s="13">
        <v>4.133</v>
      </c>
      <c r="Q61" s="174">
        <v>4.17</v>
      </c>
      <c r="R61" s="33" t="s">
        <v>7</v>
      </c>
      <c r="S61" s="12" t="s">
        <v>112</v>
      </c>
      <c r="T61" s="227">
        <v>4.1500000000000004</v>
      </c>
      <c r="U61" s="40">
        <v>4.17</v>
      </c>
      <c r="V61" s="23" t="s">
        <v>7</v>
      </c>
      <c r="W61" s="31" t="s">
        <v>160</v>
      </c>
      <c r="X61" s="28">
        <v>4.1040000000000001</v>
      </c>
      <c r="Y61" s="43">
        <v>4.0999999999999996</v>
      </c>
    </row>
    <row r="62" spans="1:25" s="1" customFormat="1" ht="15" customHeight="1" x14ac:dyDescent="0.25">
      <c r="A62" s="168">
        <v>57</v>
      </c>
      <c r="B62" s="24" t="s">
        <v>7</v>
      </c>
      <c r="C62" s="23" t="s">
        <v>105</v>
      </c>
      <c r="D62" s="512">
        <v>4.0689000000000002</v>
      </c>
      <c r="E62" s="174">
        <v>4.1399999999999997</v>
      </c>
      <c r="F62" s="436" t="s">
        <v>6</v>
      </c>
      <c r="G62" s="23" t="s">
        <v>73</v>
      </c>
      <c r="H62" s="512">
        <v>3.7615000000000003</v>
      </c>
      <c r="I62" s="40">
        <v>3.72</v>
      </c>
      <c r="J62" s="436" t="s">
        <v>7</v>
      </c>
      <c r="K62" s="23" t="s">
        <v>112</v>
      </c>
      <c r="L62" s="13">
        <v>4.1325301204819276</v>
      </c>
      <c r="M62" s="174">
        <v>4.17</v>
      </c>
      <c r="N62" s="310" t="s">
        <v>7</v>
      </c>
      <c r="O62" s="31" t="s">
        <v>96</v>
      </c>
      <c r="P62" s="13">
        <v>4.1230000000000002</v>
      </c>
      <c r="Q62" s="174">
        <v>4.17</v>
      </c>
      <c r="R62" s="33" t="s">
        <v>6</v>
      </c>
      <c r="S62" s="205" t="s">
        <v>75</v>
      </c>
      <c r="T62" s="227">
        <v>4.1500000000000004</v>
      </c>
      <c r="U62" s="40">
        <v>4.17</v>
      </c>
      <c r="V62" s="23" t="s">
        <v>7</v>
      </c>
      <c r="W62" s="31" t="s">
        <v>93</v>
      </c>
      <c r="X62" s="28">
        <v>4.0898000000000003</v>
      </c>
      <c r="Y62" s="43">
        <v>4.0999999999999996</v>
      </c>
    </row>
    <row r="63" spans="1:25" s="1" customFormat="1" ht="15" customHeight="1" x14ac:dyDescent="0.25">
      <c r="A63" s="168">
        <v>58</v>
      </c>
      <c r="B63" s="24" t="s">
        <v>5</v>
      </c>
      <c r="C63" s="23" t="s">
        <v>57</v>
      </c>
      <c r="D63" s="512">
        <v>4.0653999999999995</v>
      </c>
      <c r="E63" s="174">
        <v>4.1399999999999997</v>
      </c>
      <c r="F63" s="436" t="s">
        <v>3</v>
      </c>
      <c r="G63" s="23" t="s">
        <v>29</v>
      </c>
      <c r="H63" s="512">
        <v>3.7538</v>
      </c>
      <c r="I63" s="40">
        <v>3.72</v>
      </c>
      <c r="J63" s="436" t="s">
        <v>7</v>
      </c>
      <c r="K63" s="23" t="s">
        <v>89</v>
      </c>
      <c r="L63" s="13">
        <v>4.1274509803921573</v>
      </c>
      <c r="M63" s="174">
        <v>4.17</v>
      </c>
      <c r="N63" s="310" t="s">
        <v>3</v>
      </c>
      <c r="O63" s="31" t="s">
        <v>33</v>
      </c>
      <c r="P63" s="13">
        <v>4.1059999999999999</v>
      </c>
      <c r="Q63" s="174">
        <v>4.17</v>
      </c>
      <c r="R63" s="33" t="s">
        <v>6</v>
      </c>
      <c r="S63" s="12" t="s">
        <v>80</v>
      </c>
      <c r="T63" s="227">
        <v>4.1500000000000004</v>
      </c>
      <c r="U63" s="40">
        <v>4.17</v>
      </c>
      <c r="V63" s="23" t="s">
        <v>1</v>
      </c>
      <c r="W63" s="31" t="s">
        <v>23</v>
      </c>
      <c r="X63" s="28">
        <v>4.0939999999999994</v>
      </c>
      <c r="Y63" s="43">
        <v>4.0999999999999996</v>
      </c>
    </row>
    <row r="64" spans="1:25" s="1" customFormat="1" ht="15" customHeight="1" x14ac:dyDescent="0.25">
      <c r="A64" s="168">
        <v>59</v>
      </c>
      <c r="B64" s="24" t="s">
        <v>7</v>
      </c>
      <c r="C64" s="23" t="s">
        <v>99</v>
      </c>
      <c r="D64" s="512">
        <v>4.0625</v>
      </c>
      <c r="E64" s="174">
        <v>4.1399999999999997</v>
      </c>
      <c r="F64" s="436" t="s">
        <v>7</v>
      </c>
      <c r="G64" s="23" t="s">
        <v>91</v>
      </c>
      <c r="H64" s="512">
        <v>3.7501000000000007</v>
      </c>
      <c r="I64" s="40">
        <v>3.72</v>
      </c>
      <c r="J64" s="436" t="s">
        <v>6</v>
      </c>
      <c r="K64" s="23" t="s">
        <v>80</v>
      </c>
      <c r="L64" s="13">
        <v>4.1333333333333337</v>
      </c>
      <c r="M64" s="174">
        <v>4.17</v>
      </c>
      <c r="N64" s="310" t="s">
        <v>4</v>
      </c>
      <c r="O64" s="31" t="s">
        <v>45</v>
      </c>
      <c r="P64" s="13">
        <v>4.0979999999999999</v>
      </c>
      <c r="Q64" s="174">
        <v>4.17</v>
      </c>
      <c r="R64" s="33" t="s">
        <v>4</v>
      </c>
      <c r="S64" s="12" t="s">
        <v>53</v>
      </c>
      <c r="T64" s="227">
        <v>4.1500000000000004</v>
      </c>
      <c r="U64" s="40">
        <v>4.17</v>
      </c>
      <c r="V64" s="23" t="s">
        <v>4</v>
      </c>
      <c r="W64" s="31" t="s">
        <v>49</v>
      </c>
      <c r="X64" s="28">
        <v>4.0839999999999996</v>
      </c>
      <c r="Y64" s="43">
        <v>4.0999999999999996</v>
      </c>
    </row>
    <row r="65" spans="1:25" s="1" customFormat="1" ht="15" customHeight="1" thickBot="1" x14ac:dyDescent="0.3">
      <c r="A65" s="169">
        <v>60</v>
      </c>
      <c r="B65" s="175" t="s">
        <v>6</v>
      </c>
      <c r="C65" s="35" t="s">
        <v>75</v>
      </c>
      <c r="D65" s="515">
        <v>4.05</v>
      </c>
      <c r="E65" s="178">
        <v>4.1399999999999997</v>
      </c>
      <c r="F65" s="439" t="s">
        <v>7</v>
      </c>
      <c r="G65" s="35" t="s">
        <v>147</v>
      </c>
      <c r="H65" s="515">
        <v>3.7403000000000004</v>
      </c>
      <c r="I65" s="41">
        <v>3.72</v>
      </c>
      <c r="J65" s="439" t="s">
        <v>5</v>
      </c>
      <c r="K65" s="35" t="s">
        <v>59</v>
      </c>
      <c r="L65" s="16">
        <v>4.1219512195121952</v>
      </c>
      <c r="M65" s="178">
        <v>4.17</v>
      </c>
      <c r="N65" s="311" t="s">
        <v>3</v>
      </c>
      <c r="O65" s="39" t="s">
        <v>35</v>
      </c>
      <c r="P65" s="16">
        <v>4.1029999999999998</v>
      </c>
      <c r="Q65" s="178">
        <v>4.17</v>
      </c>
      <c r="R65" s="50" t="s">
        <v>2</v>
      </c>
      <c r="S65" s="94" t="s">
        <v>115</v>
      </c>
      <c r="T65" s="228">
        <v>4.1500000000000004</v>
      </c>
      <c r="U65" s="41">
        <v>4.17</v>
      </c>
      <c r="V65" s="25" t="s">
        <v>3</v>
      </c>
      <c r="W65" s="235" t="s">
        <v>29</v>
      </c>
      <c r="X65" s="29">
        <v>4.0582000000000003</v>
      </c>
      <c r="Y65" s="44">
        <v>4.0999999999999996</v>
      </c>
    </row>
    <row r="66" spans="1:25" s="1" customFormat="1" ht="15" customHeight="1" x14ac:dyDescent="0.25">
      <c r="A66" s="170">
        <v>61</v>
      </c>
      <c r="B66" s="176" t="s">
        <v>5</v>
      </c>
      <c r="C66" s="22" t="s">
        <v>144</v>
      </c>
      <c r="D66" s="511">
        <v>4.0541</v>
      </c>
      <c r="E66" s="40">
        <v>4.1399999999999997</v>
      </c>
      <c r="F66" s="435" t="s">
        <v>7</v>
      </c>
      <c r="G66" s="22" t="s">
        <v>98</v>
      </c>
      <c r="H66" s="511">
        <v>3.7233000000000001</v>
      </c>
      <c r="I66" s="40">
        <v>3.72</v>
      </c>
      <c r="J66" s="435" t="s">
        <v>4</v>
      </c>
      <c r="K66" s="22" t="s">
        <v>140</v>
      </c>
      <c r="L66" s="9">
        <v>4.0962962962962965</v>
      </c>
      <c r="M66" s="40">
        <v>4.17</v>
      </c>
      <c r="N66" s="312" t="s">
        <v>4</v>
      </c>
      <c r="O66" s="58" t="s">
        <v>53</v>
      </c>
      <c r="P66" s="9">
        <v>4.0979999999999999</v>
      </c>
      <c r="Q66" s="40">
        <v>4.17</v>
      </c>
      <c r="R66" s="56" t="s">
        <v>2</v>
      </c>
      <c r="S66" s="8" t="s">
        <v>118</v>
      </c>
      <c r="T66" s="226">
        <v>4.1500000000000004</v>
      </c>
      <c r="U66" s="40">
        <v>4.17</v>
      </c>
      <c r="V66" s="57" t="s">
        <v>7</v>
      </c>
      <c r="W66" s="58" t="s">
        <v>104</v>
      </c>
      <c r="X66" s="60">
        <v>4.0599999999999996</v>
      </c>
      <c r="Y66" s="42">
        <v>4.0999999999999996</v>
      </c>
    </row>
    <row r="67" spans="1:25" s="1" customFormat="1" ht="15" customHeight="1" x14ac:dyDescent="0.25">
      <c r="A67" s="168">
        <v>62</v>
      </c>
      <c r="B67" s="176" t="s">
        <v>7</v>
      </c>
      <c r="C67" s="22" t="s">
        <v>166</v>
      </c>
      <c r="D67" s="511">
        <v>4.0335000000000001</v>
      </c>
      <c r="E67" s="40">
        <v>4.1399999999999997</v>
      </c>
      <c r="F67" s="435" t="s">
        <v>7</v>
      </c>
      <c r="G67" s="22" t="s">
        <v>101</v>
      </c>
      <c r="H67" s="511">
        <v>3.7199</v>
      </c>
      <c r="I67" s="40">
        <v>3.72</v>
      </c>
      <c r="J67" s="435" t="s">
        <v>4</v>
      </c>
      <c r="K67" s="22" t="s">
        <v>54</v>
      </c>
      <c r="L67" s="108">
        <v>4.0980392156862742</v>
      </c>
      <c r="M67" s="40">
        <v>4.17</v>
      </c>
      <c r="N67" s="309" t="s">
        <v>7</v>
      </c>
      <c r="O67" s="38" t="s">
        <v>100</v>
      </c>
      <c r="P67" s="108">
        <v>4.0888</v>
      </c>
      <c r="Q67" s="174">
        <v>4.17</v>
      </c>
      <c r="R67" s="33" t="s">
        <v>7</v>
      </c>
      <c r="S67" s="12" t="s">
        <v>93</v>
      </c>
      <c r="T67" s="227">
        <v>4.13</v>
      </c>
      <c r="U67" s="40">
        <v>4.17</v>
      </c>
      <c r="V67" s="23" t="s">
        <v>3</v>
      </c>
      <c r="W67" s="31" t="s">
        <v>26</v>
      </c>
      <c r="X67" s="28">
        <v>4.0599999999999996</v>
      </c>
      <c r="Y67" s="43">
        <v>4.0999999999999996</v>
      </c>
    </row>
    <row r="68" spans="1:25" s="1" customFormat="1" ht="15" customHeight="1" x14ac:dyDescent="0.25">
      <c r="A68" s="168">
        <v>63</v>
      </c>
      <c r="B68" s="24" t="s">
        <v>4</v>
      </c>
      <c r="C68" s="23" t="s">
        <v>54</v>
      </c>
      <c r="D68" s="512">
        <v>4.0281000000000002</v>
      </c>
      <c r="E68" s="174">
        <v>4.1399999999999997</v>
      </c>
      <c r="F68" s="436" t="s">
        <v>3</v>
      </c>
      <c r="G68" s="23" t="s">
        <v>30</v>
      </c>
      <c r="H68" s="512">
        <v>3.7</v>
      </c>
      <c r="I68" s="40">
        <v>3.72</v>
      </c>
      <c r="J68" s="436" t="s">
        <v>3</v>
      </c>
      <c r="K68" s="23" t="s">
        <v>33</v>
      </c>
      <c r="L68" s="13">
        <v>4.0952380952380949</v>
      </c>
      <c r="M68" s="174">
        <v>4.17</v>
      </c>
      <c r="N68" s="310" t="s">
        <v>7</v>
      </c>
      <c r="O68" s="31" t="s">
        <v>107</v>
      </c>
      <c r="P68" s="13">
        <v>4.0830000000000002</v>
      </c>
      <c r="Q68" s="174">
        <v>4.17</v>
      </c>
      <c r="R68" s="33" t="s">
        <v>7</v>
      </c>
      <c r="S68" s="12" t="s">
        <v>100</v>
      </c>
      <c r="T68" s="227">
        <v>4.12</v>
      </c>
      <c r="U68" s="40">
        <v>4.17</v>
      </c>
      <c r="V68" s="23" t="s">
        <v>2</v>
      </c>
      <c r="W68" s="31" t="s">
        <v>117</v>
      </c>
      <c r="X68" s="28">
        <v>4.0569999999999995</v>
      </c>
      <c r="Y68" s="43">
        <v>4.0999999999999996</v>
      </c>
    </row>
    <row r="69" spans="1:25" s="1" customFormat="1" ht="15" customHeight="1" x14ac:dyDescent="0.25">
      <c r="A69" s="168">
        <v>64</v>
      </c>
      <c r="B69" s="24" t="s">
        <v>7</v>
      </c>
      <c r="C69" s="23" t="s">
        <v>112</v>
      </c>
      <c r="D69" s="512">
        <v>4.0252999999999997</v>
      </c>
      <c r="E69" s="174">
        <v>4.1399999999999997</v>
      </c>
      <c r="F69" s="436" t="s">
        <v>4</v>
      </c>
      <c r="G69" s="23" t="s">
        <v>44</v>
      </c>
      <c r="H69" s="512">
        <v>3.6897000000000002</v>
      </c>
      <c r="I69" s="40">
        <v>3.72</v>
      </c>
      <c r="J69" s="436" t="s">
        <v>5</v>
      </c>
      <c r="K69" s="23" t="s">
        <v>60</v>
      </c>
      <c r="L69" s="13">
        <v>4.1012658227848098</v>
      </c>
      <c r="M69" s="174">
        <v>4.17</v>
      </c>
      <c r="N69" s="310" t="s">
        <v>4</v>
      </c>
      <c r="O69" s="31" t="s">
        <v>52</v>
      </c>
      <c r="P69" s="13">
        <v>4.08</v>
      </c>
      <c r="Q69" s="174">
        <v>4.17</v>
      </c>
      <c r="R69" s="33" t="s">
        <v>7</v>
      </c>
      <c r="S69" s="12" t="s">
        <v>104</v>
      </c>
      <c r="T69" s="227">
        <v>4.12</v>
      </c>
      <c r="U69" s="40">
        <v>4.17</v>
      </c>
      <c r="V69" s="23" t="s">
        <v>7</v>
      </c>
      <c r="W69" s="31" t="s">
        <v>110</v>
      </c>
      <c r="X69" s="28">
        <v>4.0460000000000003</v>
      </c>
      <c r="Y69" s="43">
        <v>4.0999999999999996</v>
      </c>
    </row>
    <row r="70" spans="1:25" s="1" customFormat="1" ht="15" customHeight="1" x14ac:dyDescent="0.25">
      <c r="A70" s="168">
        <v>65</v>
      </c>
      <c r="B70" s="24" t="s">
        <v>3</v>
      </c>
      <c r="C70" s="23" t="s">
        <v>30</v>
      </c>
      <c r="D70" s="512">
        <v>4.0193999999999992</v>
      </c>
      <c r="E70" s="174">
        <v>4.1399999999999997</v>
      </c>
      <c r="F70" s="436" t="s">
        <v>3</v>
      </c>
      <c r="G70" s="23" t="s">
        <v>26</v>
      </c>
      <c r="H70" s="512">
        <v>3.6751999999999998</v>
      </c>
      <c r="I70" s="40">
        <v>3.72</v>
      </c>
      <c r="J70" s="436" t="s">
        <v>7</v>
      </c>
      <c r="K70" s="23" t="s">
        <v>105</v>
      </c>
      <c r="L70" s="198">
        <v>4.0972222222222223</v>
      </c>
      <c r="M70" s="174">
        <v>4.17</v>
      </c>
      <c r="N70" s="310" t="s">
        <v>6</v>
      </c>
      <c r="O70" s="31" t="s">
        <v>72</v>
      </c>
      <c r="P70" s="13">
        <v>4.0730000000000004</v>
      </c>
      <c r="Q70" s="174">
        <v>4.17</v>
      </c>
      <c r="R70" s="33" t="s">
        <v>6</v>
      </c>
      <c r="S70" s="12" t="s">
        <v>84</v>
      </c>
      <c r="T70" s="227">
        <v>4.1100000000000003</v>
      </c>
      <c r="U70" s="40">
        <v>4.17</v>
      </c>
      <c r="V70" s="23" t="s">
        <v>6</v>
      </c>
      <c r="W70" s="31" t="s">
        <v>72</v>
      </c>
      <c r="X70" s="28">
        <v>4.0529999999999999</v>
      </c>
      <c r="Y70" s="43">
        <v>4.0999999999999996</v>
      </c>
    </row>
    <row r="71" spans="1:25" s="1" customFormat="1" ht="15" customHeight="1" x14ac:dyDescent="0.25">
      <c r="A71" s="168">
        <v>66</v>
      </c>
      <c r="B71" s="24" t="s">
        <v>4</v>
      </c>
      <c r="C71" s="23" t="s">
        <v>40</v>
      </c>
      <c r="D71" s="512">
        <v>4.0222999999999995</v>
      </c>
      <c r="E71" s="174">
        <v>4.1399999999999997</v>
      </c>
      <c r="F71" s="436" t="s">
        <v>4</v>
      </c>
      <c r="G71" s="23" t="s">
        <v>50</v>
      </c>
      <c r="H71" s="512">
        <v>3.6727000000000003</v>
      </c>
      <c r="I71" s="40">
        <v>3.72</v>
      </c>
      <c r="J71" s="436" t="s">
        <v>3</v>
      </c>
      <c r="K71" s="23" t="s">
        <v>29</v>
      </c>
      <c r="L71" s="13">
        <v>4.0839694656488552</v>
      </c>
      <c r="M71" s="174">
        <v>4.17</v>
      </c>
      <c r="N71" s="310" t="s">
        <v>4</v>
      </c>
      <c r="O71" s="31" t="s">
        <v>41</v>
      </c>
      <c r="P71" s="13">
        <v>4.0590000000000002</v>
      </c>
      <c r="Q71" s="174">
        <v>4.17</v>
      </c>
      <c r="R71" s="33" t="s">
        <v>4</v>
      </c>
      <c r="S71" s="12" t="s">
        <v>39</v>
      </c>
      <c r="T71" s="227">
        <v>4.1100000000000003</v>
      </c>
      <c r="U71" s="40">
        <v>4.17</v>
      </c>
      <c r="V71" s="23" t="s">
        <v>6</v>
      </c>
      <c r="W71" s="31" t="s">
        <v>87</v>
      </c>
      <c r="X71" s="28">
        <v>4.04</v>
      </c>
      <c r="Y71" s="43">
        <v>4.0999999999999996</v>
      </c>
    </row>
    <row r="72" spans="1:25" s="1" customFormat="1" ht="15" customHeight="1" x14ac:dyDescent="0.25">
      <c r="A72" s="168">
        <v>67</v>
      </c>
      <c r="B72" s="24" t="s">
        <v>7</v>
      </c>
      <c r="C72" s="23" t="s">
        <v>107</v>
      </c>
      <c r="D72" s="512">
        <v>4.0211000000000006</v>
      </c>
      <c r="E72" s="174">
        <v>4.1399999999999997</v>
      </c>
      <c r="F72" s="436" t="s">
        <v>6</v>
      </c>
      <c r="G72" s="23" t="s">
        <v>77</v>
      </c>
      <c r="H72" s="512">
        <v>3.6666999999999996</v>
      </c>
      <c r="I72" s="40">
        <v>3.72</v>
      </c>
      <c r="J72" s="436" t="s">
        <v>7</v>
      </c>
      <c r="K72" s="23" t="s">
        <v>98</v>
      </c>
      <c r="L72" s="13">
        <v>4.0769230769230766</v>
      </c>
      <c r="M72" s="174">
        <v>4.17</v>
      </c>
      <c r="N72" s="310" t="s">
        <v>5</v>
      </c>
      <c r="O72" s="31" t="s">
        <v>60</v>
      </c>
      <c r="P72" s="13">
        <v>4.05</v>
      </c>
      <c r="Q72" s="174">
        <v>4.17</v>
      </c>
      <c r="R72" s="33" t="s">
        <v>3</v>
      </c>
      <c r="S72" s="12" t="s">
        <v>30</v>
      </c>
      <c r="T72" s="227">
        <v>4.1100000000000003</v>
      </c>
      <c r="U72" s="40">
        <v>4.17</v>
      </c>
      <c r="V72" s="23" t="s">
        <v>4</v>
      </c>
      <c r="W72" s="31" t="s">
        <v>140</v>
      </c>
      <c r="X72" s="28">
        <v>4.01</v>
      </c>
      <c r="Y72" s="43">
        <v>4.0999999999999996</v>
      </c>
    </row>
    <row r="73" spans="1:25" s="1" customFormat="1" ht="15" customHeight="1" x14ac:dyDescent="0.25">
      <c r="A73" s="168">
        <v>68</v>
      </c>
      <c r="B73" s="24" t="s">
        <v>7</v>
      </c>
      <c r="C73" s="23" t="s">
        <v>104</v>
      </c>
      <c r="D73" s="512">
        <v>4.0129999999999999</v>
      </c>
      <c r="E73" s="174">
        <v>4.1399999999999997</v>
      </c>
      <c r="F73" s="436" t="s">
        <v>6</v>
      </c>
      <c r="G73" s="23" t="s">
        <v>84</v>
      </c>
      <c r="H73" s="512">
        <v>3.6724999999999999</v>
      </c>
      <c r="I73" s="40">
        <v>3.72</v>
      </c>
      <c r="J73" s="436" t="s">
        <v>7</v>
      </c>
      <c r="K73" s="23" t="s">
        <v>110</v>
      </c>
      <c r="L73" s="13">
        <v>4.0677290836653386</v>
      </c>
      <c r="M73" s="174">
        <v>4.17</v>
      </c>
      <c r="N73" s="310" t="s">
        <v>5</v>
      </c>
      <c r="O73" s="31" t="s">
        <v>144</v>
      </c>
      <c r="P73" s="13">
        <v>4.0519999999999996</v>
      </c>
      <c r="Q73" s="174">
        <v>4.17</v>
      </c>
      <c r="R73" s="33" t="s">
        <v>5</v>
      </c>
      <c r="S73" s="12" t="s">
        <v>68</v>
      </c>
      <c r="T73" s="227">
        <v>4.0999999999999996</v>
      </c>
      <c r="U73" s="40">
        <v>4.17</v>
      </c>
      <c r="V73" s="23" t="s">
        <v>5</v>
      </c>
      <c r="W73" s="31" t="s">
        <v>59</v>
      </c>
      <c r="X73" s="28">
        <v>4.0110000000000001</v>
      </c>
      <c r="Y73" s="43">
        <v>4.0999999999999996</v>
      </c>
    </row>
    <row r="74" spans="1:25" s="1" customFormat="1" ht="15" customHeight="1" x14ac:dyDescent="0.25">
      <c r="A74" s="168">
        <v>69</v>
      </c>
      <c r="B74" s="24" t="s">
        <v>7</v>
      </c>
      <c r="C74" s="23" t="s">
        <v>108</v>
      </c>
      <c r="D74" s="512">
        <v>4.0091000000000001</v>
      </c>
      <c r="E74" s="174">
        <v>4.1399999999999997</v>
      </c>
      <c r="F74" s="436" t="s">
        <v>2</v>
      </c>
      <c r="G74" s="23" t="s">
        <v>162</v>
      </c>
      <c r="H74" s="512">
        <v>3.6746999999999996</v>
      </c>
      <c r="I74" s="40">
        <v>3.72</v>
      </c>
      <c r="J74" s="436" t="s">
        <v>7</v>
      </c>
      <c r="K74" s="23" t="s">
        <v>92</v>
      </c>
      <c r="L74" s="13">
        <v>4.0693069306930694</v>
      </c>
      <c r="M74" s="174">
        <v>4.17</v>
      </c>
      <c r="N74" s="310" t="s">
        <v>5</v>
      </c>
      <c r="O74" s="38" t="s">
        <v>64</v>
      </c>
      <c r="P74" s="13">
        <v>4.0449999999999999</v>
      </c>
      <c r="Q74" s="174">
        <v>4.17</v>
      </c>
      <c r="R74" s="33" t="s">
        <v>1</v>
      </c>
      <c r="S74" s="12" t="s">
        <v>24</v>
      </c>
      <c r="T74" s="227">
        <v>4.09</v>
      </c>
      <c r="U74" s="40">
        <v>4.17</v>
      </c>
      <c r="V74" s="23" t="s">
        <v>6</v>
      </c>
      <c r="W74" s="31" t="s">
        <v>84</v>
      </c>
      <c r="X74" s="28">
        <v>3.9960000000000004</v>
      </c>
      <c r="Y74" s="43">
        <v>4.0999999999999996</v>
      </c>
    </row>
    <row r="75" spans="1:25" s="1" customFormat="1" ht="15" customHeight="1" thickBot="1" x14ac:dyDescent="0.3">
      <c r="A75" s="559">
        <v>70</v>
      </c>
      <c r="B75" s="564" t="s">
        <v>5</v>
      </c>
      <c r="C75" s="25" t="s">
        <v>67</v>
      </c>
      <c r="D75" s="513">
        <v>4</v>
      </c>
      <c r="E75" s="177">
        <v>4.1399999999999997</v>
      </c>
      <c r="F75" s="437" t="s">
        <v>6</v>
      </c>
      <c r="G75" s="25" t="s">
        <v>88</v>
      </c>
      <c r="H75" s="513">
        <v>3.6488999999999998</v>
      </c>
      <c r="I75" s="52">
        <v>3.72</v>
      </c>
      <c r="J75" s="437" t="s">
        <v>7</v>
      </c>
      <c r="K75" s="25" t="s">
        <v>107</v>
      </c>
      <c r="L75" s="16">
        <v>4.0559440559440558</v>
      </c>
      <c r="M75" s="177">
        <v>4.17</v>
      </c>
      <c r="N75" s="311" t="s">
        <v>1</v>
      </c>
      <c r="O75" s="39" t="s">
        <v>22</v>
      </c>
      <c r="P75" s="16">
        <v>4.0360000000000005</v>
      </c>
      <c r="Q75" s="177">
        <v>4.17</v>
      </c>
      <c r="R75" s="34" t="s">
        <v>5</v>
      </c>
      <c r="S75" s="15" t="s">
        <v>64</v>
      </c>
      <c r="T75" s="229">
        <v>4.0599999999999996</v>
      </c>
      <c r="U75" s="52">
        <v>4.17</v>
      </c>
      <c r="V75" s="35" t="s">
        <v>4</v>
      </c>
      <c r="W75" s="39" t="s">
        <v>45</v>
      </c>
      <c r="X75" s="36">
        <v>3.9960000000000004</v>
      </c>
      <c r="Y75" s="53">
        <v>4.0999999999999996</v>
      </c>
    </row>
    <row r="76" spans="1:25" s="1" customFormat="1" ht="15" customHeight="1" x14ac:dyDescent="0.25">
      <c r="A76" s="560">
        <v>71</v>
      </c>
      <c r="B76" s="565" t="s">
        <v>2</v>
      </c>
      <c r="C76" s="57" t="s">
        <v>162</v>
      </c>
      <c r="D76" s="514">
        <v>4.0026000000000002</v>
      </c>
      <c r="E76" s="59">
        <v>4.1399999999999997</v>
      </c>
      <c r="F76" s="438" t="s">
        <v>4</v>
      </c>
      <c r="G76" s="57" t="s">
        <v>45</v>
      </c>
      <c r="H76" s="514">
        <v>3.6426000000000003</v>
      </c>
      <c r="I76" s="59">
        <v>3.72</v>
      </c>
      <c r="J76" s="438" t="s">
        <v>4</v>
      </c>
      <c r="K76" s="57" t="s">
        <v>45</v>
      </c>
      <c r="L76" s="9">
        <v>4.0614035087719298</v>
      </c>
      <c r="M76" s="59">
        <v>4.17</v>
      </c>
      <c r="N76" s="312" t="s">
        <v>5</v>
      </c>
      <c r="O76" s="167" t="s">
        <v>63</v>
      </c>
      <c r="P76" s="9">
        <v>4.0410000000000004</v>
      </c>
      <c r="Q76" s="59">
        <v>4.17</v>
      </c>
      <c r="R76" s="32" t="s">
        <v>6</v>
      </c>
      <c r="S76" s="192" t="s">
        <v>78</v>
      </c>
      <c r="T76" s="230">
        <v>4.0599999999999996</v>
      </c>
      <c r="U76" s="59">
        <v>4.17</v>
      </c>
      <c r="V76" s="22" t="s">
        <v>1</v>
      </c>
      <c r="W76" s="38" t="s">
        <v>136</v>
      </c>
      <c r="X76" s="37">
        <v>3.9960000000000004</v>
      </c>
      <c r="Y76" s="61">
        <v>4.0999999999999996</v>
      </c>
    </row>
    <row r="77" spans="1:25" s="1" customFormat="1" ht="15" customHeight="1" x14ac:dyDescent="0.25">
      <c r="A77" s="168">
        <v>72</v>
      </c>
      <c r="B77" s="24" t="s">
        <v>3</v>
      </c>
      <c r="C77" s="23" t="s">
        <v>33</v>
      </c>
      <c r="D77" s="512">
        <v>3.9908000000000006</v>
      </c>
      <c r="E77" s="174">
        <v>4.1399999999999997</v>
      </c>
      <c r="F77" s="436" t="s">
        <v>4</v>
      </c>
      <c r="G77" s="23" t="s">
        <v>140</v>
      </c>
      <c r="H77" s="512">
        <v>3.6190999999999995</v>
      </c>
      <c r="I77" s="40">
        <v>3.72</v>
      </c>
      <c r="J77" s="436" t="s">
        <v>7</v>
      </c>
      <c r="K77" s="23" t="s">
        <v>104</v>
      </c>
      <c r="L77" s="13">
        <v>4.0632911392405067</v>
      </c>
      <c r="M77" s="174">
        <v>4.17</v>
      </c>
      <c r="N77" s="310" t="s">
        <v>7</v>
      </c>
      <c r="O77" s="31" t="s">
        <v>158</v>
      </c>
      <c r="P77" s="13">
        <v>4.0339999999999998</v>
      </c>
      <c r="Q77" s="174">
        <v>4.17</v>
      </c>
      <c r="R77" s="168" t="s">
        <v>4</v>
      </c>
      <c r="S77" s="12" t="s">
        <v>49</v>
      </c>
      <c r="T77" s="227">
        <v>4.05</v>
      </c>
      <c r="U77" s="40">
        <v>4.17</v>
      </c>
      <c r="V77" s="24" t="s">
        <v>6</v>
      </c>
      <c r="W77" s="31" t="s">
        <v>74</v>
      </c>
      <c r="X77" s="28">
        <v>4.0039999999999996</v>
      </c>
      <c r="Y77" s="43">
        <v>4.0999999999999996</v>
      </c>
    </row>
    <row r="78" spans="1:25" s="1" customFormat="1" ht="15" customHeight="1" x14ac:dyDescent="0.25">
      <c r="A78" s="168">
        <v>73</v>
      </c>
      <c r="B78" s="24" t="s">
        <v>7</v>
      </c>
      <c r="C78" s="23" t="s">
        <v>94</v>
      </c>
      <c r="D78" s="512">
        <v>3.9854000000000003</v>
      </c>
      <c r="E78" s="174">
        <v>4.1399999999999997</v>
      </c>
      <c r="F78" s="436" t="s">
        <v>7</v>
      </c>
      <c r="G78" s="23" t="s">
        <v>108</v>
      </c>
      <c r="H78" s="512">
        <v>3.6</v>
      </c>
      <c r="I78" s="40">
        <v>3.72</v>
      </c>
      <c r="J78" s="436" t="s">
        <v>6</v>
      </c>
      <c r="K78" s="23" t="s">
        <v>83</v>
      </c>
      <c r="L78" s="13">
        <v>4.0641025641025639</v>
      </c>
      <c r="M78" s="174">
        <v>4.17</v>
      </c>
      <c r="N78" s="310" t="s">
        <v>7</v>
      </c>
      <c r="O78" s="31" t="s">
        <v>92</v>
      </c>
      <c r="P78" s="13">
        <v>4.0289999999999999</v>
      </c>
      <c r="Q78" s="174">
        <v>4.17</v>
      </c>
      <c r="R78" s="168" t="s">
        <v>7</v>
      </c>
      <c r="S78" s="12" t="s">
        <v>106</v>
      </c>
      <c r="T78" s="227">
        <v>4.04</v>
      </c>
      <c r="U78" s="40">
        <v>4.17</v>
      </c>
      <c r="V78" s="24" t="s">
        <v>5</v>
      </c>
      <c r="W78" s="31" t="s">
        <v>68</v>
      </c>
      <c r="X78" s="28">
        <v>3.9860000000000002</v>
      </c>
      <c r="Y78" s="43">
        <v>4.0999999999999996</v>
      </c>
    </row>
    <row r="79" spans="1:25" s="1" customFormat="1" ht="15" customHeight="1" x14ac:dyDescent="0.25">
      <c r="A79" s="168">
        <v>74</v>
      </c>
      <c r="B79" s="24" t="s">
        <v>3</v>
      </c>
      <c r="C79" s="23" t="s">
        <v>38</v>
      </c>
      <c r="D79" s="512">
        <v>3.9824999999999999</v>
      </c>
      <c r="E79" s="174">
        <v>4.1399999999999997</v>
      </c>
      <c r="F79" s="436" t="s">
        <v>7</v>
      </c>
      <c r="G79" s="23" t="s">
        <v>110</v>
      </c>
      <c r="H79" s="512">
        <v>3.6</v>
      </c>
      <c r="I79" s="40">
        <v>3.72</v>
      </c>
      <c r="J79" s="436" t="s">
        <v>4</v>
      </c>
      <c r="K79" s="23" t="s">
        <v>49</v>
      </c>
      <c r="L79" s="13">
        <v>4.05</v>
      </c>
      <c r="M79" s="174">
        <v>4.17</v>
      </c>
      <c r="N79" s="310" t="s">
        <v>6</v>
      </c>
      <c r="O79" s="31" t="s">
        <v>83</v>
      </c>
      <c r="P79" s="13">
        <v>4.0259999999999998</v>
      </c>
      <c r="Q79" s="174">
        <v>4.17</v>
      </c>
      <c r="R79" s="168" t="s">
        <v>7</v>
      </c>
      <c r="S79" s="204" t="s">
        <v>99</v>
      </c>
      <c r="T79" s="227">
        <v>4.04</v>
      </c>
      <c r="U79" s="40">
        <v>4.17</v>
      </c>
      <c r="V79" s="24" t="s">
        <v>7</v>
      </c>
      <c r="W79" s="31" t="s">
        <v>161</v>
      </c>
      <c r="X79" s="28">
        <v>3.98</v>
      </c>
      <c r="Y79" s="43">
        <v>4.0999999999999996</v>
      </c>
    </row>
    <row r="80" spans="1:25" s="1" customFormat="1" ht="15" customHeight="1" x14ac:dyDescent="0.25">
      <c r="A80" s="168">
        <v>75</v>
      </c>
      <c r="B80" s="24" t="s">
        <v>3</v>
      </c>
      <c r="C80" s="23" t="s">
        <v>28</v>
      </c>
      <c r="D80" s="512">
        <v>3.9750000000000001</v>
      </c>
      <c r="E80" s="174">
        <v>4.1399999999999997</v>
      </c>
      <c r="F80" s="436" t="s">
        <v>1</v>
      </c>
      <c r="G80" s="23" t="s">
        <v>24</v>
      </c>
      <c r="H80" s="512">
        <v>3.5943000000000001</v>
      </c>
      <c r="I80" s="40">
        <v>3.72</v>
      </c>
      <c r="J80" s="436" t="s">
        <v>7</v>
      </c>
      <c r="K80" s="23" t="s">
        <v>147</v>
      </c>
      <c r="L80" s="13">
        <v>4.0510204081632653</v>
      </c>
      <c r="M80" s="174">
        <v>4.17</v>
      </c>
      <c r="N80" s="310" t="s">
        <v>6</v>
      </c>
      <c r="O80" s="31" t="s">
        <v>80</v>
      </c>
      <c r="P80" s="13">
        <v>4.0220000000000002</v>
      </c>
      <c r="Q80" s="174">
        <v>4.17</v>
      </c>
      <c r="R80" s="33" t="s">
        <v>7</v>
      </c>
      <c r="S80" s="12" t="s">
        <v>98</v>
      </c>
      <c r="T80" s="227">
        <v>4.04</v>
      </c>
      <c r="U80" s="40">
        <v>4.17</v>
      </c>
      <c r="V80" s="23" t="s">
        <v>2</v>
      </c>
      <c r="W80" s="31" t="s">
        <v>118</v>
      </c>
      <c r="X80" s="28">
        <v>3.9769999999999999</v>
      </c>
      <c r="Y80" s="43">
        <v>4.0999999999999996</v>
      </c>
    </row>
    <row r="81" spans="1:25" s="1" customFormat="1" ht="15" customHeight="1" x14ac:dyDescent="0.25">
      <c r="A81" s="168">
        <v>76</v>
      </c>
      <c r="B81" s="24" t="s">
        <v>5</v>
      </c>
      <c r="C81" s="23" t="s">
        <v>69</v>
      </c>
      <c r="D81" s="512">
        <v>3.9768000000000008</v>
      </c>
      <c r="E81" s="174">
        <v>4.1399999999999997</v>
      </c>
      <c r="F81" s="436" t="s">
        <v>3</v>
      </c>
      <c r="G81" s="23" t="s">
        <v>36</v>
      </c>
      <c r="H81" s="512">
        <v>3.5904000000000003</v>
      </c>
      <c r="I81" s="40">
        <v>3.72</v>
      </c>
      <c r="J81" s="436" t="s">
        <v>1</v>
      </c>
      <c r="K81" s="23" t="s">
        <v>19</v>
      </c>
      <c r="L81" s="13">
        <v>4.0515463917525771</v>
      </c>
      <c r="M81" s="174">
        <v>4.17</v>
      </c>
      <c r="N81" s="310" t="s">
        <v>1</v>
      </c>
      <c r="O81" s="31" t="s">
        <v>24</v>
      </c>
      <c r="P81" s="13">
        <v>4.01</v>
      </c>
      <c r="Q81" s="174">
        <v>4.17</v>
      </c>
      <c r="R81" s="33" t="s">
        <v>7</v>
      </c>
      <c r="S81" s="12" t="s">
        <v>91</v>
      </c>
      <c r="T81" s="227">
        <v>4.0199999999999996</v>
      </c>
      <c r="U81" s="40">
        <v>4.17</v>
      </c>
      <c r="V81" s="23" t="s">
        <v>5</v>
      </c>
      <c r="W81" s="31" t="s">
        <v>69</v>
      </c>
      <c r="X81" s="28">
        <v>3.9560000000000004</v>
      </c>
      <c r="Y81" s="43">
        <v>4.0999999999999996</v>
      </c>
    </row>
    <row r="82" spans="1:25" s="1" customFormat="1" ht="15" customHeight="1" x14ac:dyDescent="0.25">
      <c r="A82" s="168">
        <v>77</v>
      </c>
      <c r="B82" s="176" t="s">
        <v>7</v>
      </c>
      <c r="C82" s="22" t="s">
        <v>111</v>
      </c>
      <c r="D82" s="511">
        <v>3.9808999999999997</v>
      </c>
      <c r="E82" s="40">
        <v>4.1399999999999997</v>
      </c>
      <c r="F82" s="435" t="s">
        <v>4</v>
      </c>
      <c r="G82" s="22" t="s">
        <v>40</v>
      </c>
      <c r="H82" s="511">
        <v>3.5873000000000004</v>
      </c>
      <c r="I82" s="40">
        <v>3.72</v>
      </c>
      <c r="J82" s="435" t="s">
        <v>3</v>
      </c>
      <c r="K82" s="22" t="s">
        <v>31</v>
      </c>
      <c r="L82" s="108">
        <v>4.0476190476190474</v>
      </c>
      <c r="M82" s="40">
        <v>4.17</v>
      </c>
      <c r="N82" s="309" t="s">
        <v>4</v>
      </c>
      <c r="O82" s="38" t="s">
        <v>140</v>
      </c>
      <c r="P82" s="108">
        <v>4.0110000000000001</v>
      </c>
      <c r="Q82" s="174">
        <v>4.17</v>
      </c>
      <c r="R82" s="33" t="s">
        <v>5</v>
      </c>
      <c r="S82" s="12" t="s">
        <v>59</v>
      </c>
      <c r="T82" s="227">
        <v>4.01</v>
      </c>
      <c r="U82" s="40">
        <v>4.17</v>
      </c>
      <c r="V82" s="23" t="s">
        <v>1</v>
      </c>
      <c r="W82" s="31" t="s">
        <v>24</v>
      </c>
      <c r="X82" s="28">
        <v>3.9449999999999998</v>
      </c>
      <c r="Y82" s="43">
        <v>4.0999999999999996</v>
      </c>
    </row>
    <row r="83" spans="1:25" s="1" customFormat="1" ht="15" customHeight="1" x14ac:dyDescent="0.25">
      <c r="A83" s="168">
        <v>78</v>
      </c>
      <c r="B83" s="24" t="s">
        <v>7</v>
      </c>
      <c r="C83" s="23" t="s">
        <v>100</v>
      </c>
      <c r="D83" s="512">
        <v>3.9826999999999999</v>
      </c>
      <c r="E83" s="174">
        <v>4.1399999999999997</v>
      </c>
      <c r="F83" s="436" t="s">
        <v>3</v>
      </c>
      <c r="G83" s="23" t="s">
        <v>28</v>
      </c>
      <c r="H83" s="512">
        <v>3.5731999999999999</v>
      </c>
      <c r="I83" s="40">
        <v>3.72</v>
      </c>
      <c r="J83" s="436" t="s">
        <v>4</v>
      </c>
      <c r="K83" s="23" t="s">
        <v>43</v>
      </c>
      <c r="L83" s="13">
        <v>4.0405405405405403</v>
      </c>
      <c r="M83" s="174">
        <v>4.17</v>
      </c>
      <c r="N83" s="310" t="s">
        <v>1</v>
      </c>
      <c r="O83" s="31" t="s">
        <v>25</v>
      </c>
      <c r="P83" s="13">
        <v>4</v>
      </c>
      <c r="Q83" s="174">
        <v>4.17</v>
      </c>
      <c r="R83" s="33" t="s">
        <v>4</v>
      </c>
      <c r="S83" s="12" t="s">
        <v>43</v>
      </c>
      <c r="T83" s="227">
        <v>4</v>
      </c>
      <c r="U83" s="40">
        <v>4.17</v>
      </c>
      <c r="V83" s="23" t="s">
        <v>7</v>
      </c>
      <c r="W83" s="31" t="s">
        <v>105</v>
      </c>
      <c r="X83" s="28">
        <v>3.9449999999999998</v>
      </c>
      <c r="Y83" s="43">
        <v>4.0999999999999996</v>
      </c>
    </row>
    <row r="84" spans="1:25" s="1" customFormat="1" ht="15" customHeight="1" x14ac:dyDescent="0.25">
      <c r="A84" s="168">
        <v>79</v>
      </c>
      <c r="B84" s="24" t="s">
        <v>7</v>
      </c>
      <c r="C84" s="23" t="s">
        <v>147</v>
      </c>
      <c r="D84" s="512">
        <v>3.9767999999999999</v>
      </c>
      <c r="E84" s="174">
        <v>4.1399999999999997</v>
      </c>
      <c r="F84" s="436" t="s">
        <v>5</v>
      </c>
      <c r="G84" s="23" t="s">
        <v>57</v>
      </c>
      <c r="H84" s="512">
        <v>3.5683999999999996</v>
      </c>
      <c r="I84" s="40">
        <v>3.72</v>
      </c>
      <c r="J84" s="436" t="s">
        <v>2</v>
      </c>
      <c r="K84" s="23" t="s">
        <v>118</v>
      </c>
      <c r="L84" s="198">
        <v>4.042553191489362</v>
      </c>
      <c r="M84" s="174">
        <v>4.17</v>
      </c>
      <c r="N84" s="310" t="s">
        <v>2</v>
      </c>
      <c r="O84" s="31" t="s">
        <v>115</v>
      </c>
      <c r="P84" s="198">
        <v>4</v>
      </c>
      <c r="Q84" s="174">
        <v>4.17</v>
      </c>
      <c r="R84" s="33" t="s">
        <v>5</v>
      </c>
      <c r="S84" s="204" t="s">
        <v>63</v>
      </c>
      <c r="T84" s="227">
        <v>4</v>
      </c>
      <c r="U84" s="40">
        <v>4.17</v>
      </c>
      <c r="V84" s="23" t="s">
        <v>7</v>
      </c>
      <c r="W84" s="31" t="s">
        <v>109</v>
      </c>
      <c r="X84" s="28">
        <v>3.94</v>
      </c>
      <c r="Y84" s="43">
        <v>4.0999999999999996</v>
      </c>
    </row>
    <row r="85" spans="1:25" s="1" customFormat="1" ht="15" customHeight="1" thickBot="1" x14ac:dyDescent="0.3">
      <c r="A85" s="169">
        <v>80</v>
      </c>
      <c r="B85" s="175" t="s">
        <v>5</v>
      </c>
      <c r="C85" s="35" t="s">
        <v>65</v>
      </c>
      <c r="D85" s="515">
        <v>3.9709999999999996</v>
      </c>
      <c r="E85" s="178">
        <v>4.1399999999999997</v>
      </c>
      <c r="F85" s="439" t="s">
        <v>7</v>
      </c>
      <c r="G85" s="35" t="s">
        <v>102</v>
      </c>
      <c r="H85" s="515">
        <v>3.5743999999999998</v>
      </c>
      <c r="I85" s="41">
        <v>3.72</v>
      </c>
      <c r="J85" s="439" t="s">
        <v>7</v>
      </c>
      <c r="K85" s="35" t="s">
        <v>102</v>
      </c>
      <c r="L85" s="16">
        <v>4.0344827586206895</v>
      </c>
      <c r="M85" s="178">
        <v>4.17</v>
      </c>
      <c r="N85" s="311" t="s">
        <v>6</v>
      </c>
      <c r="O85" s="39" t="s">
        <v>77</v>
      </c>
      <c r="P85" s="16">
        <v>3.9789999999999996</v>
      </c>
      <c r="Q85" s="178">
        <v>4.17</v>
      </c>
      <c r="R85" s="50" t="s">
        <v>4</v>
      </c>
      <c r="S85" s="94" t="s">
        <v>55</v>
      </c>
      <c r="T85" s="228">
        <v>3.98</v>
      </c>
      <c r="U85" s="41">
        <v>4.17</v>
      </c>
      <c r="V85" s="25" t="s">
        <v>1</v>
      </c>
      <c r="W85" s="51" t="s">
        <v>25</v>
      </c>
      <c r="X85" s="29">
        <v>3.9429999999999996</v>
      </c>
      <c r="Y85" s="44">
        <v>4.0999999999999996</v>
      </c>
    </row>
    <row r="86" spans="1:25" s="1" customFormat="1" ht="15" customHeight="1" x14ac:dyDescent="0.25">
      <c r="A86" s="170">
        <v>81</v>
      </c>
      <c r="B86" s="176" t="s">
        <v>5</v>
      </c>
      <c r="C86" s="22" t="s">
        <v>70</v>
      </c>
      <c r="D86" s="511">
        <v>3.9649999999999999</v>
      </c>
      <c r="E86" s="40">
        <v>4.1399999999999997</v>
      </c>
      <c r="F86" s="435" t="s">
        <v>7</v>
      </c>
      <c r="G86" s="22" t="s">
        <v>104</v>
      </c>
      <c r="H86" s="511">
        <v>3.5686</v>
      </c>
      <c r="I86" s="40">
        <v>3.72</v>
      </c>
      <c r="J86" s="435" t="s">
        <v>6</v>
      </c>
      <c r="K86" s="22" t="s">
        <v>88</v>
      </c>
      <c r="L86" s="9">
        <v>4.022556390977444</v>
      </c>
      <c r="M86" s="40">
        <v>4.17</v>
      </c>
      <c r="N86" s="312" t="s">
        <v>7</v>
      </c>
      <c r="O86" s="58" t="s">
        <v>101</v>
      </c>
      <c r="P86" s="9">
        <v>3.9730000000000003</v>
      </c>
      <c r="Q86" s="40">
        <v>4.17</v>
      </c>
      <c r="R86" s="56" t="s">
        <v>6</v>
      </c>
      <c r="S86" s="8" t="s">
        <v>85</v>
      </c>
      <c r="T86" s="226">
        <v>3.98</v>
      </c>
      <c r="U86" s="40">
        <v>4.17</v>
      </c>
      <c r="V86" s="57" t="s">
        <v>5</v>
      </c>
      <c r="W86" s="58" t="s">
        <v>61</v>
      </c>
      <c r="X86" s="60">
        <v>3.9380000000000002</v>
      </c>
      <c r="Y86" s="42">
        <v>4.0999999999999996</v>
      </c>
    </row>
    <row r="87" spans="1:25" s="1" customFormat="1" ht="15" customHeight="1" x14ac:dyDescent="0.25">
      <c r="A87" s="168">
        <v>82</v>
      </c>
      <c r="B87" s="24" t="s">
        <v>7</v>
      </c>
      <c r="C87" s="23" t="s">
        <v>96</v>
      </c>
      <c r="D87" s="512">
        <v>3.9567999999999994</v>
      </c>
      <c r="E87" s="174">
        <v>4.1399999999999997</v>
      </c>
      <c r="F87" s="436" t="s">
        <v>6</v>
      </c>
      <c r="G87" s="23" t="s">
        <v>78</v>
      </c>
      <c r="H87" s="512">
        <v>3.5622000000000003</v>
      </c>
      <c r="I87" s="40">
        <v>3.72</v>
      </c>
      <c r="J87" s="436" t="s">
        <v>1</v>
      </c>
      <c r="K87" s="23" t="s">
        <v>24</v>
      </c>
      <c r="L87" s="13">
        <v>4.0196078431372548</v>
      </c>
      <c r="M87" s="174">
        <v>4.17</v>
      </c>
      <c r="N87" s="310" t="s">
        <v>5</v>
      </c>
      <c r="O87" s="31" t="s">
        <v>70</v>
      </c>
      <c r="P87" s="13">
        <v>3.964</v>
      </c>
      <c r="Q87" s="174">
        <v>4.17</v>
      </c>
      <c r="R87" s="33" t="s">
        <v>4</v>
      </c>
      <c r="S87" s="12" t="s">
        <v>46</v>
      </c>
      <c r="T87" s="227">
        <v>3.98</v>
      </c>
      <c r="U87" s="40">
        <v>4.17</v>
      </c>
      <c r="V87" s="23" t="s">
        <v>6</v>
      </c>
      <c r="W87" s="31" t="s">
        <v>85</v>
      </c>
      <c r="X87" s="28">
        <v>3.9229999999999996</v>
      </c>
      <c r="Y87" s="43">
        <v>4.0999999999999996</v>
      </c>
    </row>
    <row r="88" spans="1:25" s="1" customFormat="1" ht="15" customHeight="1" x14ac:dyDescent="0.25">
      <c r="A88" s="168">
        <v>83</v>
      </c>
      <c r="B88" s="24" t="s">
        <v>5</v>
      </c>
      <c r="C88" s="23" t="s">
        <v>63</v>
      </c>
      <c r="D88" s="512">
        <v>3.9487000000000001</v>
      </c>
      <c r="E88" s="174">
        <v>4.1399999999999997</v>
      </c>
      <c r="F88" s="436" t="s">
        <v>4</v>
      </c>
      <c r="G88" s="23" t="s">
        <v>51</v>
      </c>
      <c r="H88" s="512">
        <v>3.5482999999999998</v>
      </c>
      <c r="I88" s="40">
        <v>3.72</v>
      </c>
      <c r="J88" s="436" t="s">
        <v>4</v>
      </c>
      <c r="K88" s="23" t="s">
        <v>40</v>
      </c>
      <c r="L88" s="13">
        <v>4</v>
      </c>
      <c r="M88" s="174">
        <v>4.17</v>
      </c>
      <c r="N88" s="314" t="s">
        <v>2</v>
      </c>
      <c r="O88" s="31" t="s">
        <v>153</v>
      </c>
      <c r="P88" s="198">
        <v>3.9520000000000004</v>
      </c>
      <c r="Q88" s="174">
        <v>4.17</v>
      </c>
      <c r="R88" s="33" t="s">
        <v>7</v>
      </c>
      <c r="S88" s="12" t="s">
        <v>110</v>
      </c>
      <c r="T88" s="227">
        <v>3.97</v>
      </c>
      <c r="U88" s="40">
        <v>4.17</v>
      </c>
      <c r="V88" s="23" t="s">
        <v>7</v>
      </c>
      <c r="W88" s="31" t="s">
        <v>102</v>
      </c>
      <c r="X88" s="28">
        <v>3.9089999999999998</v>
      </c>
      <c r="Y88" s="43">
        <v>4.0999999999999996</v>
      </c>
    </row>
    <row r="89" spans="1:25" s="1" customFormat="1" ht="15" customHeight="1" x14ac:dyDescent="0.25">
      <c r="A89" s="168">
        <v>84</v>
      </c>
      <c r="B89" s="24" t="s">
        <v>4</v>
      </c>
      <c r="C89" s="23" t="s">
        <v>50</v>
      </c>
      <c r="D89" s="512">
        <v>3.9424999999999999</v>
      </c>
      <c r="E89" s="174">
        <v>4.1399999999999997</v>
      </c>
      <c r="F89" s="436" t="s">
        <v>4</v>
      </c>
      <c r="G89" s="23" t="s">
        <v>56</v>
      </c>
      <c r="H89" s="512">
        <v>3.53</v>
      </c>
      <c r="I89" s="40">
        <v>3.72</v>
      </c>
      <c r="J89" s="436" t="s">
        <v>6</v>
      </c>
      <c r="K89" s="23" t="s">
        <v>72</v>
      </c>
      <c r="L89" s="13">
        <v>4</v>
      </c>
      <c r="M89" s="174">
        <v>4.17</v>
      </c>
      <c r="N89" s="310" t="s">
        <v>5</v>
      </c>
      <c r="O89" s="98" t="s">
        <v>58</v>
      </c>
      <c r="P89" s="13">
        <v>3.9369999999999998</v>
      </c>
      <c r="Q89" s="174">
        <v>4.17</v>
      </c>
      <c r="R89" s="33" t="s">
        <v>7</v>
      </c>
      <c r="S89" s="12" t="s">
        <v>108</v>
      </c>
      <c r="T89" s="227">
        <v>3.97</v>
      </c>
      <c r="U89" s="40">
        <v>4.17</v>
      </c>
      <c r="V89" s="23" t="s">
        <v>3</v>
      </c>
      <c r="W89" s="31" t="s">
        <v>36</v>
      </c>
      <c r="X89" s="28">
        <v>3.8979999999999997</v>
      </c>
      <c r="Y89" s="43">
        <v>4.0999999999999996</v>
      </c>
    </row>
    <row r="90" spans="1:25" s="1" customFormat="1" ht="15" customHeight="1" x14ac:dyDescent="0.25">
      <c r="A90" s="168">
        <v>85</v>
      </c>
      <c r="B90" s="24" t="s">
        <v>1</v>
      </c>
      <c r="C90" s="23" t="s">
        <v>23</v>
      </c>
      <c r="D90" s="512">
        <v>3.9186000000000001</v>
      </c>
      <c r="E90" s="174">
        <v>4.1399999999999997</v>
      </c>
      <c r="F90" s="436" t="s">
        <v>3</v>
      </c>
      <c r="G90" s="23" t="s">
        <v>33</v>
      </c>
      <c r="H90" s="512">
        <v>3.5063</v>
      </c>
      <c r="I90" s="40">
        <v>3.72</v>
      </c>
      <c r="J90" s="436" t="s">
        <v>4</v>
      </c>
      <c r="K90" s="23" t="s">
        <v>53</v>
      </c>
      <c r="L90" s="13">
        <v>4</v>
      </c>
      <c r="M90" s="174">
        <v>4.17</v>
      </c>
      <c r="N90" s="315" t="s">
        <v>7</v>
      </c>
      <c r="O90" s="162" t="s">
        <v>147</v>
      </c>
      <c r="P90" s="198">
        <v>3.9360000000000004</v>
      </c>
      <c r="Q90" s="174">
        <v>4.17</v>
      </c>
      <c r="R90" s="33" t="s">
        <v>3</v>
      </c>
      <c r="S90" s="12" t="s">
        <v>36</v>
      </c>
      <c r="T90" s="227">
        <v>3.96</v>
      </c>
      <c r="U90" s="40">
        <v>4.17</v>
      </c>
      <c r="V90" s="23" t="s">
        <v>4</v>
      </c>
      <c r="W90" s="31" t="s">
        <v>55</v>
      </c>
      <c r="X90" s="28">
        <v>3.8929999999999993</v>
      </c>
      <c r="Y90" s="43">
        <v>4.0999999999999996</v>
      </c>
    </row>
    <row r="91" spans="1:25" s="1" customFormat="1" ht="15" customHeight="1" x14ac:dyDescent="0.25">
      <c r="A91" s="168">
        <v>86</v>
      </c>
      <c r="B91" s="24" t="s">
        <v>4</v>
      </c>
      <c r="C91" s="23" t="s">
        <v>49</v>
      </c>
      <c r="D91" s="512">
        <v>3.9091000000000005</v>
      </c>
      <c r="E91" s="174">
        <v>4.1399999999999997</v>
      </c>
      <c r="F91" s="436" t="s">
        <v>5</v>
      </c>
      <c r="G91" s="23" t="s">
        <v>62</v>
      </c>
      <c r="H91" s="512">
        <v>3.5110000000000001</v>
      </c>
      <c r="I91" s="40">
        <v>3.72</v>
      </c>
      <c r="J91" s="436" t="s">
        <v>7</v>
      </c>
      <c r="K91" s="23" t="s">
        <v>106</v>
      </c>
      <c r="L91" s="13">
        <v>3.9701492537313432</v>
      </c>
      <c r="M91" s="174">
        <v>4.17</v>
      </c>
      <c r="N91" s="310" t="s">
        <v>5</v>
      </c>
      <c r="O91" s="31" t="s">
        <v>71</v>
      </c>
      <c r="P91" s="13">
        <v>3.9339999999999997</v>
      </c>
      <c r="Q91" s="174">
        <v>4.17</v>
      </c>
      <c r="R91" s="33" t="s">
        <v>6</v>
      </c>
      <c r="S91" s="12" t="s">
        <v>82</v>
      </c>
      <c r="T91" s="227">
        <v>3.95</v>
      </c>
      <c r="U91" s="40">
        <v>4.17</v>
      </c>
      <c r="V91" s="23" t="s">
        <v>7</v>
      </c>
      <c r="W91" s="31" t="s">
        <v>106</v>
      </c>
      <c r="X91" s="28">
        <v>3.8849999999999998</v>
      </c>
      <c r="Y91" s="43">
        <v>4.0999999999999996</v>
      </c>
    </row>
    <row r="92" spans="1:25" s="1" customFormat="1" ht="15" customHeight="1" x14ac:dyDescent="0.25">
      <c r="A92" s="168">
        <v>87</v>
      </c>
      <c r="B92" s="24" t="s">
        <v>6</v>
      </c>
      <c r="C92" s="23" t="s">
        <v>78</v>
      </c>
      <c r="D92" s="512">
        <v>3.9135000000000004</v>
      </c>
      <c r="E92" s="174">
        <v>4.1399999999999997</v>
      </c>
      <c r="F92" s="436" t="s">
        <v>5</v>
      </c>
      <c r="G92" s="23" t="s">
        <v>61</v>
      </c>
      <c r="H92" s="512">
        <v>3.5098000000000003</v>
      </c>
      <c r="I92" s="40">
        <v>3.72</v>
      </c>
      <c r="J92" s="436" t="s">
        <v>5</v>
      </c>
      <c r="K92" s="23" t="s">
        <v>67</v>
      </c>
      <c r="L92" s="13">
        <v>3.9523809523809526</v>
      </c>
      <c r="M92" s="174">
        <v>4.17</v>
      </c>
      <c r="N92" s="310" t="s">
        <v>7</v>
      </c>
      <c r="O92" s="31" t="s">
        <v>89</v>
      </c>
      <c r="P92" s="13">
        <v>3.927</v>
      </c>
      <c r="Q92" s="174">
        <v>4.17</v>
      </c>
      <c r="R92" s="33" t="s">
        <v>7</v>
      </c>
      <c r="S92" s="12" t="s">
        <v>111</v>
      </c>
      <c r="T92" s="227">
        <v>3.95</v>
      </c>
      <c r="U92" s="40">
        <v>4.17</v>
      </c>
      <c r="V92" s="23" t="s">
        <v>4</v>
      </c>
      <c r="W92" s="31" t="s">
        <v>42</v>
      </c>
      <c r="X92" s="28">
        <v>3.8289999999999997</v>
      </c>
      <c r="Y92" s="43">
        <v>4.0999999999999996</v>
      </c>
    </row>
    <row r="93" spans="1:25" s="1" customFormat="1" ht="15" customHeight="1" x14ac:dyDescent="0.25">
      <c r="A93" s="168">
        <v>88</v>
      </c>
      <c r="B93" s="24" t="s">
        <v>4</v>
      </c>
      <c r="C93" s="23" t="s">
        <v>47</v>
      </c>
      <c r="D93" s="512">
        <v>3.9048000000000003</v>
      </c>
      <c r="E93" s="174">
        <v>4.1399999999999997</v>
      </c>
      <c r="F93" s="436" t="s">
        <v>6</v>
      </c>
      <c r="G93" s="23" t="s">
        <v>82</v>
      </c>
      <c r="H93" s="512">
        <v>3.4925000000000002</v>
      </c>
      <c r="I93" s="40">
        <v>3.72</v>
      </c>
      <c r="J93" s="436" t="s">
        <v>6</v>
      </c>
      <c r="K93" s="23" t="s">
        <v>82</v>
      </c>
      <c r="L93" s="13">
        <v>3.9398496240601504</v>
      </c>
      <c r="M93" s="174">
        <v>4.17</v>
      </c>
      <c r="N93" s="315" t="s">
        <v>1</v>
      </c>
      <c r="O93" s="31" t="s">
        <v>136</v>
      </c>
      <c r="P93" s="13">
        <v>3.931</v>
      </c>
      <c r="Q93" s="174">
        <v>4.17</v>
      </c>
      <c r="R93" s="33" t="s">
        <v>5</v>
      </c>
      <c r="S93" s="12" t="s">
        <v>69</v>
      </c>
      <c r="T93" s="227">
        <v>3.94</v>
      </c>
      <c r="U93" s="40">
        <v>4.17</v>
      </c>
      <c r="V93" s="23" t="s">
        <v>2</v>
      </c>
      <c r="W93" s="31" t="s">
        <v>153</v>
      </c>
      <c r="X93" s="28">
        <v>3.8159999999999998</v>
      </c>
      <c r="Y93" s="43">
        <v>4.0999999999999996</v>
      </c>
    </row>
    <row r="94" spans="1:25" s="1" customFormat="1" ht="15" customHeight="1" x14ac:dyDescent="0.25">
      <c r="A94" s="168">
        <v>89</v>
      </c>
      <c r="B94" s="24" t="s">
        <v>7</v>
      </c>
      <c r="C94" s="23" t="s">
        <v>89</v>
      </c>
      <c r="D94" s="512">
        <v>3.9043000000000001</v>
      </c>
      <c r="E94" s="174">
        <v>4.1399999999999997</v>
      </c>
      <c r="F94" s="436" t="s">
        <v>4</v>
      </c>
      <c r="G94" s="23" t="s">
        <v>39</v>
      </c>
      <c r="H94" s="512">
        <v>3.4474</v>
      </c>
      <c r="I94" s="40">
        <v>3.72</v>
      </c>
      <c r="J94" s="436" t="s">
        <v>7</v>
      </c>
      <c r="K94" s="23" t="s">
        <v>111</v>
      </c>
      <c r="L94" s="13">
        <v>3.942622950819672</v>
      </c>
      <c r="M94" s="174">
        <v>4.17</v>
      </c>
      <c r="N94" s="310" t="s">
        <v>7</v>
      </c>
      <c r="O94" s="31" t="s">
        <v>111</v>
      </c>
      <c r="P94" s="13">
        <v>3.92</v>
      </c>
      <c r="Q94" s="174">
        <v>4.17</v>
      </c>
      <c r="R94" s="33" t="s">
        <v>4</v>
      </c>
      <c r="S94" s="12" t="s">
        <v>42</v>
      </c>
      <c r="T94" s="227">
        <v>3.93</v>
      </c>
      <c r="U94" s="40">
        <v>4.17</v>
      </c>
      <c r="V94" s="23" t="s">
        <v>7</v>
      </c>
      <c r="W94" s="31" t="s">
        <v>100</v>
      </c>
      <c r="X94" s="28">
        <v>3.823</v>
      </c>
      <c r="Y94" s="43">
        <v>4.0999999999999996</v>
      </c>
    </row>
    <row r="95" spans="1:25" s="1" customFormat="1" ht="15" customHeight="1" thickBot="1" x14ac:dyDescent="0.3">
      <c r="A95" s="559">
        <v>90</v>
      </c>
      <c r="B95" s="564" t="s">
        <v>1</v>
      </c>
      <c r="C95" s="25" t="s">
        <v>136</v>
      </c>
      <c r="D95" s="513">
        <v>3.9010000000000002</v>
      </c>
      <c r="E95" s="177">
        <v>4.1399999999999997</v>
      </c>
      <c r="F95" s="437" t="s">
        <v>5</v>
      </c>
      <c r="G95" s="25" t="s">
        <v>69</v>
      </c>
      <c r="H95" s="513">
        <v>3.4440999999999997</v>
      </c>
      <c r="I95" s="52">
        <v>3.72</v>
      </c>
      <c r="J95" s="437" t="s">
        <v>2</v>
      </c>
      <c r="K95" s="25" t="s">
        <v>117</v>
      </c>
      <c r="L95" s="220">
        <v>3.9411764705882355</v>
      </c>
      <c r="M95" s="177">
        <v>4.17</v>
      </c>
      <c r="N95" s="311" t="s">
        <v>4</v>
      </c>
      <c r="O95" s="39" t="s">
        <v>49</v>
      </c>
      <c r="P95" s="16">
        <v>3.9229999999999996</v>
      </c>
      <c r="Q95" s="177">
        <v>4.17</v>
      </c>
      <c r="R95" s="34" t="s">
        <v>5</v>
      </c>
      <c r="S95" s="15" t="s">
        <v>71</v>
      </c>
      <c r="T95" s="229">
        <v>3.92</v>
      </c>
      <c r="U95" s="52">
        <v>4.17</v>
      </c>
      <c r="V95" s="35" t="s">
        <v>7</v>
      </c>
      <c r="W95" s="39" t="s">
        <v>94</v>
      </c>
      <c r="X95" s="36">
        <v>3.8039999999999998</v>
      </c>
      <c r="Y95" s="53">
        <v>4.0999999999999996</v>
      </c>
    </row>
    <row r="96" spans="1:25" s="1" customFormat="1" ht="15" customHeight="1" x14ac:dyDescent="0.25">
      <c r="A96" s="560">
        <v>91</v>
      </c>
      <c r="B96" s="565" t="s">
        <v>5</v>
      </c>
      <c r="C96" s="57" t="s">
        <v>143</v>
      </c>
      <c r="D96" s="514">
        <v>3.8928000000000003</v>
      </c>
      <c r="E96" s="59">
        <v>4.1399999999999997</v>
      </c>
      <c r="F96" s="438" t="s">
        <v>3</v>
      </c>
      <c r="G96" s="57" t="s">
        <v>35</v>
      </c>
      <c r="H96" s="514">
        <v>3.4333</v>
      </c>
      <c r="I96" s="59">
        <v>3.72</v>
      </c>
      <c r="J96" s="438" t="s">
        <v>4</v>
      </c>
      <c r="K96" s="57" t="s">
        <v>52</v>
      </c>
      <c r="L96" s="9">
        <v>3.9324324324324325</v>
      </c>
      <c r="M96" s="59">
        <v>4.17</v>
      </c>
      <c r="N96" s="312" t="s">
        <v>4</v>
      </c>
      <c r="O96" s="58" t="s">
        <v>56</v>
      </c>
      <c r="P96" s="9">
        <v>3.9129999999999994</v>
      </c>
      <c r="Q96" s="59">
        <v>4.17</v>
      </c>
      <c r="R96" s="56" t="s">
        <v>6</v>
      </c>
      <c r="S96" s="8" t="s">
        <v>77</v>
      </c>
      <c r="T96" s="226">
        <v>3.91</v>
      </c>
      <c r="U96" s="59">
        <v>4.17</v>
      </c>
      <c r="V96" s="57" t="s">
        <v>4</v>
      </c>
      <c r="W96" s="58" t="s">
        <v>39</v>
      </c>
      <c r="X96" s="60">
        <v>3.7939999999999996</v>
      </c>
      <c r="Y96" s="61">
        <v>4.0999999999999996</v>
      </c>
    </row>
    <row r="97" spans="1:25" s="1" customFormat="1" ht="15" customHeight="1" x14ac:dyDescent="0.25">
      <c r="A97" s="168">
        <v>92</v>
      </c>
      <c r="B97" s="24" t="s">
        <v>4</v>
      </c>
      <c r="C97" s="23" t="s">
        <v>51</v>
      </c>
      <c r="D97" s="512">
        <v>3.8867000000000003</v>
      </c>
      <c r="E97" s="174">
        <v>4.1399999999999997</v>
      </c>
      <c r="F97" s="436" t="s">
        <v>4</v>
      </c>
      <c r="G97" s="23" t="s">
        <v>48</v>
      </c>
      <c r="H97" s="512">
        <v>3.4155000000000002</v>
      </c>
      <c r="I97" s="40">
        <v>3.72</v>
      </c>
      <c r="J97" s="436" t="s">
        <v>6</v>
      </c>
      <c r="K97" s="23" t="s">
        <v>77</v>
      </c>
      <c r="L97" s="13">
        <v>3.92</v>
      </c>
      <c r="M97" s="174">
        <v>4.17</v>
      </c>
      <c r="N97" s="310" t="s">
        <v>4</v>
      </c>
      <c r="O97" s="31" t="s">
        <v>54</v>
      </c>
      <c r="P97" s="13">
        <v>3.9139999999999997</v>
      </c>
      <c r="Q97" s="174">
        <v>4.17</v>
      </c>
      <c r="R97" s="33" t="s">
        <v>4</v>
      </c>
      <c r="S97" s="12" t="s">
        <v>47</v>
      </c>
      <c r="T97" s="227">
        <v>3.9</v>
      </c>
      <c r="U97" s="40">
        <v>4.17</v>
      </c>
      <c r="V97" s="23" t="s">
        <v>3</v>
      </c>
      <c r="W97" s="31" t="s">
        <v>31</v>
      </c>
      <c r="X97" s="28">
        <v>3.7749999999999999</v>
      </c>
      <c r="Y97" s="43">
        <v>4.0999999999999996</v>
      </c>
    </row>
    <row r="98" spans="1:25" s="1" customFormat="1" ht="15" customHeight="1" x14ac:dyDescent="0.25">
      <c r="A98" s="168">
        <v>93</v>
      </c>
      <c r="B98" s="24" t="s">
        <v>4</v>
      </c>
      <c r="C98" s="23" t="s">
        <v>55</v>
      </c>
      <c r="D98" s="512">
        <v>3.8910999999999998</v>
      </c>
      <c r="E98" s="174">
        <v>4.1399999999999997</v>
      </c>
      <c r="F98" s="436" t="s">
        <v>6</v>
      </c>
      <c r="G98" s="23" t="s">
        <v>85</v>
      </c>
      <c r="H98" s="512">
        <v>3.4001000000000001</v>
      </c>
      <c r="I98" s="40">
        <v>3.72</v>
      </c>
      <c r="J98" s="436" t="s">
        <v>5</v>
      </c>
      <c r="K98" s="23" t="s">
        <v>65</v>
      </c>
      <c r="L98" s="13">
        <v>3.9193548387096775</v>
      </c>
      <c r="M98" s="174">
        <v>4.17</v>
      </c>
      <c r="N98" s="310" t="s">
        <v>7</v>
      </c>
      <c r="O98" s="31" t="s">
        <v>102</v>
      </c>
      <c r="P98" s="13">
        <v>3.9089999999999998</v>
      </c>
      <c r="Q98" s="174">
        <v>4.17</v>
      </c>
      <c r="R98" s="33" t="s">
        <v>7</v>
      </c>
      <c r="S98" s="12" t="s">
        <v>89</v>
      </c>
      <c r="T98" s="227">
        <v>3.89</v>
      </c>
      <c r="U98" s="40">
        <v>4.17</v>
      </c>
      <c r="V98" s="23" t="s">
        <v>4</v>
      </c>
      <c r="W98" s="31" t="s">
        <v>41</v>
      </c>
      <c r="X98" s="28">
        <v>3.7669999999999999</v>
      </c>
      <c r="Y98" s="43">
        <v>4.0999999999999996</v>
      </c>
    </row>
    <row r="99" spans="1:25" s="1" customFormat="1" ht="15" customHeight="1" x14ac:dyDescent="0.25">
      <c r="A99" s="168">
        <v>94</v>
      </c>
      <c r="B99" s="24" t="s">
        <v>5</v>
      </c>
      <c r="C99" s="23" t="s">
        <v>64</v>
      </c>
      <c r="D99" s="512">
        <v>3.8525</v>
      </c>
      <c r="E99" s="174">
        <v>4.1399999999999997</v>
      </c>
      <c r="F99" s="436" t="s">
        <v>7</v>
      </c>
      <c r="G99" s="23" t="s">
        <v>96</v>
      </c>
      <c r="H99" s="512">
        <v>3.3872000000000004</v>
      </c>
      <c r="I99" s="40">
        <v>3.72</v>
      </c>
      <c r="J99" s="436" t="s">
        <v>1</v>
      </c>
      <c r="K99" s="23" t="s">
        <v>25</v>
      </c>
      <c r="L99" s="13">
        <v>3.9113924050632911</v>
      </c>
      <c r="M99" s="174">
        <v>4.17</v>
      </c>
      <c r="N99" s="310" t="s">
        <v>3</v>
      </c>
      <c r="O99" s="31" t="s">
        <v>31</v>
      </c>
      <c r="P99" s="13">
        <v>3.8770000000000007</v>
      </c>
      <c r="Q99" s="174">
        <v>4.17</v>
      </c>
      <c r="R99" s="33" t="s">
        <v>5</v>
      </c>
      <c r="S99" s="12" t="s">
        <v>70</v>
      </c>
      <c r="T99" s="227">
        <v>3.89</v>
      </c>
      <c r="U99" s="40">
        <v>4.17</v>
      </c>
      <c r="V99" s="23" t="s">
        <v>4</v>
      </c>
      <c r="W99" s="31" t="s">
        <v>48</v>
      </c>
      <c r="X99" s="28">
        <v>3.7639999999999998</v>
      </c>
      <c r="Y99" s="43">
        <v>4.0999999999999996</v>
      </c>
    </row>
    <row r="100" spans="1:25" s="1" customFormat="1" ht="15" customHeight="1" x14ac:dyDescent="0.25">
      <c r="A100" s="168">
        <v>95</v>
      </c>
      <c r="B100" s="24" t="s">
        <v>4</v>
      </c>
      <c r="C100" s="23" t="s">
        <v>43</v>
      </c>
      <c r="D100" s="512">
        <v>3.8489000000000004</v>
      </c>
      <c r="E100" s="174">
        <v>4.1399999999999997</v>
      </c>
      <c r="F100" s="436" t="s">
        <v>4</v>
      </c>
      <c r="G100" s="23" t="s">
        <v>43</v>
      </c>
      <c r="H100" s="512">
        <v>3.3845999999999998</v>
      </c>
      <c r="I100" s="40">
        <v>3.72</v>
      </c>
      <c r="J100" s="436" t="s">
        <v>4</v>
      </c>
      <c r="K100" s="23" t="s">
        <v>55</v>
      </c>
      <c r="L100" s="13">
        <v>3.8979591836734695</v>
      </c>
      <c r="M100" s="174">
        <v>4.17</v>
      </c>
      <c r="N100" s="310" t="s">
        <v>6</v>
      </c>
      <c r="O100" s="31" t="s">
        <v>84</v>
      </c>
      <c r="P100" s="13">
        <v>3.8560000000000003</v>
      </c>
      <c r="Q100" s="174">
        <v>4.17</v>
      </c>
      <c r="R100" s="33" t="s">
        <v>4</v>
      </c>
      <c r="S100" s="12" t="s">
        <v>48</v>
      </c>
      <c r="T100" s="227">
        <v>3.85</v>
      </c>
      <c r="U100" s="40">
        <v>4.17</v>
      </c>
      <c r="V100" s="23" t="s">
        <v>4</v>
      </c>
      <c r="W100" s="31" t="s">
        <v>46</v>
      </c>
      <c r="X100" s="28">
        <v>3.7609999999999997</v>
      </c>
      <c r="Y100" s="43">
        <v>4.0999999999999996</v>
      </c>
    </row>
    <row r="101" spans="1:25" s="1" customFormat="1" ht="15" customHeight="1" x14ac:dyDescent="0.25">
      <c r="A101" s="168">
        <v>96</v>
      </c>
      <c r="B101" s="24" t="s">
        <v>7</v>
      </c>
      <c r="C101" s="23" t="s">
        <v>163</v>
      </c>
      <c r="D101" s="512">
        <v>3.8465999999999996</v>
      </c>
      <c r="E101" s="174">
        <v>4.1399999999999997</v>
      </c>
      <c r="F101" s="436" t="s">
        <v>6</v>
      </c>
      <c r="G101" s="23" t="s">
        <v>83</v>
      </c>
      <c r="H101" s="512">
        <v>3.383</v>
      </c>
      <c r="I101" s="40">
        <v>3.72</v>
      </c>
      <c r="J101" s="436" t="s">
        <v>7</v>
      </c>
      <c r="K101" s="23" t="s">
        <v>101</v>
      </c>
      <c r="L101" s="13">
        <v>3.8863636363636362</v>
      </c>
      <c r="M101" s="174">
        <v>4.17</v>
      </c>
      <c r="N101" s="310" t="s">
        <v>5</v>
      </c>
      <c r="O101" s="98" t="s">
        <v>62</v>
      </c>
      <c r="P101" s="13">
        <v>3.8330000000000002</v>
      </c>
      <c r="Q101" s="174">
        <v>4.17</v>
      </c>
      <c r="R101" s="33" t="s">
        <v>7</v>
      </c>
      <c r="S101" s="12" t="s">
        <v>95</v>
      </c>
      <c r="T101" s="227">
        <v>3.82</v>
      </c>
      <c r="U101" s="40">
        <v>4.17</v>
      </c>
      <c r="V101" s="23" t="s">
        <v>2</v>
      </c>
      <c r="W101" s="31" t="s">
        <v>150</v>
      </c>
      <c r="X101" s="28">
        <v>3.7460000000000004</v>
      </c>
      <c r="Y101" s="43">
        <v>4.0999999999999996</v>
      </c>
    </row>
    <row r="102" spans="1:25" s="1" customFormat="1" ht="15" customHeight="1" x14ac:dyDescent="0.25">
      <c r="A102" s="168">
        <v>97</v>
      </c>
      <c r="B102" s="24" t="s">
        <v>7</v>
      </c>
      <c r="C102" s="23" t="s">
        <v>91</v>
      </c>
      <c r="D102" s="512">
        <v>3.8394999999999997</v>
      </c>
      <c r="E102" s="174">
        <v>4.1399999999999997</v>
      </c>
      <c r="F102" s="436" t="s">
        <v>7</v>
      </c>
      <c r="G102" s="23" t="s">
        <v>100</v>
      </c>
      <c r="H102" s="512">
        <v>3.3751000000000007</v>
      </c>
      <c r="I102" s="40">
        <v>3.72</v>
      </c>
      <c r="J102" s="436" t="s">
        <v>5</v>
      </c>
      <c r="K102" s="23" t="s">
        <v>70</v>
      </c>
      <c r="L102" s="13">
        <v>3.8571428571428572</v>
      </c>
      <c r="M102" s="174">
        <v>4.17</v>
      </c>
      <c r="N102" s="310" t="s">
        <v>7</v>
      </c>
      <c r="O102" s="31" t="s">
        <v>98</v>
      </c>
      <c r="P102" s="13">
        <v>3.8149999999999999</v>
      </c>
      <c r="Q102" s="174">
        <v>4.17</v>
      </c>
      <c r="R102" s="33" t="s">
        <v>6</v>
      </c>
      <c r="S102" s="12" t="s">
        <v>83</v>
      </c>
      <c r="T102" s="227">
        <v>3.82</v>
      </c>
      <c r="U102" s="40">
        <v>4.17</v>
      </c>
      <c r="V102" s="23" t="s">
        <v>4</v>
      </c>
      <c r="W102" s="31" t="s">
        <v>43</v>
      </c>
      <c r="X102" s="28">
        <v>3.75</v>
      </c>
      <c r="Y102" s="43">
        <v>4.0999999999999996</v>
      </c>
    </row>
    <row r="103" spans="1:25" s="1" customFormat="1" ht="15" customHeight="1" x14ac:dyDescent="0.25">
      <c r="A103" s="168">
        <v>98</v>
      </c>
      <c r="B103" s="24" t="s">
        <v>4</v>
      </c>
      <c r="C103" s="23" t="s">
        <v>42</v>
      </c>
      <c r="D103" s="512">
        <v>3.8376999999999999</v>
      </c>
      <c r="E103" s="174">
        <v>4.1399999999999997</v>
      </c>
      <c r="F103" s="436" t="s">
        <v>4</v>
      </c>
      <c r="G103" s="23" t="s">
        <v>42</v>
      </c>
      <c r="H103" s="512">
        <v>3.3673999999999999</v>
      </c>
      <c r="I103" s="40">
        <v>3.72</v>
      </c>
      <c r="J103" s="436" t="s">
        <v>6</v>
      </c>
      <c r="K103" s="23" t="s">
        <v>84</v>
      </c>
      <c r="L103" s="13">
        <v>3.85</v>
      </c>
      <c r="M103" s="174">
        <v>4.17</v>
      </c>
      <c r="N103" s="310" t="s">
        <v>7</v>
      </c>
      <c r="O103" s="31" t="s">
        <v>108</v>
      </c>
      <c r="P103" s="13">
        <v>3.8130000000000002</v>
      </c>
      <c r="Q103" s="174">
        <v>4.17</v>
      </c>
      <c r="R103" s="33" t="s">
        <v>7</v>
      </c>
      <c r="S103" s="12" t="s">
        <v>105</v>
      </c>
      <c r="T103" s="227">
        <v>3.82</v>
      </c>
      <c r="U103" s="40">
        <v>4.17</v>
      </c>
      <c r="V103" s="23" t="s">
        <v>7</v>
      </c>
      <c r="W103" s="31" t="s">
        <v>101</v>
      </c>
      <c r="X103" s="28">
        <v>3.7430000000000003</v>
      </c>
      <c r="Y103" s="43">
        <v>4.0999999999999996</v>
      </c>
    </row>
    <row r="104" spans="1:25" s="1" customFormat="1" ht="15" customHeight="1" x14ac:dyDescent="0.25">
      <c r="A104" s="168">
        <v>99</v>
      </c>
      <c r="B104" s="24" t="s">
        <v>5</v>
      </c>
      <c r="C104" s="23" t="s">
        <v>68</v>
      </c>
      <c r="D104" s="512">
        <v>3.8313999999999999</v>
      </c>
      <c r="E104" s="174">
        <v>4.1399999999999997</v>
      </c>
      <c r="F104" s="436" t="s">
        <v>7</v>
      </c>
      <c r="G104" s="23" t="s">
        <v>99</v>
      </c>
      <c r="H104" s="512">
        <v>3.3673999999999995</v>
      </c>
      <c r="I104" s="40">
        <v>3.72</v>
      </c>
      <c r="J104" s="436" t="s">
        <v>4</v>
      </c>
      <c r="K104" s="23" t="s">
        <v>50</v>
      </c>
      <c r="L104" s="13">
        <v>3.8508771929824563</v>
      </c>
      <c r="M104" s="174">
        <v>4.17</v>
      </c>
      <c r="N104" s="310" t="s">
        <v>6</v>
      </c>
      <c r="O104" s="31" t="s">
        <v>82</v>
      </c>
      <c r="P104" s="13">
        <v>3.8039999999999998</v>
      </c>
      <c r="Q104" s="174">
        <v>4.17</v>
      </c>
      <c r="R104" s="33" t="s">
        <v>2</v>
      </c>
      <c r="S104" s="12" t="s">
        <v>150</v>
      </c>
      <c r="T104" s="227">
        <v>3.82</v>
      </c>
      <c r="U104" s="40">
        <v>4.17</v>
      </c>
      <c r="V104" s="23" t="s">
        <v>3</v>
      </c>
      <c r="W104" s="31" t="s">
        <v>35</v>
      </c>
      <c r="X104" s="28">
        <v>3.7</v>
      </c>
      <c r="Y104" s="43">
        <v>4.0999999999999996</v>
      </c>
    </row>
    <row r="105" spans="1:25" s="1" customFormat="1" ht="15" customHeight="1" thickBot="1" x14ac:dyDescent="0.3">
      <c r="A105" s="169">
        <v>100</v>
      </c>
      <c r="B105" s="175" t="s">
        <v>6</v>
      </c>
      <c r="C105" s="35" t="s">
        <v>83</v>
      </c>
      <c r="D105" s="515">
        <v>3.8239000000000005</v>
      </c>
      <c r="E105" s="178">
        <v>4.1399999999999997</v>
      </c>
      <c r="F105" s="439" t="s">
        <v>2</v>
      </c>
      <c r="G105" s="35" t="s">
        <v>118</v>
      </c>
      <c r="H105" s="515">
        <v>3.3665999999999996</v>
      </c>
      <c r="I105" s="41">
        <v>3.72</v>
      </c>
      <c r="J105" s="439" t="s">
        <v>4</v>
      </c>
      <c r="K105" s="35" t="s">
        <v>42</v>
      </c>
      <c r="L105" s="16">
        <v>3.8518518518518516</v>
      </c>
      <c r="M105" s="178">
        <v>4.17</v>
      </c>
      <c r="N105" s="311" t="s">
        <v>1</v>
      </c>
      <c r="O105" s="39" t="s">
        <v>23</v>
      </c>
      <c r="P105" s="16">
        <v>3.7960000000000003</v>
      </c>
      <c r="Q105" s="178">
        <v>4.17</v>
      </c>
      <c r="R105" s="34" t="s">
        <v>7</v>
      </c>
      <c r="S105" s="15" t="s">
        <v>101</v>
      </c>
      <c r="T105" s="229">
        <v>3.8</v>
      </c>
      <c r="U105" s="41">
        <v>4.17</v>
      </c>
      <c r="V105" s="35" t="s">
        <v>7</v>
      </c>
      <c r="W105" s="39" t="s">
        <v>108</v>
      </c>
      <c r="X105" s="36">
        <v>3.6909999999999998</v>
      </c>
      <c r="Y105" s="44">
        <v>4.0999999999999996</v>
      </c>
    </row>
    <row r="106" spans="1:25" s="1" customFormat="1" ht="15" customHeight="1" x14ac:dyDescent="0.25">
      <c r="A106" s="170">
        <v>101</v>
      </c>
      <c r="B106" s="176" t="s">
        <v>2</v>
      </c>
      <c r="C106" s="22" t="s">
        <v>164</v>
      </c>
      <c r="D106" s="511">
        <v>3.8151999999999999</v>
      </c>
      <c r="E106" s="40">
        <v>4.1399999999999997</v>
      </c>
      <c r="F106" s="435" t="s">
        <v>4</v>
      </c>
      <c r="G106" s="22" t="s">
        <v>41</v>
      </c>
      <c r="H106" s="511">
        <v>3.3262</v>
      </c>
      <c r="I106" s="40">
        <v>3.72</v>
      </c>
      <c r="J106" s="435" t="s">
        <v>5</v>
      </c>
      <c r="K106" s="22" t="s">
        <v>64</v>
      </c>
      <c r="L106" s="9">
        <v>3.8493150684931505</v>
      </c>
      <c r="M106" s="40">
        <v>4.17</v>
      </c>
      <c r="N106" s="312" t="s">
        <v>4</v>
      </c>
      <c r="O106" s="58" t="s">
        <v>43</v>
      </c>
      <c r="P106" s="9">
        <v>3.7910000000000004</v>
      </c>
      <c r="Q106" s="40">
        <v>4.17</v>
      </c>
      <c r="R106" s="56" t="s">
        <v>5</v>
      </c>
      <c r="S106" s="233" t="s">
        <v>58</v>
      </c>
      <c r="T106" s="226">
        <v>3.8</v>
      </c>
      <c r="U106" s="40">
        <v>4.17</v>
      </c>
      <c r="V106" s="57" t="s">
        <v>7</v>
      </c>
      <c r="W106" s="167" t="s">
        <v>99</v>
      </c>
      <c r="X106" s="60">
        <v>3.6760000000000002</v>
      </c>
      <c r="Y106" s="42">
        <v>4.0999999999999996</v>
      </c>
    </row>
    <row r="107" spans="1:25" s="1" customFormat="1" ht="15" customHeight="1" x14ac:dyDescent="0.25">
      <c r="A107" s="168">
        <v>102</v>
      </c>
      <c r="B107" s="24" t="s">
        <v>7</v>
      </c>
      <c r="C107" s="23" t="s">
        <v>110</v>
      </c>
      <c r="D107" s="512">
        <v>3.8211999999999993</v>
      </c>
      <c r="E107" s="174">
        <v>4.1399999999999997</v>
      </c>
      <c r="F107" s="436" t="s">
        <v>7</v>
      </c>
      <c r="G107" s="23" t="s">
        <v>106</v>
      </c>
      <c r="H107" s="512">
        <v>3.2769999999999997</v>
      </c>
      <c r="I107" s="40">
        <v>3.72</v>
      </c>
      <c r="J107" s="436" t="s">
        <v>7</v>
      </c>
      <c r="K107" s="23" t="s">
        <v>100</v>
      </c>
      <c r="L107" s="13">
        <v>3.84375</v>
      </c>
      <c r="M107" s="174">
        <v>4.17</v>
      </c>
      <c r="N107" s="310" t="s">
        <v>2</v>
      </c>
      <c r="O107" s="31" t="s">
        <v>152</v>
      </c>
      <c r="P107" s="198">
        <v>3.7919999999999998</v>
      </c>
      <c r="Q107" s="174">
        <v>4.17</v>
      </c>
      <c r="R107" s="33" t="s">
        <v>5</v>
      </c>
      <c r="S107" s="12" t="s">
        <v>143</v>
      </c>
      <c r="T107" s="227">
        <v>3.8</v>
      </c>
      <c r="U107" s="40">
        <v>4.17</v>
      </c>
      <c r="V107" s="23" t="s">
        <v>3</v>
      </c>
      <c r="W107" s="31" t="s">
        <v>34</v>
      </c>
      <c r="X107" s="28">
        <v>3.68</v>
      </c>
      <c r="Y107" s="43">
        <v>4.0999999999999996</v>
      </c>
    </row>
    <row r="108" spans="1:25" s="1" customFormat="1" ht="15" customHeight="1" x14ac:dyDescent="0.25">
      <c r="A108" s="168">
        <v>103</v>
      </c>
      <c r="B108" s="24" t="s">
        <v>6</v>
      </c>
      <c r="C108" s="23" t="s">
        <v>85</v>
      </c>
      <c r="D108" s="512">
        <v>3.8144000000000005</v>
      </c>
      <c r="E108" s="174">
        <v>4.1399999999999997</v>
      </c>
      <c r="F108" s="436" t="s">
        <v>7</v>
      </c>
      <c r="G108" s="23" t="s">
        <v>163</v>
      </c>
      <c r="H108" s="512">
        <v>3.2807999999999997</v>
      </c>
      <c r="I108" s="40">
        <v>3.72</v>
      </c>
      <c r="J108" s="436" t="s">
        <v>5</v>
      </c>
      <c r="K108" s="23" t="s">
        <v>63</v>
      </c>
      <c r="L108" s="13">
        <v>3.84</v>
      </c>
      <c r="M108" s="174">
        <v>4.17</v>
      </c>
      <c r="N108" s="310" t="s">
        <v>5</v>
      </c>
      <c r="O108" s="31" t="s">
        <v>65</v>
      </c>
      <c r="P108" s="13">
        <v>3.7869999999999999</v>
      </c>
      <c r="Q108" s="174">
        <v>4.17</v>
      </c>
      <c r="R108" s="33" t="s">
        <v>6</v>
      </c>
      <c r="S108" s="12" t="s">
        <v>81</v>
      </c>
      <c r="T108" s="227">
        <v>3.79</v>
      </c>
      <c r="U108" s="40">
        <v>4.17</v>
      </c>
      <c r="V108" s="23" t="s">
        <v>2</v>
      </c>
      <c r="W108" s="31" t="s">
        <v>115</v>
      </c>
      <c r="X108" s="28">
        <v>3.65</v>
      </c>
      <c r="Y108" s="43">
        <v>4.0999999999999996</v>
      </c>
    </row>
    <row r="109" spans="1:25" s="1" customFormat="1" ht="15" customHeight="1" x14ac:dyDescent="0.25">
      <c r="A109" s="168">
        <v>104</v>
      </c>
      <c r="B109" s="564" t="s">
        <v>4</v>
      </c>
      <c r="C109" s="25" t="s">
        <v>48</v>
      </c>
      <c r="D109" s="513">
        <v>3.7749000000000001</v>
      </c>
      <c r="E109" s="177">
        <v>4.1399999999999997</v>
      </c>
      <c r="F109" s="437" t="s">
        <v>4</v>
      </c>
      <c r="G109" s="25" t="s">
        <v>47</v>
      </c>
      <c r="H109" s="513">
        <v>3.2431999999999999</v>
      </c>
      <c r="I109" s="40">
        <v>3.72</v>
      </c>
      <c r="J109" s="437" t="s">
        <v>4</v>
      </c>
      <c r="K109" s="25" t="s">
        <v>44</v>
      </c>
      <c r="L109" s="95">
        <v>3.8214285714285716</v>
      </c>
      <c r="M109" s="177">
        <v>4.17</v>
      </c>
      <c r="N109" s="316" t="s">
        <v>4</v>
      </c>
      <c r="O109" s="31" t="s">
        <v>42</v>
      </c>
      <c r="P109" s="95">
        <v>3.782</v>
      </c>
      <c r="Q109" s="174">
        <v>4.17</v>
      </c>
      <c r="R109" s="33" t="s">
        <v>4</v>
      </c>
      <c r="S109" s="12" t="s">
        <v>41</v>
      </c>
      <c r="T109" s="227">
        <v>3.77</v>
      </c>
      <c r="U109" s="40">
        <v>4.17</v>
      </c>
      <c r="V109" s="23" t="s">
        <v>7</v>
      </c>
      <c r="W109" s="31" t="s">
        <v>96</v>
      </c>
      <c r="X109" s="28">
        <v>3.6389999999999998</v>
      </c>
      <c r="Y109" s="43">
        <v>4.0999999999999996</v>
      </c>
    </row>
    <row r="110" spans="1:25" s="1" customFormat="1" ht="15" customHeight="1" x14ac:dyDescent="0.25">
      <c r="A110" s="168">
        <v>105</v>
      </c>
      <c r="B110" s="24" t="s">
        <v>6</v>
      </c>
      <c r="C110" s="23" t="s">
        <v>77</v>
      </c>
      <c r="D110" s="512">
        <v>3.7467999999999995</v>
      </c>
      <c r="E110" s="174">
        <v>4.1399999999999997</v>
      </c>
      <c r="F110" s="436" t="s">
        <v>4</v>
      </c>
      <c r="G110" s="23" t="s">
        <v>54</v>
      </c>
      <c r="H110" s="512">
        <v>3.2395</v>
      </c>
      <c r="I110" s="40">
        <v>3.72</v>
      </c>
      <c r="J110" s="436" t="s">
        <v>4</v>
      </c>
      <c r="K110" s="23" t="s">
        <v>47</v>
      </c>
      <c r="L110" s="13">
        <v>3.8157894736842106</v>
      </c>
      <c r="M110" s="174">
        <v>4.17</v>
      </c>
      <c r="N110" s="310" t="s">
        <v>7</v>
      </c>
      <c r="O110" s="31" t="s">
        <v>106</v>
      </c>
      <c r="P110" s="13">
        <v>3.766</v>
      </c>
      <c r="Q110" s="174">
        <v>4.17</v>
      </c>
      <c r="R110" s="33" t="s">
        <v>6</v>
      </c>
      <c r="S110" s="12" t="s">
        <v>79</v>
      </c>
      <c r="T110" s="227">
        <v>3.77</v>
      </c>
      <c r="U110" s="40">
        <v>4.17</v>
      </c>
      <c r="V110" s="23" t="s">
        <v>5</v>
      </c>
      <c r="W110" s="31" t="s">
        <v>65</v>
      </c>
      <c r="X110" s="28">
        <v>3.6430000000000002</v>
      </c>
      <c r="Y110" s="43">
        <v>4.0999999999999996</v>
      </c>
    </row>
    <row r="111" spans="1:25" s="1" customFormat="1" ht="15" customHeight="1" x14ac:dyDescent="0.25">
      <c r="A111" s="168">
        <v>106</v>
      </c>
      <c r="B111" s="24" t="s">
        <v>4</v>
      </c>
      <c r="C111" s="23" t="s">
        <v>53</v>
      </c>
      <c r="D111" s="512">
        <v>3.6949999999999998</v>
      </c>
      <c r="E111" s="174">
        <v>4.1399999999999997</v>
      </c>
      <c r="F111" s="436" t="s">
        <v>5</v>
      </c>
      <c r="G111" s="23" t="s">
        <v>65</v>
      </c>
      <c r="H111" s="512">
        <v>3.1793999999999998</v>
      </c>
      <c r="I111" s="40">
        <v>3.72</v>
      </c>
      <c r="J111" s="436" t="s">
        <v>4</v>
      </c>
      <c r="K111" s="23" t="s">
        <v>39</v>
      </c>
      <c r="L111" s="13">
        <v>3.7777777777777777</v>
      </c>
      <c r="M111" s="174">
        <v>4.17</v>
      </c>
      <c r="N111" s="310" t="s">
        <v>3</v>
      </c>
      <c r="O111" s="163" t="s">
        <v>28</v>
      </c>
      <c r="P111" s="13">
        <v>3.7469999999999999</v>
      </c>
      <c r="Q111" s="174">
        <v>4.17</v>
      </c>
      <c r="R111" s="33" t="s">
        <v>3</v>
      </c>
      <c r="S111" s="12" t="s">
        <v>34</v>
      </c>
      <c r="T111" s="227">
        <v>3.75</v>
      </c>
      <c r="U111" s="40">
        <v>4.17</v>
      </c>
      <c r="V111" s="23" t="s">
        <v>7</v>
      </c>
      <c r="W111" s="31" t="s">
        <v>97</v>
      </c>
      <c r="X111" s="28">
        <v>3.6190000000000002</v>
      </c>
      <c r="Y111" s="43">
        <v>4.0999999999999996</v>
      </c>
    </row>
    <row r="112" spans="1:25" s="1" customFormat="1" ht="15" customHeight="1" x14ac:dyDescent="0.25">
      <c r="A112" s="168">
        <v>107</v>
      </c>
      <c r="B112" s="176" t="s">
        <v>7</v>
      </c>
      <c r="C112" s="22" t="s">
        <v>98</v>
      </c>
      <c r="D112" s="511">
        <v>3.6968999999999999</v>
      </c>
      <c r="E112" s="40">
        <v>4.1399999999999997</v>
      </c>
      <c r="F112" s="435" t="s">
        <v>5</v>
      </c>
      <c r="G112" s="22" t="s">
        <v>70</v>
      </c>
      <c r="H112" s="511">
        <v>3.1713999999999998</v>
      </c>
      <c r="I112" s="40">
        <v>3.72</v>
      </c>
      <c r="J112" s="435" t="s">
        <v>3</v>
      </c>
      <c r="K112" s="22" t="s">
        <v>35</v>
      </c>
      <c r="L112" s="108">
        <v>3.7777777777777777</v>
      </c>
      <c r="M112" s="40">
        <v>4.17</v>
      </c>
      <c r="N112" s="309" t="s">
        <v>5</v>
      </c>
      <c r="O112" s="38" t="s">
        <v>67</v>
      </c>
      <c r="P112" s="108">
        <v>3.75</v>
      </c>
      <c r="Q112" s="174">
        <v>4.17</v>
      </c>
      <c r="R112" s="33" t="s">
        <v>5</v>
      </c>
      <c r="S112" s="12" t="s">
        <v>61</v>
      </c>
      <c r="T112" s="227">
        <v>3.71</v>
      </c>
      <c r="U112" s="40">
        <v>4.17</v>
      </c>
      <c r="V112" s="23" t="s">
        <v>7</v>
      </c>
      <c r="W112" s="31" t="s">
        <v>98</v>
      </c>
      <c r="X112" s="28">
        <v>3.5880000000000001</v>
      </c>
      <c r="Y112" s="43">
        <v>4.0999999999999996</v>
      </c>
    </row>
    <row r="113" spans="1:25" s="1" customFormat="1" ht="15" customHeight="1" x14ac:dyDescent="0.25">
      <c r="A113" s="168">
        <v>108</v>
      </c>
      <c r="B113" s="24" t="s">
        <v>6</v>
      </c>
      <c r="C113" s="23" t="s">
        <v>168</v>
      </c>
      <c r="D113" s="512">
        <v>3.6254000000000004</v>
      </c>
      <c r="E113" s="174">
        <v>4.1399999999999997</v>
      </c>
      <c r="F113" s="168" t="s">
        <v>3</v>
      </c>
      <c r="G113" s="23" t="s">
        <v>38</v>
      </c>
      <c r="H113" s="512">
        <v>3.1356000000000002</v>
      </c>
      <c r="I113" s="174">
        <v>3.72</v>
      </c>
      <c r="J113" s="436" t="s">
        <v>5</v>
      </c>
      <c r="K113" s="23" t="s">
        <v>69</v>
      </c>
      <c r="L113" s="13">
        <v>3.7846153846153845</v>
      </c>
      <c r="M113" s="174">
        <v>4.17</v>
      </c>
      <c r="N113" s="310" t="s">
        <v>2</v>
      </c>
      <c r="O113" s="38" t="s">
        <v>117</v>
      </c>
      <c r="P113" s="198">
        <v>3.7319999999999998</v>
      </c>
      <c r="Q113" s="174">
        <v>4.17</v>
      </c>
      <c r="R113" s="33" t="s">
        <v>4</v>
      </c>
      <c r="S113" s="12" t="s">
        <v>140</v>
      </c>
      <c r="T113" s="227">
        <v>3.69</v>
      </c>
      <c r="U113" s="40">
        <v>4.17</v>
      </c>
      <c r="V113" s="23" t="s">
        <v>4</v>
      </c>
      <c r="W113" s="31" t="s">
        <v>51</v>
      </c>
      <c r="X113" s="28">
        <v>3.5550000000000002</v>
      </c>
      <c r="Y113" s="43">
        <v>4.0999999999999996</v>
      </c>
    </row>
    <row r="114" spans="1:25" s="1" customFormat="1" ht="15" customHeight="1" x14ac:dyDescent="0.25">
      <c r="A114" s="168">
        <v>109</v>
      </c>
      <c r="B114" s="24" t="s">
        <v>4</v>
      </c>
      <c r="C114" s="23" t="s">
        <v>44</v>
      </c>
      <c r="D114" s="512">
        <v>3.5976999999999997</v>
      </c>
      <c r="E114" s="174">
        <v>4.1399999999999997</v>
      </c>
      <c r="F114" s="168" t="s">
        <v>7</v>
      </c>
      <c r="G114" s="23" t="s">
        <v>89</v>
      </c>
      <c r="H114" s="512">
        <v>2.8724000000000003</v>
      </c>
      <c r="I114" s="40">
        <v>3.72</v>
      </c>
      <c r="J114" s="436" t="s">
        <v>7</v>
      </c>
      <c r="K114" s="23" t="s">
        <v>108</v>
      </c>
      <c r="L114" s="13">
        <v>3.76</v>
      </c>
      <c r="M114" s="174">
        <v>4.17</v>
      </c>
      <c r="N114" s="310" t="s">
        <v>7</v>
      </c>
      <c r="O114" s="98" t="s">
        <v>99</v>
      </c>
      <c r="P114" s="13">
        <v>3.6469999999999998</v>
      </c>
      <c r="Q114" s="174">
        <v>4.17</v>
      </c>
      <c r="R114" s="33" t="s">
        <v>3</v>
      </c>
      <c r="S114" s="12" t="s">
        <v>35</v>
      </c>
      <c r="T114" s="227">
        <v>3.69</v>
      </c>
      <c r="U114" s="40">
        <v>4.17</v>
      </c>
      <c r="V114" s="23" t="s">
        <v>5</v>
      </c>
      <c r="W114" s="98" t="s">
        <v>62</v>
      </c>
      <c r="X114" s="28">
        <v>3.5570000000000004</v>
      </c>
      <c r="Y114" s="43">
        <v>4.0999999999999996</v>
      </c>
    </row>
    <row r="115" spans="1:25" s="1" customFormat="1" ht="15" customHeight="1" thickBot="1" x14ac:dyDescent="0.3">
      <c r="A115" s="559">
        <v>110</v>
      </c>
      <c r="B115" s="564" t="s">
        <v>3</v>
      </c>
      <c r="C115" s="25" t="s">
        <v>35</v>
      </c>
      <c r="D115" s="513">
        <v>3.5448000000000004</v>
      </c>
      <c r="E115" s="177">
        <v>4.1399999999999997</v>
      </c>
      <c r="F115" s="169" t="s">
        <v>4</v>
      </c>
      <c r="G115" s="35" t="s">
        <v>53</v>
      </c>
      <c r="H115" s="515">
        <v>0</v>
      </c>
      <c r="I115" s="178">
        <v>3.72</v>
      </c>
      <c r="J115" s="437" t="s">
        <v>5</v>
      </c>
      <c r="K115" s="25" t="s">
        <v>62</v>
      </c>
      <c r="L115" s="16">
        <v>3.7446808510638299</v>
      </c>
      <c r="M115" s="177">
        <v>4.17</v>
      </c>
      <c r="N115" s="311" t="s">
        <v>7</v>
      </c>
      <c r="O115" s="39" t="s">
        <v>105</v>
      </c>
      <c r="P115" s="16">
        <v>3.6439999999999997</v>
      </c>
      <c r="Q115" s="177">
        <v>4.17</v>
      </c>
      <c r="R115" s="34" t="s">
        <v>5</v>
      </c>
      <c r="S115" s="15" t="s">
        <v>65</v>
      </c>
      <c r="T115" s="229">
        <v>3.68</v>
      </c>
      <c r="U115" s="52">
        <v>4.17</v>
      </c>
      <c r="V115" s="35" t="s">
        <v>6</v>
      </c>
      <c r="W115" s="39" t="s">
        <v>79</v>
      </c>
      <c r="X115" s="36">
        <v>3.5389999999999997</v>
      </c>
      <c r="Y115" s="53">
        <v>4.0999999999999996</v>
      </c>
    </row>
    <row r="116" spans="1:25" s="1" customFormat="1" ht="15" customHeight="1" x14ac:dyDescent="0.25">
      <c r="A116" s="560">
        <v>111</v>
      </c>
      <c r="B116" s="565" t="s">
        <v>4</v>
      </c>
      <c r="C116" s="57" t="s">
        <v>41</v>
      </c>
      <c r="D116" s="514">
        <v>3.4141000000000004</v>
      </c>
      <c r="E116" s="59">
        <v>4.1399999999999997</v>
      </c>
      <c r="F116" s="30" t="s">
        <v>1</v>
      </c>
      <c r="G116" s="200" t="s">
        <v>20</v>
      </c>
      <c r="H116" s="786"/>
      <c r="I116" s="237">
        <v>3.72</v>
      </c>
      <c r="J116" s="438" t="s">
        <v>4</v>
      </c>
      <c r="K116" s="57" t="s">
        <v>51</v>
      </c>
      <c r="L116" s="9">
        <v>3.7346938775510203</v>
      </c>
      <c r="M116" s="461">
        <v>4.17</v>
      </c>
      <c r="N116" s="468" t="s">
        <v>2</v>
      </c>
      <c r="O116" s="58" t="s">
        <v>118</v>
      </c>
      <c r="P116" s="197">
        <v>3.4889999999999999</v>
      </c>
      <c r="Q116" s="59">
        <v>4.17</v>
      </c>
      <c r="R116" s="508" t="s">
        <v>5</v>
      </c>
      <c r="S116" s="8" t="s">
        <v>67</v>
      </c>
      <c r="T116" s="226">
        <v>3.66</v>
      </c>
      <c r="U116" s="461">
        <v>4.17</v>
      </c>
      <c r="V116" s="56" t="s">
        <v>5</v>
      </c>
      <c r="W116" s="58" t="s">
        <v>67</v>
      </c>
      <c r="X116" s="60">
        <v>3.5</v>
      </c>
      <c r="Y116" s="61">
        <v>4.0999999999999996</v>
      </c>
    </row>
    <row r="117" spans="1:25" s="1" customFormat="1" ht="15" customHeight="1" x14ac:dyDescent="0.25">
      <c r="A117" s="168">
        <v>112</v>
      </c>
      <c r="B117" s="24" t="s">
        <v>5</v>
      </c>
      <c r="C117" s="23" t="s">
        <v>62</v>
      </c>
      <c r="D117" s="512">
        <v>3.2044000000000001</v>
      </c>
      <c r="E117" s="174">
        <v>4.1399999999999997</v>
      </c>
      <c r="F117" s="436" t="s">
        <v>3</v>
      </c>
      <c r="G117" s="23" t="s">
        <v>31</v>
      </c>
      <c r="H117" s="23"/>
      <c r="I117" s="40">
        <v>3.72</v>
      </c>
      <c r="J117" s="436" t="s">
        <v>4</v>
      </c>
      <c r="K117" s="23" t="s">
        <v>48</v>
      </c>
      <c r="L117" s="13">
        <v>3.6987951807228914</v>
      </c>
      <c r="M117" s="463">
        <v>4.17</v>
      </c>
      <c r="N117" s="469" t="s">
        <v>4</v>
      </c>
      <c r="O117" s="31" t="s">
        <v>46</v>
      </c>
      <c r="P117" s="13">
        <v>3.4679999999999995</v>
      </c>
      <c r="Q117" s="174">
        <v>4.17</v>
      </c>
      <c r="R117" s="317" t="s">
        <v>4</v>
      </c>
      <c r="S117" s="12" t="s">
        <v>51</v>
      </c>
      <c r="T117" s="227">
        <v>3.65</v>
      </c>
      <c r="U117" s="462">
        <v>4.17</v>
      </c>
      <c r="V117" s="33" t="s">
        <v>4</v>
      </c>
      <c r="W117" s="31" t="s">
        <v>44</v>
      </c>
      <c r="X117" s="28">
        <v>3.4930000000000003</v>
      </c>
      <c r="Y117" s="43">
        <v>4.0999999999999996</v>
      </c>
    </row>
    <row r="118" spans="1:25" s="1" customFormat="1" ht="15" customHeight="1" x14ac:dyDescent="0.25">
      <c r="A118" s="168">
        <v>113</v>
      </c>
      <c r="B118" s="24" t="s">
        <v>3</v>
      </c>
      <c r="C118" s="23" t="s">
        <v>31</v>
      </c>
      <c r="D118" s="23"/>
      <c r="E118" s="174">
        <v>4.1399999999999997</v>
      </c>
      <c r="F118" s="437" t="s">
        <v>3</v>
      </c>
      <c r="G118" s="25" t="s">
        <v>34</v>
      </c>
      <c r="H118" s="25"/>
      <c r="I118" s="40">
        <v>3.72</v>
      </c>
      <c r="J118" s="436" t="s">
        <v>4</v>
      </c>
      <c r="K118" s="23" t="s">
        <v>41</v>
      </c>
      <c r="L118" s="13">
        <v>3.581818181818182</v>
      </c>
      <c r="M118" s="463">
        <v>4.17</v>
      </c>
      <c r="N118" s="469" t="s">
        <v>4</v>
      </c>
      <c r="O118" s="31" t="s">
        <v>44</v>
      </c>
      <c r="P118" s="13">
        <v>3.4510000000000001</v>
      </c>
      <c r="Q118" s="174">
        <v>4.17</v>
      </c>
      <c r="R118" s="317" t="s">
        <v>4</v>
      </c>
      <c r="S118" s="12" t="s">
        <v>52</v>
      </c>
      <c r="T118" s="227">
        <v>3.38</v>
      </c>
      <c r="U118" s="462">
        <v>4.17</v>
      </c>
      <c r="V118" s="33" t="s">
        <v>4</v>
      </c>
      <c r="W118" s="31" t="s">
        <v>50</v>
      </c>
      <c r="X118" s="28">
        <v>3.472</v>
      </c>
      <c r="Y118" s="43">
        <v>4.0999999999999996</v>
      </c>
    </row>
    <row r="119" spans="1:25" s="1" customFormat="1" ht="15" customHeight="1" x14ac:dyDescent="0.25">
      <c r="A119" s="168">
        <v>114</v>
      </c>
      <c r="B119" s="564" t="s">
        <v>3</v>
      </c>
      <c r="C119" s="25" t="s">
        <v>34</v>
      </c>
      <c r="D119" s="25"/>
      <c r="E119" s="177">
        <v>4.1399999999999997</v>
      </c>
      <c r="F119" s="437" t="s">
        <v>4</v>
      </c>
      <c r="G119" s="25" t="s">
        <v>46</v>
      </c>
      <c r="H119" s="25"/>
      <c r="I119" s="40">
        <v>3.72</v>
      </c>
      <c r="J119" s="437" t="s">
        <v>7</v>
      </c>
      <c r="K119" s="25" t="s">
        <v>91</v>
      </c>
      <c r="L119" s="13">
        <v>3.4864864864864864</v>
      </c>
      <c r="M119" s="467">
        <v>4.17</v>
      </c>
      <c r="N119" s="470" t="s">
        <v>7</v>
      </c>
      <c r="O119" s="12" t="s">
        <v>91</v>
      </c>
      <c r="P119" s="95">
        <v>3.44</v>
      </c>
      <c r="Q119" s="174">
        <v>4.17</v>
      </c>
      <c r="R119" s="317" t="s">
        <v>4</v>
      </c>
      <c r="S119" s="12" t="s">
        <v>50</v>
      </c>
      <c r="T119" s="227">
        <v>3.18</v>
      </c>
      <c r="U119" s="462">
        <v>4.17</v>
      </c>
      <c r="V119" s="33" t="s">
        <v>7</v>
      </c>
      <c r="W119" s="31" t="s">
        <v>90</v>
      </c>
      <c r="X119" s="28">
        <v>3.4389999999999996</v>
      </c>
      <c r="Y119" s="43">
        <v>4.0999999999999996</v>
      </c>
    </row>
    <row r="120" spans="1:25" s="1" customFormat="1" ht="15" customHeight="1" x14ac:dyDescent="0.25">
      <c r="A120" s="168">
        <v>115</v>
      </c>
      <c r="B120" s="564" t="s">
        <v>4</v>
      </c>
      <c r="C120" s="25" t="s">
        <v>46</v>
      </c>
      <c r="D120" s="25"/>
      <c r="E120" s="177">
        <v>4.1399999999999997</v>
      </c>
      <c r="F120" s="436" t="s">
        <v>4</v>
      </c>
      <c r="G120" s="23" t="s">
        <v>52</v>
      </c>
      <c r="H120" s="23"/>
      <c r="I120" s="40">
        <v>3.72</v>
      </c>
      <c r="J120" s="437" t="s">
        <v>3</v>
      </c>
      <c r="K120" s="25" t="s">
        <v>34</v>
      </c>
      <c r="L120" s="200"/>
      <c r="M120" s="467">
        <v>4.17</v>
      </c>
      <c r="N120" s="470" t="s">
        <v>4</v>
      </c>
      <c r="O120" s="12" t="s">
        <v>50</v>
      </c>
      <c r="P120" s="13">
        <v>3.3849999999999998</v>
      </c>
      <c r="Q120" s="174">
        <v>4.17</v>
      </c>
      <c r="R120" s="317" t="s">
        <v>4</v>
      </c>
      <c r="S120" s="12" t="s">
        <v>44</v>
      </c>
      <c r="T120" s="231"/>
      <c r="U120" s="462">
        <v>4.17</v>
      </c>
      <c r="V120" s="33" t="s">
        <v>6</v>
      </c>
      <c r="W120" s="31" t="s">
        <v>80</v>
      </c>
      <c r="X120" s="28">
        <v>3.4169999999999998</v>
      </c>
      <c r="Y120" s="43">
        <v>4.0999999999999996</v>
      </c>
    </row>
    <row r="121" spans="1:25" s="1" customFormat="1" ht="15" customHeight="1" x14ac:dyDescent="0.25">
      <c r="A121" s="168">
        <v>116</v>
      </c>
      <c r="B121" s="24" t="s">
        <v>4</v>
      </c>
      <c r="C121" s="23" t="s">
        <v>52</v>
      </c>
      <c r="D121" s="23"/>
      <c r="E121" s="174">
        <v>4.1399999999999997</v>
      </c>
      <c r="F121" s="30" t="s">
        <v>6</v>
      </c>
      <c r="G121" s="200" t="s">
        <v>79</v>
      </c>
      <c r="H121" s="200"/>
      <c r="I121" s="40">
        <v>3.72</v>
      </c>
      <c r="J121" s="436" t="s">
        <v>6</v>
      </c>
      <c r="K121" s="23" t="s">
        <v>79</v>
      </c>
      <c r="L121" s="23"/>
      <c r="M121" s="463">
        <v>4.17</v>
      </c>
      <c r="N121" s="469" t="s">
        <v>2</v>
      </c>
      <c r="O121" s="12" t="s">
        <v>150</v>
      </c>
      <c r="P121" s="201">
        <v>3.3029999999999995</v>
      </c>
      <c r="Q121" s="174">
        <v>4.17</v>
      </c>
      <c r="R121" s="317" t="s">
        <v>5</v>
      </c>
      <c r="S121" s="204" t="s">
        <v>62</v>
      </c>
      <c r="T121" s="231"/>
      <c r="U121" s="462">
        <v>4.17</v>
      </c>
      <c r="V121" s="33" t="s">
        <v>5</v>
      </c>
      <c r="W121" s="98" t="s">
        <v>63</v>
      </c>
      <c r="X121" s="28">
        <v>3.4210000000000003</v>
      </c>
      <c r="Y121" s="43">
        <v>4.0999999999999996</v>
      </c>
    </row>
    <row r="122" spans="1:25" s="1" customFormat="1" ht="15" customHeight="1" x14ac:dyDescent="0.25">
      <c r="A122" s="561">
        <v>117</v>
      </c>
      <c r="B122" s="566" t="s">
        <v>6</v>
      </c>
      <c r="C122" s="200" t="s">
        <v>79</v>
      </c>
      <c r="D122" s="200"/>
      <c r="E122" s="52">
        <v>4.1399999999999997</v>
      </c>
      <c r="F122" s="437" t="s">
        <v>6</v>
      </c>
      <c r="G122" s="25" t="s">
        <v>87</v>
      </c>
      <c r="H122" s="25"/>
      <c r="I122" s="52">
        <v>3.72</v>
      </c>
      <c r="J122" s="30" t="s">
        <v>2</v>
      </c>
      <c r="K122" s="200" t="s">
        <v>152</v>
      </c>
      <c r="L122" s="200"/>
      <c r="M122" s="456">
        <v>4.17</v>
      </c>
      <c r="N122" s="33" t="s">
        <v>3</v>
      </c>
      <c r="O122" s="12" t="s">
        <v>34</v>
      </c>
      <c r="P122" s="200"/>
      <c r="Q122" s="177">
        <v>4.17</v>
      </c>
      <c r="R122" s="457" t="s">
        <v>7</v>
      </c>
      <c r="S122" s="234" t="s">
        <v>147</v>
      </c>
      <c r="T122" s="231"/>
      <c r="U122" s="463">
        <v>4.17</v>
      </c>
      <c r="V122" s="33" t="s">
        <v>5</v>
      </c>
      <c r="W122" s="31" t="s">
        <v>70</v>
      </c>
      <c r="X122" s="28"/>
      <c r="Y122" s="43">
        <v>4.0999999999999996</v>
      </c>
    </row>
    <row r="123" spans="1:25" s="1" customFormat="1" ht="15" customHeight="1" x14ac:dyDescent="0.25">
      <c r="A123" s="559">
        <v>118</v>
      </c>
      <c r="B123" s="564" t="s">
        <v>6</v>
      </c>
      <c r="C123" s="25" t="s">
        <v>72</v>
      </c>
      <c r="D123" s="25"/>
      <c r="E123" s="177">
        <v>4.1399999999999997</v>
      </c>
      <c r="F123" s="317" t="s">
        <v>7</v>
      </c>
      <c r="G123" s="23" t="s">
        <v>95</v>
      </c>
      <c r="H123" s="23"/>
      <c r="I123" s="238">
        <v>3.72</v>
      </c>
      <c r="J123" s="437" t="s">
        <v>2</v>
      </c>
      <c r="K123" s="25" t="s">
        <v>150</v>
      </c>
      <c r="L123" s="25"/>
      <c r="M123" s="467">
        <v>4.17</v>
      </c>
      <c r="N123" s="50" t="s">
        <v>6</v>
      </c>
      <c r="O123" s="94" t="s">
        <v>79</v>
      </c>
      <c r="P123" s="25"/>
      <c r="Q123" s="177">
        <v>4.17</v>
      </c>
      <c r="R123" s="457" t="s">
        <v>2</v>
      </c>
      <c r="S123" s="94" t="s">
        <v>153</v>
      </c>
      <c r="T123" s="458"/>
      <c r="U123" s="456">
        <v>4.17</v>
      </c>
      <c r="V123" s="50" t="s">
        <v>7</v>
      </c>
      <c r="W123" s="393" t="s">
        <v>147</v>
      </c>
      <c r="X123" s="459"/>
      <c r="Y123" s="460">
        <v>4.0999999999999996</v>
      </c>
    </row>
    <row r="124" spans="1:25" s="1" customFormat="1" ht="15" customHeight="1" x14ac:dyDescent="0.25">
      <c r="A124" s="168">
        <v>119</v>
      </c>
      <c r="B124" s="24" t="s">
        <v>6</v>
      </c>
      <c r="C124" s="23" t="s">
        <v>87</v>
      </c>
      <c r="D124" s="23"/>
      <c r="E124" s="174">
        <v>4.1399999999999997</v>
      </c>
      <c r="F124" s="436" t="s">
        <v>7</v>
      </c>
      <c r="G124" s="23" t="s">
        <v>160</v>
      </c>
      <c r="H124" s="512"/>
      <c r="I124" s="40">
        <v>3.72</v>
      </c>
      <c r="J124" s="317"/>
      <c r="K124" s="23"/>
      <c r="L124" s="23"/>
      <c r="M124" s="464"/>
      <c r="N124" s="33"/>
      <c r="O124" s="12"/>
      <c r="P124" s="23"/>
      <c r="Q124" s="238"/>
      <c r="R124" s="317"/>
      <c r="S124" s="12"/>
      <c r="T124" s="13"/>
      <c r="U124" s="464"/>
      <c r="V124" s="33"/>
      <c r="W124" s="205"/>
      <c r="X124" s="28"/>
      <c r="Y124" s="43"/>
    </row>
    <row r="125" spans="1:25" s="1" customFormat="1" ht="15" customHeight="1" x14ac:dyDescent="0.25">
      <c r="A125" s="168">
        <v>120</v>
      </c>
      <c r="B125" s="24" t="s">
        <v>7</v>
      </c>
      <c r="C125" s="23" t="s">
        <v>95</v>
      </c>
      <c r="D125" s="23"/>
      <c r="E125" s="174">
        <v>4.1399999999999997</v>
      </c>
      <c r="F125" s="317" t="s">
        <v>2</v>
      </c>
      <c r="G125" s="23" t="s">
        <v>152</v>
      </c>
      <c r="H125" s="23"/>
      <c r="I125" s="238">
        <v>3.72</v>
      </c>
      <c r="J125" s="317"/>
      <c r="K125" s="23"/>
      <c r="L125" s="23"/>
      <c r="M125" s="464"/>
      <c r="N125" s="33"/>
      <c r="O125" s="12"/>
      <c r="P125" s="23"/>
      <c r="Q125" s="238"/>
      <c r="R125" s="317"/>
      <c r="S125" s="12"/>
      <c r="T125" s="13"/>
      <c r="U125" s="464"/>
      <c r="V125" s="33"/>
      <c r="W125" s="205"/>
      <c r="X125" s="28"/>
      <c r="Y125" s="43"/>
    </row>
    <row r="126" spans="1:25" s="1" customFormat="1" ht="15" customHeight="1" x14ac:dyDescent="0.25">
      <c r="A126" s="168">
        <v>121</v>
      </c>
      <c r="B126" s="24" t="s">
        <v>2</v>
      </c>
      <c r="C126" s="23" t="s">
        <v>152</v>
      </c>
      <c r="D126" s="23"/>
      <c r="E126" s="174">
        <v>4.1399999999999997</v>
      </c>
      <c r="F126" s="317" t="s">
        <v>2</v>
      </c>
      <c r="G126" s="23" t="s">
        <v>150</v>
      </c>
      <c r="H126" s="23"/>
      <c r="I126" s="238">
        <v>3.72</v>
      </c>
      <c r="J126" s="317"/>
      <c r="K126" s="23"/>
      <c r="L126" s="23"/>
      <c r="M126" s="464"/>
      <c r="N126" s="33"/>
      <c r="O126" s="12"/>
      <c r="P126" s="23"/>
      <c r="Q126" s="238"/>
      <c r="R126" s="317"/>
      <c r="S126" s="12"/>
      <c r="T126" s="13"/>
      <c r="U126" s="464"/>
      <c r="V126" s="33"/>
      <c r="W126" s="205"/>
      <c r="X126" s="28"/>
      <c r="Y126" s="43"/>
    </row>
    <row r="127" spans="1:25" s="1" customFormat="1" ht="15" customHeight="1" thickBot="1" x14ac:dyDescent="0.3">
      <c r="A127" s="562">
        <v>122</v>
      </c>
      <c r="B127" s="568" t="s">
        <v>2</v>
      </c>
      <c r="C127" s="504" t="s">
        <v>150</v>
      </c>
      <c r="D127" s="504"/>
      <c r="E127" s="41">
        <v>4.1399999999999997</v>
      </c>
      <c r="F127" s="509"/>
      <c r="G127" s="504"/>
      <c r="H127" s="504"/>
      <c r="I127" s="510"/>
      <c r="J127" s="509"/>
      <c r="K127" s="504"/>
      <c r="L127" s="504"/>
      <c r="M127" s="507"/>
      <c r="N127" s="171"/>
      <c r="O127" s="505"/>
      <c r="P127" s="504"/>
      <c r="Q127" s="510"/>
      <c r="R127" s="509"/>
      <c r="S127" s="505"/>
      <c r="T127" s="506"/>
      <c r="U127" s="507"/>
      <c r="V127" s="171"/>
      <c r="W127" s="378"/>
      <c r="X127" s="172"/>
      <c r="Y127" s="173"/>
    </row>
    <row r="128" spans="1:25" s="1" customFormat="1" ht="15" customHeight="1" x14ac:dyDescent="0.25">
      <c r="A128" s="30"/>
      <c r="B128" s="30"/>
      <c r="C128" s="66" t="s">
        <v>127</v>
      </c>
      <c r="D128" s="71">
        <f>AVERAGE(D6:D127)</f>
        <v>4.07765892857143</v>
      </c>
      <c r="E128" s="30"/>
      <c r="F128" s="30"/>
      <c r="G128" s="66"/>
      <c r="H128" s="71">
        <f>AVERAGE(H6:H127)</f>
        <v>3.719589090909091</v>
      </c>
      <c r="I128" s="30"/>
      <c r="J128" s="30"/>
      <c r="K128" s="66"/>
      <c r="L128" s="71">
        <f>AVERAGE(L6:L123)</f>
        <v>4.1474840991223676</v>
      </c>
      <c r="M128" s="30"/>
      <c r="N128" s="30"/>
      <c r="O128" s="66"/>
      <c r="P128" s="71">
        <f>AVERAGE(P6:P123)</f>
        <v>4.087217241379312</v>
      </c>
      <c r="Q128" s="30"/>
      <c r="R128" s="30"/>
      <c r="T128" s="71">
        <f>AVERAGE(T6:T123)</f>
        <v>4.13201754385965</v>
      </c>
      <c r="U128" s="30"/>
      <c r="V128" s="30"/>
      <c r="W128" s="30"/>
      <c r="X128" s="70">
        <f>AVERAGE(X6:X123)</f>
        <v>4.0675706896551711</v>
      </c>
      <c r="Y128" s="17"/>
    </row>
  </sheetData>
  <sortState ref="F132:G140">
    <sortCondition ref="F132"/>
  </sortState>
  <mergeCells count="8">
    <mergeCell ref="G2:I2"/>
    <mergeCell ref="A4:A5"/>
    <mergeCell ref="R4:U4"/>
    <mergeCell ref="V4:Y4"/>
    <mergeCell ref="N4:Q4"/>
    <mergeCell ref="J4:M4"/>
    <mergeCell ref="F4:I4"/>
    <mergeCell ref="B4:E4"/>
  </mergeCells>
  <conditionalFormatting sqref="L6:L127">
    <cfRule type="containsBlanks" dxfId="115" priority="11" stopIfTrue="1">
      <formula>LEN(TRIM(L6))=0</formula>
    </cfRule>
    <cfRule type="cellIs" dxfId="114" priority="12" stopIfTrue="1" operator="between">
      <formula>4.147</formula>
      <formula>$M$121</formula>
    </cfRule>
    <cfRule type="cellIs" dxfId="113" priority="13" stopIfTrue="1" operator="lessThan">
      <formula>3.5</formula>
    </cfRule>
    <cfRule type="cellIs" dxfId="112" priority="14" stopIfTrue="1" operator="between">
      <formula>$M$121</formula>
      <formula>3.5</formula>
    </cfRule>
    <cfRule type="cellIs" dxfId="111" priority="15" stopIfTrue="1" operator="between">
      <formula>4.499</formula>
      <formula>$M$121</formula>
    </cfRule>
    <cfRule type="cellIs" dxfId="110" priority="16" stopIfTrue="1" operator="greaterThanOrEqual">
      <formula>4.5</formula>
    </cfRule>
  </conditionalFormatting>
  <conditionalFormatting sqref="P6:P127">
    <cfRule type="containsBlanks" dxfId="109" priority="35" stopIfTrue="1">
      <formula>LEN(TRIM(P6))=0</formula>
    </cfRule>
    <cfRule type="cellIs" dxfId="108" priority="36" stopIfTrue="1" operator="between">
      <formula>4.089</formula>
      <formula>$P$128</formula>
    </cfRule>
    <cfRule type="cellIs" dxfId="107" priority="37" stopIfTrue="1" operator="lessThan">
      <formula>3.5</formula>
    </cfRule>
    <cfRule type="cellIs" dxfId="106" priority="38" stopIfTrue="1" operator="between">
      <formula>$P$128</formula>
      <formula>3.5</formula>
    </cfRule>
    <cfRule type="cellIs" dxfId="105" priority="39" stopIfTrue="1" operator="between">
      <formula>4.499</formula>
      <formula>$P$128</formula>
    </cfRule>
    <cfRule type="cellIs" dxfId="104" priority="40" stopIfTrue="1" operator="greaterThanOrEqual">
      <formula>4.5</formula>
    </cfRule>
  </conditionalFormatting>
  <conditionalFormatting sqref="T6:T127">
    <cfRule type="cellIs" dxfId="103" priority="41" stopIfTrue="1" operator="between">
      <formula>4.129</formula>
      <formula>$T$128</formula>
    </cfRule>
    <cfRule type="containsBlanks" dxfId="102" priority="42" stopIfTrue="1">
      <formula>LEN(TRIM(T6))=0</formula>
    </cfRule>
    <cfRule type="cellIs" dxfId="101" priority="43" stopIfTrue="1" operator="lessThan">
      <formula>3.5</formula>
    </cfRule>
    <cfRule type="cellIs" dxfId="100" priority="44" stopIfTrue="1" operator="between">
      <formula>$T$128</formula>
      <formula>3.5</formula>
    </cfRule>
    <cfRule type="cellIs" dxfId="99" priority="45" stopIfTrue="1" operator="between">
      <formula>4.499</formula>
      <formula>$T$128</formula>
    </cfRule>
    <cfRule type="cellIs" dxfId="98" priority="46" stopIfTrue="1" operator="greaterThanOrEqual">
      <formula>4.5</formula>
    </cfRule>
  </conditionalFormatting>
  <conditionalFormatting sqref="X6:X127">
    <cfRule type="cellIs" dxfId="97" priority="47" stopIfTrue="1" operator="between">
      <formula>4.069</formula>
      <formula>$X$128</formula>
    </cfRule>
    <cfRule type="containsBlanks" dxfId="96" priority="48" stopIfTrue="1">
      <formula>LEN(TRIM(X6))=0</formula>
    </cfRule>
    <cfRule type="cellIs" dxfId="95" priority="49" stopIfTrue="1" operator="lessThan">
      <formula>3.5</formula>
    </cfRule>
    <cfRule type="cellIs" dxfId="94" priority="50" stopIfTrue="1" operator="between">
      <formula>$X$128</formula>
      <formula>3.5</formula>
    </cfRule>
    <cfRule type="cellIs" dxfId="93" priority="51" stopIfTrue="1" operator="between">
      <formula>4.499</formula>
      <formula>$X$128</formula>
    </cfRule>
    <cfRule type="cellIs" dxfId="92" priority="52" stopIfTrue="1" operator="greaterThanOrEqual">
      <formula>4.5</formula>
    </cfRule>
  </conditionalFormatting>
  <conditionalFormatting sqref="D6:D117">
    <cfRule type="cellIs" dxfId="91" priority="1" operator="lessThan">
      <formula>3.5</formula>
    </cfRule>
    <cfRule type="cellIs" dxfId="90" priority="2" operator="between">
      <formula>$D$128</formula>
      <formula>3.5</formula>
    </cfRule>
    <cfRule type="cellIs" dxfId="89" priority="3" operator="between">
      <formula>4.5</formula>
      <formula>$D$128</formula>
    </cfRule>
    <cfRule type="cellIs" dxfId="88" priority="4" operator="greaterThanOrEqual">
      <formula>4.5</formula>
    </cfRule>
  </conditionalFormatting>
  <conditionalFormatting sqref="H6:H127">
    <cfRule type="cellIs" dxfId="87" priority="353" stopIfTrue="1" operator="between">
      <formula>$H$128</formula>
      <formula>3.72</formula>
    </cfRule>
    <cfRule type="containsBlanks" dxfId="86" priority="354" stopIfTrue="1">
      <formula>LEN(TRIM(H6))=0</formula>
    </cfRule>
    <cfRule type="cellIs" dxfId="85" priority="355" stopIfTrue="1" operator="lessThan">
      <formula>3.5</formula>
    </cfRule>
    <cfRule type="cellIs" dxfId="84" priority="356" operator="between">
      <formula>$H$128</formula>
      <formula>3.5</formula>
    </cfRule>
    <cfRule type="cellIs" dxfId="83" priority="357" stopIfTrue="1" operator="between">
      <formula>4.5</formula>
      <formula>$H$128</formula>
    </cfRule>
    <cfRule type="cellIs" dxfId="82" priority="358" stopIfTrue="1" operator="greaterThanOrEqual">
      <formula>4.5</formula>
    </cfRule>
  </conditionalFormatting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34"/>
  <sheetViews>
    <sheetView zoomScale="90" zoomScaleNormal="90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C4" sqref="C4:C5"/>
    </sheetView>
  </sheetViews>
  <sheetFormatPr defaultRowHeight="15" x14ac:dyDescent="0.25"/>
  <cols>
    <col min="1" max="1" width="4.7109375" customWidth="1"/>
    <col min="2" max="2" width="18.7109375" customWidth="1"/>
    <col min="3" max="3" width="31.7109375" customWidth="1"/>
    <col min="4" max="25" width="7.7109375" customWidth="1"/>
    <col min="26" max="28" width="8.7109375" customWidth="1"/>
    <col min="29" max="29" width="7.7109375" customWidth="1"/>
  </cols>
  <sheetData>
    <row r="1" spans="1:31" x14ac:dyDescent="0.25">
      <c r="AD1" s="179"/>
      <c r="AE1" s="3" t="s">
        <v>8</v>
      </c>
    </row>
    <row r="2" spans="1:31" x14ac:dyDescent="0.25">
      <c r="C2" s="87" t="s">
        <v>120</v>
      </c>
      <c r="D2" s="529"/>
      <c r="E2" s="529"/>
      <c r="F2" s="529"/>
      <c r="G2" s="377"/>
      <c r="H2" s="377"/>
      <c r="I2" s="377"/>
      <c r="J2" s="303"/>
      <c r="K2" s="303"/>
      <c r="L2" s="303"/>
      <c r="M2" s="65"/>
      <c r="N2" s="65"/>
      <c r="O2" s="65"/>
      <c r="P2" s="65"/>
      <c r="Q2" s="65"/>
      <c r="R2" s="65"/>
      <c r="S2" s="65"/>
      <c r="T2" s="65"/>
      <c r="AD2" s="92"/>
      <c r="AE2" s="3" t="s">
        <v>9</v>
      </c>
    </row>
    <row r="3" spans="1:31" ht="15.75" thickBot="1" x14ac:dyDescent="0.3">
      <c r="AD3" s="304"/>
      <c r="AE3" s="3" t="s">
        <v>10</v>
      </c>
    </row>
    <row r="4" spans="1:31" ht="15.75" customHeight="1" thickBot="1" x14ac:dyDescent="0.3">
      <c r="A4" s="861" t="s">
        <v>0</v>
      </c>
      <c r="B4" s="863" t="s">
        <v>12</v>
      </c>
      <c r="C4" s="865" t="s">
        <v>13</v>
      </c>
      <c r="D4" s="867">
        <v>2021</v>
      </c>
      <c r="E4" s="868"/>
      <c r="F4" s="869"/>
      <c r="G4" s="853">
        <v>2020</v>
      </c>
      <c r="H4" s="853"/>
      <c r="I4" s="854"/>
      <c r="J4" s="853">
        <v>2019</v>
      </c>
      <c r="K4" s="853"/>
      <c r="L4" s="854"/>
      <c r="M4" s="852">
        <v>2018</v>
      </c>
      <c r="N4" s="853"/>
      <c r="O4" s="854"/>
      <c r="P4" s="852">
        <v>2017</v>
      </c>
      <c r="Q4" s="853"/>
      <c r="R4" s="854"/>
      <c r="S4" s="852">
        <v>2016</v>
      </c>
      <c r="T4" s="853"/>
      <c r="U4" s="854"/>
      <c r="V4" s="855" t="s">
        <v>121</v>
      </c>
      <c r="W4" s="856"/>
      <c r="X4" s="856"/>
      <c r="Y4" s="856"/>
      <c r="Z4" s="856"/>
      <c r="AA4" s="857"/>
      <c r="AB4" s="858" t="s">
        <v>122</v>
      </c>
      <c r="AD4" s="6"/>
      <c r="AE4" s="3" t="s">
        <v>17</v>
      </c>
    </row>
    <row r="5" spans="1:31" ht="39" thickBot="1" x14ac:dyDescent="0.3">
      <c r="A5" s="862"/>
      <c r="B5" s="864"/>
      <c r="C5" s="866"/>
      <c r="D5" s="573" t="s">
        <v>123</v>
      </c>
      <c r="E5" s="570" t="s">
        <v>124</v>
      </c>
      <c r="F5" s="574" t="s">
        <v>125</v>
      </c>
      <c r="G5" s="441" t="s">
        <v>123</v>
      </c>
      <c r="H5" s="318" t="s">
        <v>124</v>
      </c>
      <c r="I5" s="182" t="s">
        <v>125</v>
      </c>
      <c r="J5" s="441" t="s">
        <v>123</v>
      </c>
      <c r="K5" s="318" t="s">
        <v>124</v>
      </c>
      <c r="L5" s="182" t="s">
        <v>125</v>
      </c>
      <c r="M5" s="180" t="s">
        <v>123</v>
      </c>
      <c r="N5" s="181" t="s">
        <v>124</v>
      </c>
      <c r="O5" s="182" t="s">
        <v>125</v>
      </c>
      <c r="P5" s="180" t="s">
        <v>123</v>
      </c>
      <c r="Q5" s="181" t="s">
        <v>124</v>
      </c>
      <c r="R5" s="182" t="s">
        <v>125</v>
      </c>
      <c r="S5" s="183" t="s">
        <v>126</v>
      </c>
      <c r="T5" s="181" t="s">
        <v>124</v>
      </c>
      <c r="U5" s="184" t="s">
        <v>125</v>
      </c>
      <c r="V5" s="190">
        <v>2021</v>
      </c>
      <c r="W5" s="319">
        <v>2020</v>
      </c>
      <c r="X5" s="319">
        <v>2019</v>
      </c>
      <c r="Y5" s="319">
        <v>2018</v>
      </c>
      <c r="Z5" s="185">
        <v>2017</v>
      </c>
      <c r="AA5" s="27">
        <v>2016</v>
      </c>
      <c r="AB5" s="859"/>
    </row>
    <row r="6" spans="1:31" s="1" customFormat="1" ht="15" customHeight="1" x14ac:dyDescent="0.25">
      <c r="A6" s="56">
        <v>1</v>
      </c>
      <c r="B6" s="57" t="s">
        <v>2</v>
      </c>
      <c r="C6" s="62" t="s">
        <v>113</v>
      </c>
      <c r="D6" s="488">
        <v>96</v>
      </c>
      <c r="E6" s="490">
        <v>4.7292000000000005</v>
      </c>
      <c r="F6" s="195">
        <v>4.1399999999999997</v>
      </c>
      <c r="G6" s="801">
        <v>107</v>
      </c>
      <c r="H6" s="810">
        <v>3.9345999999999997</v>
      </c>
      <c r="I6" s="221">
        <v>3.72</v>
      </c>
      <c r="J6" s="442">
        <v>106</v>
      </c>
      <c r="K6" s="197">
        <v>4.4811320754716979</v>
      </c>
      <c r="L6" s="325">
        <v>4.17</v>
      </c>
      <c r="M6" s="213">
        <v>82</v>
      </c>
      <c r="N6" s="197">
        <v>4.7930000000000001</v>
      </c>
      <c r="O6" s="195">
        <v>4.17</v>
      </c>
      <c r="P6" s="213">
        <v>101</v>
      </c>
      <c r="Q6" s="75">
        <v>4.57</v>
      </c>
      <c r="R6" s="59">
        <v>4.17</v>
      </c>
      <c r="S6" s="214">
        <v>92</v>
      </c>
      <c r="T6" s="60">
        <v>4.891</v>
      </c>
      <c r="U6" s="61">
        <v>4.0999999999999996</v>
      </c>
      <c r="V6" s="491">
        <v>2</v>
      </c>
      <c r="W6" s="320">
        <v>34</v>
      </c>
      <c r="X6" s="320">
        <v>12</v>
      </c>
      <c r="Y6" s="320">
        <v>1</v>
      </c>
      <c r="Z6" s="188">
        <v>5</v>
      </c>
      <c r="AA6" s="62">
        <v>1</v>
      </c>
      <c r="AB6" s="836">
        <f t="shared" ref="AB6:AB37" si="0">AA6+Z6+Y6+X6+W6+V6</f>
        <v>55</v>
      </c>
    </row>
    <row r="7" spans="1:31" s="1" customFormat="1" ht="15" customHeight="1" x14ac:dyDescent="0.25">
      <c r="A7" s="33">
        <v>2</v>
      </c>
      <c r="B7" s="23" t="s">
        <v>1</v>
      </c>
      <c r="C7" s="48" t="s">
        <v>21</v>
      </c>
      <c r="D7" s="790">
        <v>113</v>
      </c>
      <c r="E7" s="782">
        <v>4.5663999999999998</v>
      </c>
      <c r="F7" s="778">
        <v>4.1399999999999997</v>
      </c>
      <c r="G7" s="571">
        <v>138</v>
      </c>
      <c r="H7" s="476">
        <v>4.3913000000000002</v>
      </c>
      <c r="I7" s="478">
        <v>3.72</v>
      </c>
      <c r="J7" s="443">
        <v>113</v>
      </c>
      <c r="K7" s="108">
        <v>4.5663716814159292</v>
      </c>
      <c r="L7" s="326">
        <v>4.17</v>
      </c>
      <c r="M7" s="207">
        <v>64</v>
      </c>
      <c r="N7" s="108">
        <v>4.4530000000000003</v>
      </c>
      <c r="O7" s="193">
        <v>4.17</v>
      </c>
      <c r="P7" s="209">
        <v>78</v>
      </c>
      <c r="Q7" s="73">
        <v>4.3899999999999997</v>
      </c>
      <c r="R7" s="40">
        <v>4.17</v>
      </c>
      <c r="S7" s="210">
        <v>66</v>
      </c>
      <c r="T7" s="28">
        <v>4.4550000000000001</v>
      </c>
      <c r="U7" s="43">
        <v>4.0999999999999996</v>
      </c>
      <c r="V7" s="487">
        <v>3</v>
      </c>
      <c r="W7" s="575">
        <v>1</v>
      </c>
      <c r="X7" s="321">
        <v>7</v>
      </c>
      <c r="Y7" s="321">
        <v>12</v>
      </c>
      <c r="Z7" s="163">
        <v>19</v>
      </c>
      <c r="AA7" s="49">
        <v>13</v>
      </c>
      <c r="AB7" s="46">
        <f t="shared" si="0"/>
        <v>55</v>
      </c>
    </row>
    <row r="8" spans="1:31" s="1" customFormat="1" ht="15" customHeight="1" x14ac:dyDescent="0.25">
      <c r="A8" s="33">
        <v>3</v>
      </c>
      <c r="B8" s="23" t="s">
        <v>3</v>
      </c>
      <c r="C8" s="49" t="s">
        <v>37</v>
      </c>
      <c r="D8" s="493">
        <v>95</v>
      </c>
      <c r="E8" s="494">
        <v>4.3898999999999999</v>
      </c>
      <c r="F8" s="194">
        <v>4.1399999999999997</v>
      </c>
      <c r="G8" s="804">
        <v>70</v>
      </c>
      <c r="H8" s="477">
        <v>4.0281999999999991</v>
      </c>
      <c r="I8" s="222">
        <v>3.72</v>
      </c>
      <c r="J8" s="444">
        <v>105</v>
      </c>
      <c r="K8" s="13">
        <v>4.4380952380952383</v>
      </c>
      <c r="L8" s="327">
        <v>4.17</v>
      </c>
      <c r="M8" s="209">
        <v>90</v>
      </c>
      <c r="N8" s="13">
        <v>4.6319999999999997</v>
      </c>
      <c r="O8" s="193">
        <v>4.17</v>
      </c>
      <c r="P8" s="209">
        <v>97</v>
      </c>
      <c r="Q8" s="73">
        <v>4.5599999999999996</v>
      </c>
      <c r="R8" s="40">
        <v>4.17</v>
      </c>
      <c r="S8" s="210">
        <v>87</v>
      </c>
      <c r="T8" s="28">
        <v>4.5979999999999999</v>
      </c>
      <c r="U8" s="43">
        <v>4.0999999999999996</v>
      </c>
      <c r="V8" s="485">
        <v>8</v>
      </c>
      <c r="W8" s="576">
        <v>22</v>
      </c>
      <c r="X8" s="321">
        <v>18</v>
      </c>
      <c r="Y8" s="321">
        <v>3</v>
      </c>
      <c r="Z8" s="163">
        <v>6</v>
      </c>
      <c r="AA8" s="49">
        <v>5</v>
      </c>
      <c r="AB8" s="46">
        <f t="shared" si="0"/>
        <v>62</v>
      </c>
    </row>
    <row r="9" spans="1:31" s="1" customFormat="1" ht="15" customHeight="1" x14ac:dyDescent="0.25">
      <c r="A9" s="33">
        <v>4</v>
      </c>
      <c r="B9" s="23" t="s">
        <v>3</v>
      </c>
      <c r="C9" s="54" t="s">
        <v>138</v>
      </c>
      <c r="D9" s="493">
        <v>159</v>
      </c>
      <c r="E9" s="494">
        <v>4.5158000000000005</v>
      </c>
      <c r="F9" s="194">
        <v>4.1399999999999997</v>
      </c>
      <c r="G9" s="807">
        <v>143</v>
      </c>
      <c r="H9" s="477">
        <v>4.0978999999999992</v>
      </c>
      <c r="I9" s="222">
        <v>3.72</v>
      </c>
      <c r="J9" s="444">
        <v>156</v>
      </c>
      <c r="K9" s="13">
        <v>4.5641025641025639</v>
      </c>
      <c r="L9" s="327">
        <v>4.17</v>
      </c>
      <c r="M9" s="209">
        <v>146</v>
      </c>
      <c r="N9" s="13">
        <v>4.4729999999999999</v>
      </c>
      <c r="O9" s="193">
        <v>4.17</v>
      </c>
      <c r="P9" s="209">
        <v>146</v>
      </c>
      <c r="Q9" s="73">
        <v>4.55</v>
      </c>
      <c r="R9" s="40">
        <v>4.17</v>
      </c>
      <c r="S9" s="210">
        <v>156</v>
      </c>
      <c r="T9" s="28">
        <v>4.3210000000000006</v>
      </c>
      <c r="U9" s="43">
        <v>4.0999999999999996</v>
      </c>
      <c r="V9" s="485">
        <v>4</v>
      </c>
      <c r="W9" s="576">
        <v>15</v>
      </c>
      <c r="X9" s="321">
        <v>8</v>
      </c>
      <c r="Y9" s="321">
        <v>11</v>
      </c>
      <c r="Z9" s="163">
        <v>8</v>
      </c>
      <c r="AA9" s="49">
        <v>24</v>
      </c>
      <c r="AB9" s="46">
        <f t="shared" si="0"/>
        <v>70</v>
      </c>
    </row>
    <row r="10" spans="1:31" s="1" customFormat="1" ht="15" customHeight="1" x14ac:dyDescent="0.25">
      <c r="A10" s="33">
        <v>5</v>
      </c>
      <c r="B10" s="23" t="s">
        <v>2</v>
      </c>
      <c r="C10" s="49" t="s">
        <v>114</v>
      </c>
      <c r="D10" s="475">
        <v>68</v>
      </c>
      <c r="E10" s="481">
        <v>4.3377999999999997</v>
      </c>
      <c r="F10" s="193">
        <v>4.1399999999999997</v>
      </c>
      <c r="G10" s="495">
        <v>82</v>
      </c>
      <c r="H10" s="811">
        <v>4.3292000000000002</v>
      </c>
      <c r="I10" s="222">
        <v>3.72</v>
      </c>
      <c r="J10" s="444">
        <v>51</v>
      </c>
      <c r="K10" s="198">
        <v>4.4117647058823533</v>
      </c>
      <c r="L10" s="327">
        <v>4.17</v>
      </c>
      <c r="M10" s="209">
        <v>46</v>
      </c>
      <c r="N10" s="198">
        <v>4.609</v>
      </c>
      <c r="O10" s="193">
        <v>4.17</v>
      </c>
      <c r="P10" s="209">
        <v>74</v>
      </c>
      <c r="Q10" s="73">
        <v>4.38</v>
      </c>
      <c r="R10" s="40">
        <v>4.17</v>
      </c>
      <c r="S10" s="210">
        <v>45</v>
      </c>
      <c r="T10" s="28">
        <v>4.5339999999999998</v>
      </c>
      <c r="U10" s="43">
        <v>4.0999999999999996</v>
      </c>
      <c r="V10" s="485">
        <v>19</v>
      </c>
      <c r="W10" s="576">
        <v>4</v>
      </c>
      <c r="X10" s="321">
        <v>21</v>
      </c>
      <c r="Y10" s="321">
        <v>4</v>
      </c>
      <c r="Z10" s="163">
        <v>21</v>
      </c>
      <c r="AA10" s="49">
        <v>10</v>
      </c>
      <c r="AB10" s="46">
        <f t="shared" si="0"/>
        <v>79</v>
      </c>
    </row>
    <row r="11" spans="1:31" s="1" customFormat="1" ht="15" customHeight="1" x14ac:dyDescent="0.25">
      <c r="A11" s="33">
        <v>6</v>
      </c>
      <c r="B11" s="23" t="s">
        <v>6</v>
      </c>
      <c r="C11" s="49" t="s">
        <v>76</v>
      </c>
      <c r="D11" s="475">
        <v>180</v>
      </c>
      <c r="E11" s="481">
        <v>4.2055999999999996</v>
      </c>
      <c r="F11" s="193">
        <v>4.1399999999999997</v>
      </c>
      <c r="G11" s="495">
        <v>135</v>
      </c>
      <c r="H11" s="811">
        <v>4.1111000000000004</v>
      </c>
      <c r="I11" s="222">
        <v>3.72</v>
      </c>
      <c r="J11" s="444">
        <v>74</v>
      </c>
      <c r="K11" s="13">
        <v>4.6351351351351351</v>
      </c>
      <c r="L11" s="327">
        <v>4.17</v>
      </c>
      <c r="M11" s="209">
        <v>51</v>
      </c>
      <c r="N11" s="13">
        <v>4.49</v>
      </c>
      <c r="O11" s="193">
        <v>4.17</v>
      </c>
      <c r="P11" s="209">
        <v>74</v>
      </c>
      <c r="Q11" s="73">
        <v>4.6500000000000004</v>
      </c>
      <c r="R11" s="40">
        <v>4.17</v>
      </c>
      <c r="S11" s="210">
        <v>78</v>
      </c>
      <c r="T11" s="28">
        <v>4.3470000000000004</v>
      </c>
      <c r="U11" s="43">
        <v>4.0999999999999996</v>
      </c>
      <c r="V11" s="485">
        <v>33</v>
      </c>
      <c r="W11" s="321">
        <v>12</v>
      </c>
      <c r="X11" s="321">
        <v>3</v>
      </c>
      <c r="Y11" s="321">
        <v>9</v>
      </c>
      <c r="Z11" s="163">
        <v>2</v>
      </c>
      <c r="AA11" s="49">
        <v>20</v>
      </c>
      <c r="AB11" s="472">
        <f t="shared" si="0"/>
        <v>79</v>
      </c>
    </row>
    <row r="12" spans="1:31" s="1" customFormat="1" ht="15" customHeight="1" x14ac:dyDescent="0.25">
      <c r="A12" s="33">
        <v>7</v>
      </c>
      <c r="B12" s="23" t="s">
        <v>1</v>
      </c>
      <c r="C12" s="48" t="s">
        <v>18</v>
      </c>
      <c r="D12" s="483">
        <v>74</v>
      </c>
      <c r="E12" s="484">
        <v>4.3103999999999996</v>
      </c>
      <c r="F12" s="191">
        <v>4.1399999999999997</v>
      </c>
      <c r="G12" s="779">
        <v>62</v>
      </c>
      <c r="H12" s="477">
        <v>3.9519999999999995</v>
      </c>
      <c r="I12" s="222">
        <v>3.72</v>
      </c>
      <c r="J12" s="444">
        <v>48</v>
      </c>
      <c r="K12" s="13">
        <v>4.583333333333333</v>
      </c>
      <c r="L12" s="327">
        <v>4.17</v>
      </c>
      <c r="M12" s="209">
        <v>51</v>
      </c>
      <c r="N12" s="13">
        <v>4.3339999999999996</v>
      </c>
      <c r="O12" s="193">
        <v>4.17</v>
      </c>
      <c r="P12" s="209">
        <v>57</v>
      </c>
      <c r="Q12" s="73">
        <v>4.3499999999999996</v>
      </c>
      <c r="R12" s="40">
        <v>4.17</v>
      </c>
      <c r="S12" s="210">
        <v>54</v>
      </c>
      <c r="T12" s="28">
        <v>4.5410000000000004</v>
      </c>
      <c r="U12" s="43">
        <v>4.0999999999999996</v>
      </c>
      <c r="V12" s="485">
        <v>20</v>
      </c>
      <c r="W12" s="576">
        <v>30</v>
      </c>
      <c r="X12" s="321">
        <v>6</v>
      </c>
      <c r="Y12" s="321">
        <v>20</v>
      </c>
      <c r="Z12" s="163">
        <v>25</v>
      </c>
      <c r="AA12" s="49">
        <v>8</v>
      </c>
      <c r="AB12" s="46">
        <f t="shared" si="0"/>
        <v>109</v>
      </c>
    </row>
    <row r="13" spans="1:31" s="1" customFormat="1" ht="15" customHeight="1" x14ac:dyDescent="0.25">
      <c r="A13" s="33">
        <v>8</v>
      </c>
      <c r="B13" s="23" t="s">
        <v>7</v>
      </c>
      <c r="C13" s="49" t="s">
        <v>159</v>
      </c>
      <c r="D13" s="483">
        <v>259</v>
      </c>
      <c r="E13" s="484">
        <v>4.4127000000000001</v>
      </c>
      <c r="F13" s="191">
        <v>4.1399999999999997</v>
      </c>
      <c r="G13" s="802">
        <v>247</v>
      </c>
      <c r="H13" s="811">
        <v>3.8382000000000005</v>
      </c>
      <c r="I13" s="222">
        <v>3.72</v>
      </c>
      <c r="J13" s="444">
        <v>250</v>
      </c>
      <c r="K13" s="13">
        <v>4.4480000000000004</v>
      </c>
      <c r="L13" s="327">
        <v>4.17</v>
      </c>
      <c r="M13" s="209">
        <v>227</v>
      </c>
      <c r="N13" s="13">
        <v>4.343</v>
      </c>
      <c r="O13" s="193">
        <v>4.17</v>
      </c>
      <c r="P13" s="209">
        <v>243</v>
      </c>
      <c r="Q13" s="73">
        <v>4.49</v>
      </c>
      <c r="R13" s="40">
        <v>4.17</v>
      </c>
      <c r="S13" s="209">
        <v>205</v>
      </c>
      <c r="T13" s="28">
        <v>4.3710000000000004</v>
      </c>
      <c r="U13" s="43">
        <v>4.0999999999999996</v>
      </c>
      <c r="V13" s="485">
        <v>6</v>
      </c>
      <c r="W13" s="321">
        <v>45</v>
      </c>
      <c r="X13" s="321">
        <v>14</v>
      </c>
      <c r="Y13" s="321">
        <v>17</v>
      </c>
      <c r="Z13" s="163">
        <v>12</v>
      </c>
      <c r="AA13" s="49">
        <v>16</v>
      </c>
      <c r="AB13" s="46">
        <f t="shared" si="0"/>
        <v>110</v>
      </c>
    </row>
    <row r="14" spans="1:31" s="1" customFormat="1" ht="15" customHeight="1" x14ac:dyDescent="0.25">
      <c r="A14" s="33">
        <v>9</v>
      </c>
      <c r="B14" s="23" t="s">
        <v>5</v>
      </c>
      <c r="C14" s="49" t="s">
        <v>167</v>
      </c>
      <c r="D14" s="483">
        <v>59</v>
      </c>
      <c r="E14" s="484">
        <v>4.1187000000000005</v>
      </c>
      <c r="F14" s="191">
        <v>4.1399999999999997</v>
      </c>
      <c r="G14" s="806">
        <v>55</v>
      </c>
      <c r="H14" s="811">
        <v>4.0363999999999995</v>
      </c>
      <c r="I14" s="222">
        <v>3.72</v>
      </c>
      <c r="J14" s="444">
        <v>50</v>
      </c>
      <c r="K14" s="13">
        <v>4.54</v>
      </c>
      <c r="L14" s="327">
        <v>4.17</v>
      </c>
      <c r="M14" s="209">
        <v>60</v>
      </c>
      <c r="N14" s="13">
        <v>4.6829999999999998</v>
      </c>
      <c r="O14" s="193">
        <v>4.17</v>
      </c>
      <c r="P14" s="209">
        <v>50</v>
      </c>
      <c r="Q14" s="73">
        <v>4.3</v>
      </c>
      <c r="R14" s="40">
        <v>4.17</v>
      </c>
      <c r="S14" s="210">
        <v>51</v>
      </c>
      <c r="T14" s="28">
        <v>4.569</v>
      </c>
      <c r="U14" s="43">
        <v>4.0999999999999996</v>
      </c>
      <c r="V14" s="485">
        <v>48</v>
      </c>
      <c r="W14" s="321">
        <v>19</v>
      </c>
      <c r="X14" s="321">
        <v>10</v>
      </c>
      <c r="Y14" s="321">
        <v>2</v>
      </c>
      <c r="Z14" s="163">
        <v>32</v>
      </c>
      <c r="AA14" s="49">
        <v>7</v>
      </c>
      <c r="AB14" s="46">
        <f t="shared" si="0"/>
        <v>118</v>
      </c>
    </row>
    <row r="15" spans="1:31" s="1" customFormat="1" ht="15" customHeight="1" thickBot="1" x14ac:dyDescent="0.3">
      <c r="A15" s="50">
        <v>10</v>
      </c>
      <c r="B15" s="25" t="s">
        <v>6</v>
      </c>
      <c r="C15" s="64" t="s">
        <v>74</v>
      </c>
      <c r="D15" s="788">
        <v>99</v>
      </c>
      <c r="E15" s="794">
        <v>4.7474999999999996</v>
      </c>
      <c r="F15" s="787">
        <v>4.1399999999999997</v>
      </c>
      <c r="G15" s="805">
        <v>93</v>
      </c>
      <c r="H15" s="812">
        <v>4.2364999999999995</v>
      </c>
      <c r="I15" s="223">
        <v>3.72</v>
      </c>
      <c r="J15" s="445">
        <v>102</v>
      </c>
      <c r="K15" s="16">
        <v>4.4411764705882355</v>
      </c>
      <c r="L15" s="328">
        <v>4.17</v>
      </c>
      <c r="M15" s="215">
        <v>71</v>
      </c>
      <c r="N15" s="16">
        <v>4.2679999999999998</v>
      </c>
      <c r="O15" s="194">
        <v>4.17</v>
      </c>
      <c r="P15" s="211">
        <v>78</v>
      </c>
      <c r="Q15" s="74">
        <v>4.66</v>
      </c>
      <c r="R15" s="52">
        <v>4.17</v>
      </c>
      <c r="S15" s="212">
        <v>63</v>
      </c>
      <c r="T15" s="29">
        <v>4.0039999999999996</v>
      </c>
      <c r="U15" s="53">
        <v>4.0999999999999996</v>
      </c>
      <c r="V15" s="492">
        <v>1</v>
      </c>
      <c r="W15" s="323">
        <v>6</v>
      </c>
      <c r="X15" s="322">
        <v>19</v>
      </c>
      <c r="Y15" s="322">
        <v>27</v>
      </c>
      <c r="Z15" s="187">
        <v>1</v>
      </c>
      <c r="AA15" s="54">
        <v>72</v>
      </c>
      <c r="AB15" s="55">
        <f t="shared" si="0"/>
        <v>126</v>
      </c>
    </row>
    <row r="16" spans="1:31" s="1" customFormat="1" ht="15" customHeight="1" x14ac:dyDescent="0.25">
      <c r="A16" s="56">
        <v>11</v>
      </c>
      <c r="B16" s="57" t="s">
        <v>2</v>
      </c>
      <c r="C16" s="62" t="s">
        <v>116</v>
      </c>
      <c r="D16" s="488">
        <v>69</v>
      </c>
      <c r="E16" s="490">
        <v>4.3767999999999994</v>
      </c>
      <c r="F16" s="195">
        <v>4.1399999999999997</v>
      </c>
      <c r="G16" s="801">
        <v>71</v>
      </c>
      <c r="H16" s="810">
        <v>3.8873000000000002</v>
      </c>
      <c r="I16" s="221">
        <v>3.72</v>
      </c>
      <c r="J16" s="442">
        <v>77</v>
      </c>
      <c r="K16" s="197">
        <v>4.3896103896103895</v>
      </c>
      <c r="L16" s="325">
        <v>4.17</v>
      </c>
      <c r="M16" s="213">
        <v>69</v>
      </c>
      <c r="N16" s="197">
        <v>4.3630000000000004</v>
      </c>
      <c r="O16" s="195">
        <v>4.17</v>
      </c>
      <c r="P16" s="213">
        <v>77</v>
      </c>
      <c r="Q16" s="75">
        <v>4.2</v>
      </c>
      <c r="R16" s="59">
        <v>4.17</v>
      </c>
      <c r="S16" s="214">
        <v>101</v>
      </c>
      <c r="T16" s="60">
        <v>4.3660000000000005</v>
      </c>
      <c r="U16" s="61">
        <v>4.0999999999999996</v>
      </c>
      <c r="V16" s="491">
        <v>10</v>
      </c>
      <c r="W16" s="320">
        <v>37</v>
      </c>
      <c r="X16" s="320">
        <v>22</v>
      </c>
      <c r="Y16" s="320">
        <v>15</v>
      </c>
      <c r="Z16" s="188">
        <v>49</v>
      </c>
      <c r="AA16" s="62">
        <v>18</v>
      </c>
      <c r="AB16" s="63">
        <f t="shared" si="0"/>
        <v>151</v>
      </c>
    </row>
    <row r="17" spans="1:28" s="1" customFormat="1" ht="15" customHeight="1" x14ac:dyDescent="0.25">
      <c r="A17" s="33">
        <v>12</v>
      </c>
      <c r="B17" s="23" t="s">
        <v>1</v>
      </c>
      <c r="C17" s="49" t="s">
        <v>20</v>
      </c>
      <c r="D17" s="475">
        <v>50</v>
      </c>
      <c r="E17" s="481">
        <v>4.42</v>
      </c>
      <c r="F17" s="193">
        <v>4.1399999999999997</v>
      </c>
      <c r="G17" s="444"/>
      <c r="H17" s="477"/>
      <c r="I17" s="222">
        <v>3.72</v>
      </c>
      <c r="J17" s="444">
        <v>75</v>
      </c>
      <c r="K17" s="13">
        <v>4.8666666666666663</v>
      </c>
      <c r="L17" s="327">
        <v>4.17</v>
      </c>
      <c r="M17" s="209">
        <v>47</v>
      </c>
      <c r="N17" s="13">
        <v>4.5110000000000001</v>
      </c>
      <c r="O17" s="193">
        <v>4.17</v>
      </c>
      <c r="P17" s="209">
        <v>49</v>
      </c>
      <c r="Q17" s="73">
        <v>4.3899999999999997</v>
      </c>
      <c r="R17" s="40">
        <v>4.17</v>
      </c>
      <c r="S17" s="210">
        <v>47</v>
      </c>
      <c r="T17" s="28">
        <v>4.4510000000000005</v>
      </c>
      <c r="U17" s="43">
        <v>4.0999999999999996</v>
      </c>
      <c r="V17" s="485">
        <v>5</v>
      </c>
      <c r="W17" s="576">
        <v>111</v>
      </c>
      <c r="X17" s="321">
        <v>1</v>
      </c>
      <c r="Y17" s="321">
        <v>7</v>
      </c>
      <c r="Z17" s="163">
        <v>20</v>
      </c>
      <c r="AA17" s="49">
        <v>14</v>
      </c>
      <c r="AB17" s="46">
        <f t="shared" si="0"/>
        <v>158</v>
      </c>
    </row>
    <row r="18" spans="1:28" s="1" customFormat="1" ht="15" customHeight="1" x14ac:dyDescent="0.25">
      <c r="A18" s="33">
        <v>13</v>
      </c>
      <c r="B18" s="23" t="s">
        <v>6</v>
      </c>
      <c r="C18" s="49" t="s">
        <v>86</v>
      </c>
      <c r="D18" s="475">
        <v>94</v>
      </c>
      <c r="E18" s="481">
        <v>4.1166</v>
      </c>
      <c r="F18" s="193">
        <v>4.1399999999999997</v>
      </c>
      <c r="G18" s="495">
        <v>54</v>
      </c>
      <c r="H18" s="811">
        <v>3.9262999999999999</v>
      </c>
      <c r="I18" s="222">
        <v>3.72</v>
      </c>
      <c r="J18" s="444">
        <v>83</v>
      </c>
      <c r="K18" s="13">
        <v>4.1445783132530121</v>
      </c>
      <c r="L18" s="327">
        <v>4.17</v>
      </c>
      <c r="M18" s="209">
        <v>52</v>
      </c>
      <c r="N18" s="13">
        <v>4.5</v>
      </c>
      <c r="O18" s="193">
        <v>4.17</v>
      </c>
      <c r="P18" s="209">
        <v>53</v>
      </c>
      <c r="Q18" s="73">
        <v>4.4400000000000004</v>
      </c>
      <c r="R18" s="40">
        <v>4.17</v>
      </c>
      <c r="S18" s="209">
        <v>40</v>
      </c>
      <c r="T18" s="28">
        <v>4.4749999999999996</v>
      </c>
      <c r="U18" s="43">
        <v>4.0999999999999996</v>
      </c>
      <c r="V18" s="485">
        <v>49</v>
      </c>
      <c r="W18" s="321">
        <v>33</v>
      </c>
      <c r="X18" s="321">
        <v>55</v>
      </c>
      <c r="Y18" s="321">
        <v>8</v>
      </c>
      <c r="Z18" s="163">
        <v>15</v>
      </c>
      <c r="AA18" s="49">
        <v>11</v>
      </c>
      <c r="AB18" s="46">
        <f t="shared" si="0"/>
        <v>171</v>
      </c>
    </row>
    <row r="19" spans="1:28" s="1" customFormat="1" ht="15" customHeight="1" x14ac:dyDescent="0.25">
      <c r="A19" s="33">
        <v>14</v>
      </c>
      <c r="B19" s="23" t="s">
        <v>2</v>
      </c>
      <c r="C19" s="48" t="s">
        <v>149</v>
      </c>
      <c r="D19" s="483">
        <v>76</v>
      </c>
      <c r="E19" s="484">
        <v>4.3948</v>
      </c>
      <c r="F19" s="191">
        <v>4.1399999999999997</v>
      </c>
      <c r="G19" s="495">
        <v>78</v>
      </c>
      <c r="H19" s="811">
        <v>4.2435999999999998</v>
      </c>
      <c r="I19" s="478">
        <v>3.72</v>
      </c>
      <c r="J19" s="444">
        <v>95</v>
      </c>
      <c r="K19" s="198">
        <v>4.189473684210526</v>
      </c>
      <c r="L19" s="326">
        <v>4.17</v>
      </c>
      <c r="M19" s="209">
        <v>80</v>
      </c>
      <c r="N19" s="198">
        <v>4.1369999999999996</v>
      </c>
      <c r="O19" s="193">
        <v>4.17</v>
      </c>
      <c r="P19" s="209">
        <v>76</v>
      </c>
      <c r="Q19" s="73">
        <v>4.3600000000000003</v>
      </c>
      <c r="R19" s="40">
        <v>4.17</v>
      </c>
      <c r="S19" s="210">
        <v>89</v>
      </c>
      <c r="T19" s="28">
        <v>4.1500000000000004</v>
      </c>
      <c r="U19" s="43">
        <v>4.0999999999999996</v>
      </c>
      <c r="V19" s="485">
        <v>7</v>
      </c>
      <c r="W19" s="576">
        <v>7</v>
      </c>
      <c r="X19" s="321">
        <v>43</v>
      </c>
      <c r="Y19" s="321">
        <v>52</v>
      </c>
      <c r="Z19" s="163">
        <v>24</v>
      </c>
      <c r="AA19" s="49">
        <v>50</v>
      </c>
      <c r="AB19" s="46">
        <f t="shared" si="0"/>
        <v>183</v>
      </c>
    </row>
    <row r="20" spans="1:28" s="1" customFormat="1" ht="15" customHeight="1" x14ac:dyDescent="0.25">
      <c r="A20" s="33">
        <v>15</v>
      </c>
      <c r="B20" s="23" t="s">
        <v>7</v>
      </c>
      <c r="C20" s="49" t="s">
        <v>157</v>
      </c>
      <c r="D20" s="475">
        <v>261</v>
      </c>
      <c r="E20" s="481">
        <v>4.3635999999999999</v>
      </c>
      <c r="F20" s="193">
        <v>4.1399999999999997</v>
      </c>
      <c r="G20" s="495">
        <v>215</v>
      </c>
      <c r="H20" s="811">
        <v>4.0329999999999995</v>
      </c>
      <c r="I20" s="222">
        <v>3.72</v>
      </c>
      <c r="J20" s="444">
        <v>243</v>
      </c>
      <c r="K20" s="13">
        <v>4.3456790123456788</v>
      </c>
      <c r="L20" s="327">
        <v>4.17</v>
      </c>
      <c r="M20" s="209">
        <v>199</v>
      </c>
      <c r="N20" s="13">
        <v>4.282</v>
      </c>
      <c r="O20" s="193">
        <v>4.17</v>
      </c>
      <c r="P20" s="209">
        <v>241</v>
      </c>
      <c r="Q20" s="73">
        <v>4.24</v>
      </c>
      <c r="R20" s="40">
        <v>4.17</v>
      </c>
      <c r="S20" s="210">
        <v>190</v>
      </c>
      <c r="T20" s="28">
        <v>4.1520000000000001</v>
      </c>
      <c r="U20" s="43">
        <v>4.0999999999999996</v>
      </c>
      <c r="V20" s="485">
        <v>17</v>
      </c>
      <c r="W20" s="321">
        <v>24</v>
      </c>
      <c r="X20" s="321">
        <v>27</v>
      </c>
      <c r="Y20" s="321">
        <v>25</v>
      </c>
      <c r="Z20" s="163">
        <v>42</v>
      </c>
      <c r="AA20" s="49">
        <v>48</v>
      </c>
      <c r="AB20" s="46">
        <f t="shared" si="0"/>
        <v>183</v>
      </c>
    </row>
    <row r="21" spans="1:28" s="1" customFormat="1" ht="15" customHeight="1" x14ac:dyDescent="0.25">
      <c r="A21" s="33">
        <v>16</v>
      </c>
      <c r="B21" s="23" t="s">
        <v>7</v>
      </c>
      <c r="C21" s="49" t="s">
        <v>103</v>
      </c>
      <c r="D21" s="475">
        <v>162</v>
      </c>
      <c r="E21" s="481">
        <v>4.3580000000000005</v>
      </c>
      <c r="F21" s="193">
        <v>4.1399999999999997</v>
      </c>
      <c r="G21" s="495">
        <v>138</v>
      </c>
      <c r="H21" s="811">
        <v>3.8546999999999998</v>
      </c>
      <c r="I21" s="222">
        <v>3.72</v>
      </c>
      <c r="J21" s="444">
        <v>58</v>
      </c>
      <c r="K21" s="13">
        <v>4.1551724137931032</v>
      </c>
      <c r="L21" s="327">
        <v>4.17</v>
      </c>
      <c r="M21" s="209">
        <v>70</v>
      </c>
      <c r="N21" s="13">
        <v>4.2</v>
      </c>
      <c r="O21" s="193">
        <v>4.17</v>
      </c>
      <c r="P21" s="209">
        <v>59</v>
      </c>
      <c r="Q21" s="73">
        <v>4.29</v>
      </c>
      <c r="R21" s="40">
        <v>4.17</v>
      </c>
      <c r="S21" s="210">
        <v>69</v>
      </c>
      <c r="T21" s="28">
        <v>4.5939999999999994</v>
      </c>
      <c r="U21" s="43">
        <v>4.0999999999999996</v>
      </c>
      <c r="V21" s="485">
        <v>15</v>
      </c>
      <c r="W21" s="321">
        <v>42</v>
      </c>
      <c r="X21" s="321">
        <v>50</v>
      </c>
      <c r="Y21" s="321">
        <v>38</v>
      </c>
      <c r="Z21" s="163">
        <v>34</v>
      </c>
      <c r="AA21" s="49">
        <v>6</v>
      </c>
      <c r="AB21" s="46">
        <f t="shared" si="0"/>
        <v>185</v>
      </c>
    </row>
    <row r="22" spans="1:28" s="1" customFormat="1" ht="15" customHeight="1" x14ac:dyDescent="0.25">
      <c r="A22" s="33">
        <v>17</v>
      </c>
      <c r="B22" s="23" t="s">
        <v>3</v>
      </c>
      <c r="C22" s="49" t="s">
        <v>27</v>
      </c>
      <c r="D22" s="475">
        <v>68</v>
      </c>
      <c r="E22" s="481">
        <v>4.1911000000000005</v>
      </c>
      <c r="F22" s="193">
        <v>4.1399999999999997</v>
      </c>
      <c r="G22" s="444">
        <v>68</v>
      </c>
      <c r="H22" s="477">
        <v>3.7790000000000004</v>
      </c>
      <c r="I22" s="222">
        <v>3.72</v>
      </c>
      <c r="J22" s="444">
        <v>53</v>
      </c>
      <c r="K22" s="13">
        <v>4.6226415094339623</v>
      </c>
      <c r="L22" s="327">
        <v>4.17</v>
      </c>
      <c r="M22" s="209">
        <v>51</v>
      </c>
      <c r="N22" s="13">
        <v>4.3339999999999996</v>
      </c>
      <c r="O22" s="193">
        <v>4.17</v>
      </c>
      <c r="P22" s="209">
        <v>50</v>
      </c>
      <c r="Q22" s="73">
        <v>4.34</v>
      </c>
      <c r="R22" s="40">
        <v>4.17</v>
      </c>
      <c r="S22" s="210">
        <v>63</v>
      </c>
      <c r="T22" s="28">
        <v>4.1419999999999995</v>
      </c>
      <c r="U22" s="43">
        <v>4.0999999999999996</v>
      </c>
      <c r="V22" s="485">
        <v>35</v>
      </c>
      <c r="W22" s="576">
        <v>53</v>
      </c>
      <c r="X22" s="321">
        <v>4</v>
      </c>
      <c r="Y22" s="321">
        <v>21</v>
      </c>
      <c r="Z22" s="163">
        <v>26</v>
      </c>
      <c r="AA22" s="49">
        <v>53</v>
      </c>
      <c r="AB22" s="46">
        <f t="shared" si="0"/>
        <v>192</v>
      </c>
    </row>
    <row r="23" spans="1:28" s="1" customFormat="1" ht="15" customHeight="1" x14ac:dyDescent="0.25">
      <c r="A23" s="33">
        <v>18</v>
      </c>
      <c r="B23" s="23" t="s">
        <v>6</v>
      </c>
      <c r="C23" s="49" t="s">
        <v>73</v>
      </c>
      <c r="D23" s="475">
        <v>116</v>
      </c>
      <c r="E23" s="481">
        <v>4.2324000000000002</v>
      </c>
      <c r="F23" s="193">
        <v>4.1399999999999997</v>
      </c>
      <c r="G23" s="327">
        <v>84</v>
      </c>
      <c r="H23" s="481">
        <v>3.7615000000000003</v>
      </c>
      <c r="I23" s="193">
        <v>3.72</v>
      </c>
      <c r="J23" s="444">
        <v>124</v>
      </c>
      <c r="K23" s="199">
        <v>4.379032258064516</v>
      </c>
      <c r="L23" s="327">
        <v>4.17</v>
      </c>
      <c r="M23" s="209">
        <v>105</v>
      </c>
      <c r="N23" s="13">
        <v>4.3049999999999997</v>
      </c>
      <c r="O23" s="193">
        <v>4.17</v>
      </c>
      <c r="P23" s="209">
        <v>88</v>
      </c>
      <c r="Q23" s="73">
        <v>4.2699999999999996</v>
      </c>
      <c r="R23" s="40">
        <v>4.17</v>
      </c>
      <c r="S23" s="210">
        <v>106</v>
      </c>
      <c r="T23" s="28">
        <v>4.3210000000000006</v>
      </c>
      <c r="U23" s="43">
        <v>4.0999999999999996</v>
      </c>
      <c r="V23" s="485">
        <v>28</v>
      </c>
      <c r="W23" s="321">
        <v>57</v>
      </c>
      <c r="X23" s="321">
        <v>23</v>
      </c>
      <c r="Y23" s="321">
        <v>24</v>
      </c>
      <c r="Z23" s="163">
        <v>36</v>
      </c>
      <c r="AA23" s="49">
        <v>25</v>
      </c>
      <c r="AB23" s="46">
        <f t="shared" si="0"/>
        <v>193</v>
      </c>
    </row>
    <row r="24" spans="1:28" s="1" customFormat="1" ht="15" customHeight="1" x14ac:dyDescent="0.25">
      <c r="A24" s="33">
        <v>19</v>
      </c>
      <c r="B24" s="23" t="s">
        <v>3</v>
      </c>
      <c r="C24" s="49" t="s">
        <v>32</v>
      </c>
      <c r="D24" s="475">
        <v>91</v>
      </c>
      <c r="E24" s="481">
        <v>4.1981999999999999</v>
      </c>
      <c r="F24" s="193">
        <v>4.1399999999999997</v>
      </c>
      <c r="G24" s="332">
        <v>61</v>
      </c>
      <c r="H24" s="13">
        <v>3.8851999999999998</v>
      </c>
      <c r="I24" s="193">
        <v>3.72</v>
      </c>
      <c r="J24" s="444">
        <v>53</v>
      </c>
      <c r="K24" s="13">
        <v>4.2075471698113205</v>
      </c>
      <c r="L24" s="327">
        <v>4.17</v>
      </c>
      <c r="M24" s="209">
        <v>75</v>
      </c>
      <c r="N24" s="13">
        <v>4.1329999999999991</v>
      </c>
      <c r="O24" s="193">
        <v>4.17</v>
      </c>
      <c r="P24" s="209">
        <v>66</v>
      </c>
      <c r="Q24" s="73">
        <v>4.58</v>
      </c>
      <c r="R24" s="40">
        <v>4.17</v>
      </c>
      <c r="S24" s="210">
        <v>64</v>
      </c>
      <c r="T24" s="28">
        <v>4.2649999999999997</v>
      </c>
      <c r="U24" s="43">
        <v>4.0999999999999996</v>
      </c>
      <c r="V24" s="485">
        <v>34</v>
      </c>
      <c r="W24" s="576">
        <v>36</v>
      </c>
      <c r="X24" s="321">
        <v>40</v>
      </c>
      <c r="Y24" s="321">
        <v>54</v>
      </c>
      <c r="Z24" s="163">
        <v>3</v>
      </c>
      <c r="AA24" s="49">
        <v>32</v>
      </c>
      <c r="AB24" s="46">
        <f t="shared" si="0"/>
        <v>199</v>
      </c>
    </row>
    <row r="25" spans="1:28" s="1" customFormat="1" ht="15" customHeight="1" thickBot="1" x14ac:dyDescent="0.3">
      <c r="A25" s="34">
        <v>20</v>
      </c>
      <c r="B25" s="35" t="s">
        <v>6</v>
      </c>
      <c r="C25" s="826" t="s">
        <v>75</v>
      </c>
      <c r="D25" s="798">
        <v>76</v>
      </c>
      <c r="E25" s="799">
        <v>4.05</v>
      </c>
      <c r="F25" s="800">
        <v>4.1399999999999997</v>
      </c>
      <c r="G25" s="808">
        <v>83</v>
      </c>
      <c r="H25" s="799">
        <v>4.3373999999999997</v>
      </c>
      <c r="I25" s="800">
        <v>3.72</v>
      </c>
      <c r="J25" s="445">
        <v>84</v>
      </c>
      <c r="K25" s="16">
        <v>4.25</v>
      </c>
      <c r="L25" s="808">
        <v>4.17</v>
      </c>
      <c r="M25" s="215">
        <v>80</v>
      </c>
      <c r="N25" s="831">
        <v>4.1739999999999995</v>
      </c>
      <c r="O25" s="196">
        <v>4.17</v>
      </c>
      <c r="P25" s="215">
        <v>75</v>
      </c>
      <c r="Q25" s="76">
        <v>4.1500000000000004</v>
      </c>
      <c r="R25" s="41">
        <v>4.17</v>
      </c>
      <c r="S25" s="215">
        <v>80</v>
      </c>
      <c r="T25" s="36">
        <v>4.625</v>
      </c>
      <c r="U25" s="44">
        <v>4.0999999999999996</v>
      </c>
      <c r="V25" s="492">
        <v>60</v>
      </c>
      <c r="W25" s="321">
        <v>2</v>
      </c>
      <c r="X25" s="323">
        <v>37</v>
      </c>
      <c r="Y25" s="323">
        <v>45</v>
      </c>
      <c r="Z25" s="189">
        <v>57</v>
      </c>
      <c r="AA25" s="64">
        <v>3</v>
      </c>
      <c r="AB25" s="47">
        <f t="shared" si="0"/>
        <v>204</v>
      </c>
    </row>
    <row r="26" spans="1:28" s="1" customFormat="1" ht="15" customHeight="1" x14ac:dyDescent="0.25">
      <c r="A26" s="56">
        <v>21</v>
      </c>
      <c r="B26" s="57" t="s">
        <v>5</v>
      </c>
      <c r="C26" s="225" t="s">
        <v>142</v>
      </c>
      <c r="D26" s="488">
        <v>245</v>
      </c>
      <c r="E26" s="490">
        <v>4.3633000000000006</v>
      </c>
      <c r="F26" s="195">
        <v>4.1399999999999997</v>
      </c>
      <c r="G26" s="325">
        <v>187</v>
      </c>
      <c r="H26" s="490">
        <v>4.032</v>
      </c>
      <c r="I26" s="195">
        <v>3.72</v>
      </c>
      <c r="J26" s="813">
        <v>182</v>
      </c>
      <c r="K26" s="9">
        <v>4.3406593406593403</v>
      </c>
      <c r="L26" s="334">
        <v>4.17</v>
      </c>
      <c r="M26" s="815">
        <v>160</v>
      </c>
      <c r="N26" s="816">
        <v>4.1440000000000001</v>
      </c>
      <c r="O26" s="195">
        <v>4.17</v>
      </c>
      <c r="P26" s="213">
        <v>163</v>
      </c>
      <c r="Q26" s="75">
        <v>4.25</v>
      </c>
      <c r="R26" s="59">
        <v>4.17</v>
      </c>
      <c r="S26" s="214">
        <v>193</v>
      </c>
      <c r="T26" s="60">
        <v>4.1550000000000002</v>
      </c>
      <c r="U26" s="61">
        <v>4.0999999999999996</v>
      </c>
      <c r="V26" s="491">
        <v>16</v>
      </c>
      <c r="W26" s="320">
        <v>23</v>
      </c>
      <c r="X26" s="320">
        <v>30</v>
      </c>
      <c r="Y26" s="320">
        <v>51</v>
      </c>
      <c r="Z26" s="188">
        <v>40</v>
      </c>
      <c r="AA26" s="62">
        <v>46</v>
      </c>
      <c r="AB26" s="63">
        <f t="shared" si="0"/>
        <v>206</v>
      </c>
    </row>
    <row r="27" spans="1:28" s="1" customFormat="1" ht="15" customHeight="1" x14ac:dyDescent="0.25">
      <c r="A27" s="33">
        <v>22</v>
      </c>
      <c r="B27" s="23" t="s">
        <v>5</v>
      </c>
      <c r="C27" s="49" t="s">
        <v>66</v>
      </c>
      <c r="D27" s="483">
        <v>187</v>
      </c>
      <c r="E27" s="484">
        <v>4.2726999999999995</v>
      </c>
      <c r="F27" s="191">
        <v>4.1399999999999997</v>
      </c>
      <c r="G27" s="326">
        <v>176</v>
      </c>
      <c r="H27" s="484">
        <v>3.8408000000000002</v>
      </c>
      <c r="I27" s="191">
        <v>3.72</v>
      </c>
      <c r="J27" s="443">
        <v>181</v>
      </c>
      <c r="K27" s="108">
        <v>4.4530386740331496</v>
      </c>
      <c r="L27" s="193">
        <v>4.17</v>
      </c>
      <c r="M27" s="209">
        <v>150</v>
      </c>
      <c r="N27" s="13">
        <v>4.1610000000000005</v>
      </c>
      <c r="O27" s="193">
        <v>4.17</v>
      </c>
      <c r="P27" s="209">
        <v>157</v>
      </c>
      <c r="Q27" s="73">
        <v>4.29</v>
      </c>
      <c r="R27" s="40">
        <v>4.17</v>
      </c>
      <c r="S27" s="210">
        <v>28</v>
      </c>
      <c r="T27" s="28">
        <v>4.1789999999999994</v>
      </c>
      <c r="U27" s="43">
        <v>4.0999999999999996</v>
      </c>
      <c r="V27" s="485">
        <v>24</v>
      </c>
      <c r="W27" s="321">
        <v>43</v>
      </c>
      <c r="X27" s="321">
        <v>15</v>
      </c>
      <c r="Y27" s="321">
        <v>46</v>
      </c>
      <c r="Z27" s="163">
        <v>33</v>
      </c>
      <c r="AA27" s="49">
        <v>45</v>
      </c>
      <c r="AB27" s="46">
        <f t="shared" si="0"/>
        <v>206</v>
      </c>
    </row>
    <row r="28" spans="1:28" s="1" customFormat="1" ht="15" customHeight="1" x14ac:dyDescent="0.25">
      <c r="A28" s="33">
        <v>23</v>
      </c>
      <c r="B28" s="23" t="s">
        <v>7</v>
      </c>
      <c r="C28" s="49" t="s">
        <v>109</v>
      </c>
      <c r="D28" s="475">
        <v>95</v>
      </c>
      <c r="E28" s="481">
        <v>4.2104999999999997</v>
      </c>
      <c r="F28" s="193">
        <v>4.1399999999999997</v>
      </c>
      <c r="G28" s="327">
        <v>77</v>
      </c>
      <c r="H28" s="481">
        <v>3.7662</v>
      </c>
      <c r="I28" s="193">
        <v>3.72</v>
      </c>
      <c r="J28" s="444">
        <v>101</v>
      </c>
      <c r="K28" s="13">
        <v>4.4455445544554459</v>
      </c>
      <c r="L28" s="193">
        <v>4.17</v>
      </c>
      <c r="M28" s="209">
        <v>91</v>
      </c>
      <c r="N28" s="13">
        <v>4.4830000000000005</v>
      </c>
      <c r="O28" s="193">
        <v>4.17</v>
      </c>
      <c r="P28" s="209">
        <v>73</v>
      </c>
      <c r="Q28" s="73">
        <v>4.43</v>
      </c>
      <c r="R28" s="40">
        <v>4.17</v>
      </c>
      <c r="S28" s="210">
        <v>99</v>
      </c>
      <c r="T28" s="28">
        <v>3.94</v>
      </c>
      <c r="U28" s="43">
        <v>4.0999999999999996</v>
      </c>
      <c r="V28" s="485">
        <v>32</v>
      </c>
      <c r="W28" s="321">
        <v>56</v>
      </c>
      <c r="X28" s="321">
        <v>17</v>
      </c>
      <c r="Y28" s="321">
        <v>10</v>
      </c>
      <c r="Z28" s="163">
        <v>16</v>
      </c>
      <c r="AA28" s="49">
        <v>79</v>
      </c>
      <c r="AB28" s="46">
        <f t="shared" si="0"/>
        <v>210</v>
      </c>
    </row>
    <row r="29" spans="1:28" s="1" customFormat="1" ht="15" customHeight="1" x14ac:dyDescent="0.25">
      <c r="A29" s="33">
        <v>24</v>
      </c>
      <c r="B29" s="23" t="s">
        <v>7</v>
      </c>
      <c r="C29" s="49" t="s">
        <v>161</v>
      </c>
      <c r="D29" s="475">
        <v>215</v>
      </c>
      <c r="E29" s="481">
        <v>4.2325999999999997</v>
      </c>
      <c r="F29" s="193">
        <v>4.1399999999999997</v>
      </c>
      <c r="G29" s="327">
        <v>216</v>
      </c>
      <c r="H29" s="481">
        <v>4.1108000000000002</v>
      </c>
      <c r="I29" s="193">
        <v>3.72</v>
      </c>
      <c r="J29" s="444">
        <v>239</v>
      </c>
      <c r="K29" s="13">
        <v>4.3472803347280333</v>
      </c>
      <c r="L29" s="193">
        <v>4.17</v>
      </c>
      <c r="M29" s="209">
        <v>224</v>
      </c>
      <c r="N29" s="13">
        <v>4.2139999999999995</v>
      </c>
      <c r="O29" s="193">
        <v>4.17</v>
      </c>
      <c r="P29" s="209">
        <v>213</v>
      </c>
      <c r="Q29" s="73">
        <v>4.2699999999999996</v>
      </c>
      <c r="R29" s="40">
        <v>4.17</v>
      </c>
      <c r="S29" s="210">
        <v>123</v>
      </c>
      <c r="T29" s="28">
        <v>3.98</v>
      </c>
      <c r="U29" s="43">
        <v>4.0999999999999996</v>
      </c>
      <c r="V29" s="485">
        <v>29</v>
      </c>
      <c r="W29" s="321">
        <v>14</v>
      </c>
      <c r="X29" s="321">
        <v>28</v>
      </c>
      <c r="Y29" s="321">
        <v>33</v>
      </c>
      <c r="Z29" s="163">
        <v>35</v>
      </c>
      <c r="AA29" s="49">
        <v>74</v>
      </c>
      <c r="AB29" s="46">
        <f t="shared" si="0"/>
        <v>213</v>
      </c>
    </row>
    <row r="30" spans="1:28" s="1" customFormat="1" ht="15" customHeight="1" x14ac:dyDescent="0.25">
      <c r="A30" s="33">
        <v>25</v>
      </c>
      <c r="B30" s="24" t="s">
        <v>3</v>
      </c>
      <c r="C30" s="49" t="s">
        <v>26</v>
      </c>
      <c r="D30" s="483">
        <v>83</v>
      </c>
      <c r="E30" s="484">
        <v>4.3614999999999995</v>
      </c>
      <c r="F30" s="191">
        <v>4.1399999999999997</v>
      </c>
      <c r="G30" s="809">
        <v>77</v>
      </c>
      <c r="H30" s="108">
        <v>3.6751999999999998</v>
      </c>
      <c r="I30" s="191">
        <v>3.72</v>
      </c>
      <c r="J30" s="443">
        <v>85</v>
      </c>
      <c r="K30" s="108">
        <v>4.5411764705882351</v>
      </c>
      <c r="L30" s="193">
        <v>4.17</v>
      </c>
      <c r="M30" s="209">
        <v>83</v>
      </c>
      <c r="N30" s="13">
        <v>4.2050000000000001</v>
      </c>
      <c r="O30" s="193">
        <v>4.17</v>
      </c>
      <c r="P30" s="209">
        <v>102</v>
      </c>
      <c r="Q30" s="73">
        <v>4.32</v>
      </c>
      <c r="R30" s="40">
        <v>4.17</v>
      </c>
      <c r="S30" s="210">
        <v>100</v>
      </c>
      <c r="T30" s="28">
        <v>4.0599999999999996</v>
      </c>
      <c r="U30" s="43">
        <v>4.0999999999999996</v>
      </c>
      <c r="V30" s="485">
        <v>14</v>
      </c>
      <c r="W30" s="576">
        <v>65</v>
      </c>
      <c r="X30" s="321">
        <v>9</v>
      </c>
      <c r="Y30" s="321">
        <v>35</v>
      </c>
      <c r="Z30" s="163">
        <v>29</v>
      </c>
      <c r="AA30" s="49">
        <v>62</v>
      </c>
      <c r="AB30" s="46">
        <f t="shared" si="0"/>
        <v>214</v>
      </c>
    </row>
    <row r="31" spans="1:28" s="1" customFormat="1" ht="15" customHeight="1" x14ac:dyDescent="0.25">
      <c r="A31" s="33">
        <v>26</v>
      </c>
      <c r="B31" s="23" t="s">
        <v>7</v>
      </c>
      <c r="C31" s="49" t="s">
        <v>93</v>
      </c>
      <c r="D31" s="483">
        <v>109</v>
      </c>
      <c r="E31" s="484">
        <v>4.1467999999999998</v>
      </c>
      <c r="F31" s="191">
        <v>4.1399999999999997</v>
      </c>
      <c r="G31" s="326">
        <v>104</v>
      </c>
      <c r="H31" s="484">
        <v>3.9515999999999996</v>
      </c>
      <c r="I31" s="191">
        <v>3.72</v>
      </c>
      <c r="J31" s="443">
        <v>120</v>
      </c>
      <c r="K31" s="108">
        <v>4.45</v>
      </c>
      <c r="L31" s="193">
        <v>4.17</v>
      </c>
      <c r="M31" s="209">
        <v>107</v>
      </c>
      <c r="N31" s="13">
        <v>4.3739999999999997</v>
      </c>
      <c r="O31" s="193">
        <v>4.17</v>
      </c>
      <c r="P31" s="209">
        <v>91</v>
      </c>
      <c r="Q31" s="73">
        <v>4.13</v>
      </c>
      <c r="R31" s="40">
        <v>4.17</v>
      </c>
      <c r="S31" s="210">
        <v>144</v>
      </c>
      <c r="T31" s="28">
        <v>4.0898000000000003</v>
      </c>
      <c r="U31" s="43">
        <v>4.0999999999999996</v>
      </c>
      <c r="V31" s="485">
        <v>42</v>
      </c>
      <c r="W31" s="321">
        <v>31</v>
      </c>
      <c r="X31" s="321">
        <v>16</v>
      </c>
      <c r="Y31" s="321">
        <v>14</v>
      </c>
      <c r="Z31" s="163">
        <v>62</v>
      </c>
      <c r="AA31" s="49">
        <v>57</v>
      </c>
      <c r="AB31" s="46">
        <f t="shared" si="0"/>
        <v>222</v>
      </c>
    </row>
    <row r="32" spans="1:28" s="1" customFormat="1" ht="15" customHeight="1" x14ac:dyDescent="0.25">
      <c r="A32" s="33">
        <v>27</v>
      </c>
      <c r="B32" s="23" t="s">
        <v>7</v>
      </c>
      <c r="C32" s="49" t="s">
        <v>160</v>
      </c>
      <c r="D32" s="475">
        <v>243</v>
      </c>
      <c r="E32" s="481">
        <v>4.3868999999999998</v>
      </c>
      <c r="F32" s="193">
        <v>4.1399999999999997</v>
      </c>
      <c r="G32" s="327"/>
      <c r="H32" s="481"/>
      <c r="I32" s="193">
        <v>3.72</v>
      </c>
      <c r="J32" s="444">
        <v>225</v>
      </c>
      <c r="K32" s="13">
        <v>4.471111111111111</v>
      </c>
      <c r="L32" s="193">
        <v>4.17</v>
      </c>
      <c r="M32" s="209">
        <v>212</v>
      </c>
      <c r="N32" s="13">
        <v>4.3094000000000001</v>
      </c>
      <c r="O32" s="193">
        <v>4.17</v>
      </c>
      <c r="P32" s="209">
        <v>232</v>
      </c>
      <c r="Q32" s="73">
        <v>4.47</v>
      </c>
      <c r="R32" s="40">
        <v>4.17</v>
      </c>
      <c r="S32" s="210">
        <v>220</v>
      </c>
      <c r="T32" s="28">
        <v>4.1040000000000001</v>
      </c>
      <c r="U32" s="43">
        <v>4.0999999999999996</v>
      </c>
      <c r="V32" s="485">
        <v>9</v>
      </c>
      <c r="W32" s="321">
        <v>111</v>
      </c>
      <c r="X32" s="321">
        <v>13</v>
      </c>
      <c r="Y32" s="321">
        <v>22</v>
      </c>
      <c r="Z32" s="163">
        <v>14</v>
      </c>
      <c r="AA32" s="49">
        <v>56</v>
      </c>
      <c r="AB32" s="46">
        <f t="shared" si="0"/>
        <v>225</v>
      </c>
    </row>
    <row r="33" spans="1:28" s="1" customFormat="1" ht="15" customHeight="1" x14ac:dyDescent="0.25">
      <c r="A33" s="33">
        <v>28</v>
      </c>
      <c r="B33" s="23" t="s">
        <v>7</v>
      </c>
      <c r="C33" s="49" t="s">
        <v>158</v>
      </c>
      <c r="D33" s="475">
        <v>156</v>
      </c>
      <c r="E33" s="481">
        <v>4.3461999999999996</v>
      </c>
      <c r="F33" s="193">
        <v>4.1399999999999997</v>
      </c>
      <c r="G33" s="327">
        <v>126</v>
      </c>
      <c r="H33" s="481">
        <v>3.8012999999999999</v>
      </c>
      <c r="I33" s="193">
        <v>3.72</v>
      </c>
      <c r="J33" s="444">
        <v>153</v>
      </c>
      <c r="K33" s="13">
        <v>4.5882352941176467</v>
      </c>
      <c r="L33" s="193">
        <v>4.17</v>
      </c>
      <c r="M33" s="209">
        <v>120</v>
      </c>
      <c r="N33" s="13">
        <v>4.0339999999999998</v>
      </c>
      <c r="O33" s="193">
        <v>4.17</v>
      </c>
      <c r="P33" s="209">
        <v>124</v>
      </c>
      <c r="Q33" s="73">
        <v>4.21</v>
      </c>
      <c r="R33" s="40">
        <v>4.17</v>
      </c>
      <c r="S33" s="210">
        <v>125</v>
      </c>
      <c r="T33" s="28">
        <v>4.2160000000000002</v>
      </c>
      <c r="U33" s="43">
        <v>4.0999999999999996</v>
      </c>
      <c r="V33" s="485">
        <v>18</v>
      </c>
      <c r="W33" s="321">
        <v>50</v>
      </c>
      <c r="X33" s="321">
        <v>5</v>
      </c>
      <c r="Y33" s="321">
        <v>72</v>
      </c>
      <c r="Z33" s="163">
        <v>47</v>
      </c>
      <c r="AA33" s="49">
        <v>39</v>
      </c>
      <c r="AB33" s="46">
        <f t="shared" si="0"/>
        <v>231</v>
      </c>
    </row>
    <row r="34" spans="1:28" s="1" customFormat="1" ht="15" customHeight="1" x14ac:dyDescent="0.25">
      <c r="A34" s="33">
        <v>29</v>
      </c>
      <c r="B34" s="23" t="s">
        <v>3</v>
      </c>
      <c r="C34" s="224" t="s">
        <v>29</v>
      </c>
      <c r="D34" s="789">
        <v>136</v>
      </c>
      <c r="E34" s="28">
        <v>4.3675999999999995</v>
      </c>
      <c r="F34" s="333">
        <v>4.1399999999999997</v>
      </c>
      <c r="G34" s="332">
        <v>130</v>
      </c>
      <c r="H34" s="13">
        <v>3.7538</v>
      </c>
      <c r="I34" s="333">
        <v>3.72</v>
      </c>
      <c r="J34" s="444">
        <v>131</v>
      </c>
      <c r="K34" s="13">
        <v>4.0839694656488552</v>
      </c>
      <c r="L34" s="333">
        <v>4.17</v>
      </c>
      <c r="M34" s="209">
        <v>127</v>
      </c>
      <c r="N34" s="13">
        <v>4.4009999999999998</v>
      </c>
      <c r="O34" s="193">
        <v>4.17</v>
      </c>
      <c r="P34" s="209">
        <v>124</v>
      </c>
      <c r="Q34" s="73">
        <v>4.37</v>
      </c>
      <c r="R34" s="40">
        <v>4.17</v>
      </c>
      <c r="S34" s="210">
        <v>123</v>
      </c>
      <c r="T34" s="28">
        <v>4.0582000000000003</v>
      </c>
      <c r="U34" s="43">
        <v>4.0999999999999996</v>
      </c>
      <c r="V34" s="485">
        <v>13</v>
      </c>
      <c r="W34" s="576">
        <v>58</v>
      </c>
      <c r="X34" s="321">
        <v>66</v>
      </c>
      <c r="Y34" s="321">
        <v>13</v>
      </c>
      <c r="Z34" s="163">
        <v>22</v>
      </c>
      <c r="AA34" s="49">
        <v>60</v>
      </c>
      <c r="AB34" s="46">
        <f t="shared" si="0"/>
        <v>232</v>
      </c>
    </row>
    <row r="35" spans="1:28" s="1" customFormat="1" ht="15" customHeight="1" thickBot="1" x14ac:dyDescent="0.3">
      <c r="A35" s="34">
        <v>30</v>
      </c>
      <c r="B35" s="35" t="s">
        <v>5</v>
      </c>
      <c r="C35" s="64" t="s">
        <v>144</v>
      </c>
      <c r="D35" s="480">
        <v>111</v>
      </c>
      <c r="E35" s="482">
        <v>4.0541</v>
      </c>
      <c r="F35" s="196">
        <v>4.1399999999999997</v>
      </c>
      <c r="G35" s="328">
        <v>79</v>
      </c>
      <c r="H35" s="482">
        <v>4.0636000000000001</v>
      </c>
      <c r="I35" s="196">
        <v>3.72</v>
      </c>
      <c r="J35" s="445">
        <v>84</v>
      </c>
      <c r="K35" s="16">
        <v>4.2142857142857144</v>
      </c>
      <c r="L35" s="196">
        <v>4.17</v>
      </c>
      <c r="M35" s="215">
        <v>78</v>
      </c>
      <c r="N35" s="16">
        <v>4.0519999999999996</v>
      </c>
      <c r="O35" s="196">
        <v>4.17</v>
      </c>
      <c r="P35" s="215">
        <v>75</v>
      </c>
      <c r="Q35" s="76">
        <v>4.51</v>
      </c>
      <c r="R35" s="41">
        <v>4.17</v>
      </c>
      <c r="S35" s="216">
        <v>72</v>
      </c>
      <c r="T35" s="36">
        <v>4.25</v>
      </c>
      <c r="U35" s="44">
        <v>4.0999999999999996</v>
      </c>
      <c r="V35" s="486">
        <v>61</v>
      </c>
      <c r="W35" s="323">
        <v>18</v>
      </c>
      <c r="X35" s="323">
        <v>39</v>
      </c>
      <c r="Y35" s="323">
        <v>68</v>
      </c>
      <c r="Z35" s="189">
        <v>11</v>
      </c>
      <c r="AA35" s="64">
        <v>36</v>
      </c>
      <c r="AB35" s="47">
        <f t="shared" si="0"/>
        <v>233</v>
      </c>
    </row>
    <row r="36" spans="1:28" s="1" customFormat="1" ht="15" customHeight="1" x14ac:dyDescent="0.25">
      <c r="A36" s="32">
        <v>31</v>
      </c>
      <c r="B36" s="22" t="s">
        <v>7</v>
      </c>
      <c r="C36" s="48" t="s">
        <v>112</v>
      </c>
      <c r="D36" s="483">
        <v>118</v>
      </c>
      <c r="E36" s="484">
        <v>4.0252999999999997</v>
      </c>
      <c r="F36" s="191">
        <v>4.1399999999999997</v>
      </c>
      <c r="G36" s="326">
        <v>100</v>
      </c>
      <c r="H36" s="484">
        <v>4.04</v>
      </c>
      <c r="I36" s="191">
        <v>3.72</v>
      </c>
      <c r="J36" s="443">
        <v>166</v>
      </c>
      <c r="K36" s="108">
        <v>4.1325301204819276</v>
      </c>
      <c r="L36" s="326">
        <v>4.17</v>
      </c>
      <c r="M36" s="207">
        <v>170</v>
      </c>
      <c r="N36" s="108">
        <v>4.3109999999999999</v>
      </c>
      <c r="O36" s="191">
        <v>4.17</v>
      </c>
      <c r="P36" s="207">
        <v>226</v>
      </c>
      <c r="Q36" s="72">
        <v>4.1500000000000004</v>
      </c>
      <c r="R36" s="40">
        <v>4.17</v>
      </c>
      <c r="S36" s="208">
        <v>248</v>
      </c>
      <c r="T36" s="37">
        <v>4.3310000000000004</v>
      </c>
      <c r="U36" s="42">
        <v>4.0999999999999996</v>
      </c>
      <c r="V36" s="487">
        <v>64</v>
      </c>
      <c r="W36" s="324">
        <v>20</v>
      </c>
      <c r="X36" s="324">
        <v>57</v>
      </c>
      <c r="Y36" s="324">
        <v>23</v>
      </c>
      <c r="Z36" s="186">
        <v>56</v>
      </c>
      <c r="AA36" s="48">
        <v>23</v>
      </c>
      <c r="AB36" s="45">
        <f t="shared" si="0"/>
        <v>243</v>
      </c>
    </row>
    <row r="37" spans="1:28" s="1" customFormat="1" ht="15" customHeight="1" x14ac:dyDescent="0.25">
      <c r="A37" s="33">
        <v>32</v>
      </c>
      <c r="B37" s="23" t="s">
        <v>6</v>
      </c>
      <c r="C37" s="49" t="s">
        <v>81</v>
      </c>
      <c r="D37" s="483">
        <v>106</v>
      </c>
      <c r="E37" s="484">
        <v>4.1793000000000005</v>
      </c>
      <c r="F37" s="191">
        <v>4.1399999999999997</v>
      </c>
      <c r="G37" s="326">
        <v>100</v>
      </c>
      <c r="H37" s="484">
        <v>4.3</v>
      </c>
      <c r="I37" s="191">
        <v>3.72</v>
      </c>
      <c r="J37" s="443">
        <v>80</v>
      </c>
      <c r="K37" s="108">
        <v>4.1875</v>
      </c>
      <c r="L37" s="327">
        <v>4.17</v>
      </c>
      <c r="M37" s="209">
        <v>100</v>
      </c>
      <c r="N37" s="13">
        <v>4.25</v>
      </c>
      <c r="O37" s="193">
        <v>4.17</v>
      </c>
      <c r="P37" s="209">
        <v>52</v>
      </c>
      <c r="Q37" s="73">
        <v>3.79</v>
      </c>
      <c r="R37" s="40">
        <v>4.17</v>
      </c>
      <c r="S37" s="210">
        <v>72</v>
      </c>
      <c r="T37" s="28">
        <v>4.3049999999999997</v>
      </c>
      <c r="U37" s="43">
        <v>4.0999999999999996</v>
      </c>
      <c r="V37" s="485">
        <v>36</v>
      </c>
      <c r="W37" s="321">
        <v>5</v>
      </c>
      <c r="X37" s="321">
        <v>44</v>
      </c>
      <c r="Y37" s="321">
        <v>29</v>
      </c>
      <c r="Z37" s="163">
        <v>103</v>
      </c>
      <c r="AA37" s="49">
        <v>28</v>
      </c>
      <c r="AB37" s="46">
        <f t="shared" si="0"/>
        <v>245</v>
      </c>
    </row>
    <row r="38" spans="1:28" s="1" customFormat="1" ht="15" customHeight="1" x14ac:dyDescent="0.25">
      <c r="A38" s="33">
        <v>33</v>
      </c>
      <c r="B38" s="23" t="s">
        <v>1</v>
      </c>
      <c r="C38" s="49" t="s">
        <v>22</v>
      </c>
      <c r="D38" s="475">
        <v>182</v>
      </c>
      <c r="E38" s="481">
        <v>4.3841999999999999</v>
      </c>
      <c r="F38" s="193">
        <v>4.1399999999999997</v>
      </c>
      <c r="G38" s="803">
        <v>147</v>
      </c>
      <c r="H38" s="13">
        <v>3.7891000000000004</v>
      </c>
      <c r="I38" s="193">
        <v>3.72</v>
      </c>
      <c r="J38" s="444">
        <v>138</v>
      </c>
      <c r="K38" s="13">
        <v>4.166666666666667</v>
      </c>
      <c r="L38" s="327">
        <v>4.17</v>
      </c>
      <c r="M38" s="209">
        <v>155</v>
      </c>
      <c r="N38" s="13">
        <v>4.0360000000000005</v>
      </c>
      <c r="O38" s="193">
        <v>4.17</v>
      </c>
      <c r="P38" s="209">
        <v>138</v>
      </c>
      <c r="Q38" s="73">
        <v>4.3600000000000003</v>
      </c>
      <c r="R38" s="40">
        <v>4.17</v>
      </c>
      <c r="S38" s="210">
        <v>132</v>
      </c>
      <c r="T38" s="28">
        <v>4.1520000000000001</v>
      </c>
      <c r="U38" s="43">
        <v>4.0999999999999996</v>
      </c>
      <c r="V38" s="485">
        <v>12</v>
      </c>
      <c r="W38" s="576">
        <v>52</v>
      </c>
      <c r="X38" s="321">
        <v>47</v>
      </c>
      <c r="Y38" s="321">
        <v>70</v>
      </c>
      <c r="Z38" s="163">
        <v>23</v>
      </c>
      <c r="AA38" s="49">
        <v>49</v>
      </c>
      <c r="AB38" s="46">
        <f t="shared" ref="AB38:AB69" si="1">AA38+Z38+Y38+X38+W38+V38</f>
        <v>253</v>
      </c>
    </row>
    <row r="39" spans="1:28" s="1" customFormat="1" ht="15" customHeight="1" x14ac:dyDescent="0.25">
      <c r="A39" s="33">
        <v>34</v>
      </c>
      <c r="B39" s="23" t="s">
        <v>1</v>
      </c>
      <c r="C39" s="49" t="s">
        <v>19</v>
      </c>
      <c r="D39" s="475">
        <v>99</v>
      </c>
      <c r="E39" s="481">
        <v>4.0904999999999996</v>
      </c>
      <c r="F39" s="193">
        <v>4.1399999999999997</v>
      </c>
      <c r="G39" s="803">
        <v>89</v>
      </c>
      <c r="H39" s="13">
        <v>4.0225</v>
      </c>
      <c r="I39" s="193">
        <v>3.72</v>
      </c>
      <c r="J39" s="444">
        <v>97</v>
      </c>
      <c r="K39" s="13">
        <v>4.0515463917525771</v>
      </c>
      <c r="L39" s="327">
        <v>4.17</v>
      </c>
      <c r="M39" s="209">
        <v>95</v>
      </c>
      <c r="N39" s="13">
        <v>4.1679999999999993</v>
      </c>
      <c r="O39" s="193">
        <v>4.17</v>
      </c>
      <c r="P39" s="209">
        <v>103</v>
      </c>
      <c r="Q39" s="73">
        <v>4.2</v>
      </c>
      <c r="R39" s="40">
        <v>4.17</v>
      </c>
      <c r="S39" s="210">
        <v>123</v>
      </c>
      <c r="T39" s="28">
        <v>4.4561999999999999</v>
      </c>
      <c r="U39" s="43">
        <v>4.0999999999999996</v>
      </c>
      <c r="V39" s="485">
        <v>54</v>
      </c>
      <c r="W39" s="576">
        <v>25</v>
      </c>
      <c r="X39" s="321">
        <v>76</v>
      </c>
      <c r="Y39" s="321">
        <v>44</v>
      </c>
      <c r="Z39" s="163">
        <v>48</v>
      </c>
      <c r="AA39" s="49">
        <v>12</v>
      </c>
      <c r="AB39" s="46">
        <f t="shared" si="1"/>
        <v>259</v>
      </c>
    </row>
    <row r="40" spans="1:28" s="1" customFormat="1" ht="15" customHeight="1" x14ac:dyDescent="0.25">
      <c r="A40" s="33">
        <v>35</v>
      </c>
      <c r="B40" s="23" t="s">
        <v>7</v>
      </c>
      <c r="C40" s="49" t="s">
        <v>92</v>
      </c>
      <c r="D40" s="475">
        <v>105</v>
      </c>
      <c r="E40" s="481">
        <v>4.3809000000000005</v>
      </c>
      <c r="F40" s="193">
        <v>4.1399999999999997</v>
      </c>
      <c r="G40" s="327">
        <v>103</v>
      </c>
      <c r="H40" s="481">
        <v>3.8061000000000003</v>
      </c>
      <c r="I40" s="193">
        <v>3.72</v>
      </c>
      <c r="J40" s="444">
        <v>101</v>
      </c>
      <c r="K40" s="13">
        <v>4.0693069306930694</v>
      </c>
      <c r="L40" s="327">
        <v>4.17</v>
      </c>
      <c r="M40" s="209">
        <v>102</v>
      </c>
      <c r="N40" s="13">
        <v>4.0289999999999999</v>
      </c>
      <c r="O40" s="193">
        <v>4.17</v>
      </c>
      <c r="P40" s="209">
        <v>96</v>
      </c>
      <c r="Q40" s="73">
        <v>4.26</v>
      </c>
      <c r="R40" s="40">
        <v>4.17</v>
      </c>
      <c r="S40" s="210">
        <v>97</v>
      </c>
      <c r="T40" s="28">
        <v>4.34</v>
      </c>
      <c r="U40" s="43">
        <v>4.0999999999999996</v>
      </c>
      <c r="V40" s="485">
        <v>11</v>
      </c>
      <c r="W40" s="321">
        <v>47</v>
      </c>
      <c r="X40" s="321">
        <v>69</v>
      </c>
      <c r="Y40" s="321">
        <v>73</v>
      </c>
      <c r="Z40" s="163">
        <v>39</v>
      </c>
      <c r="AA40" s="49">
        <v>21</v>
      </c>
      <c r="AB40" s="46">
        <f t="shared" si="1"/>
        <v>260</v>
      </c>
    </row>
    <row r="41" spans="1:28" s="1" customFormat="1" ht="15" customHeight="1" x14ac:dyDescent="0.25">
      <c r="A41" s="33">
        <v>36</v>
      </c>
      <c r="B41" s="23" t="s">
        <v>5</v>
      </c>
      <c r="C41" s="49" t="s">
        <v>57</v>
      </c>
      <c r="D41" s="475">
        <v>231</v>
      </c>
      <c r="E41" s="481">
        <v>4.0653999999999995</v>
      </c>
      <c r="F41" s="193">
        <v>4.1399999999999997</v>
      </c>
      <c r="G41" s="327">
        <v>213</v>
      </c>
      <c r="H41" s="481">
        <v>3.5683999999999996</v>
      </c>
      <c r="I41" s="193">
        <v>3.72</v>
      </c>
      <c r="J41" s="444">
        <v>228</v>
      </c>
      <c r="K41" s="13">
        <v>4.3728070175438596</v>
      </c>
      <c r="L41" s="327">
        <v>4.17</v>
      </c>
      <c r="M41" s="209">
        <v>189</v>
      </c>
      <c r="N41" s="13">
        <v>4.2219999999999995</v>
      </c>
      <c r="O41" s="193">
        <v>4.17</v>
      </c>
      <c r="P41" s="209">
        <v>160</v>
      </c>
      <c r="Q41" s="73">
        <v>4.18</v>
      </c>
      <c r="R41" s="40">
        <v>4.17</v>
      </c>
      <c r="S41" s="210">
        <v>169</v>
      </c>
      <c r="T41" s="28">
        <v>4.3140000000000001</v>
      </c>
      <c r="U41" s="43">
        <v>4.0999999999999996</v>
      </c>
      <c r="V41" s="485">
        <v>58</v>
      </c>
      <c r="W41" s="321">
        <v>79</v>
      </c>
      <c r="X41" s="321">
        <v>24</v>
      </c>
      <c r="Y41" s="321">
        <v>31</v>
      </c>
      <c r="Z41" s="163">
        <v>53</v>
      </c>
      <c r="AA41" s="49">
        <v>26</v>
      </c>
      <c r="AB41" s="46">
        <f t="shared" si="1"/>
        <v>271</v>
      </c>
    </row>
    <row r="42" spans="1:28" s="1" customFormat="1" ht="15" customHeight="1" x14ac:dyDescent="0.25">
      <c r="A42" s="33">
        <v>37</v>
      </c>
      <c r="B42" s="23" t="s">
        <v>7</v>
      </c>
      <c r="C42" s="49" t="s">
        <v>90</v>
      </c>
      <c r="D42" s="475">
        <v>90</v>
      </c>
      <c r="E42" s="481">
        <v>4.1333000000000002</v>
      </c>
      <c r="F42" s="193">
        <v>4.1399999999999997</v>
      </c>
      <c r="G42" s="327">
        <v>75</v>
      </c>
      <c r="H42" s="481">
        <v>3.9734000000000003</v>
      </c>
      <c r="I42" s="193">
        <v>3.72</v>
      </c>
      <c r="J42" s="444">
        <v>105</v>
      </c>
      <c r="K42" s="13">
        <v>4.3619047619047615</v>
      </c>
      <c r="L42" s="327">
        <v>4.17</v>
      </c>
      <c r="M42" s="209">
        <v>79</v>
      </c>
      <c r="N42" s="13">
        <v>4.2149999999999999</v>
      </c>
      <c r="O42" s="193">
        <v>4.17</v>
      </c>
      <c r="P42" s="209">
        <v>70</v>
      </c>
      <c r="Q42" s="73">
        <v>4.32</v>
      </c>
      <c r="R42" s="40">
        <v>4.17</v>
      </c>
      <c r="S42" s="210">
        <v>41</v>
      </c>
      <c r="T42" s="28">
        <v>3.4389999999999996</v>
      </c>
      <c r="U42" s="43">
        <v>4.0999999999999996</v>
      </c>
      <c r="V42" s="485">
        <v>47</v>
      </c>
      <c r="W42" s="321">
        <v>29</v>
      </c>
      <c r="X42" s="321">
        <v>25</v>
      </c>
      <c r="Y42" s="321">
        <v>32</v>
      </c>
      <c r="Z42" s="163">
        <v>30</v>
      </c>
      <c r="AA42" s="49">
        <v>114</v>
      </c>
      <c r="AB42" s="46">
        <f t="shared" si="1"/>
        <v>277</v>
      </c>
    </row>
    <row r="43" spans="1:28" s="1" customFormat="1" ht="15" customHeight="1" x14ac:dyDescent="0.25">
      <c r="A43" s="33">
        <v>38</v>
      </c>
      <c r="B43" s="23" t="s">
        <v>6</v>
      </c>
      <c r="C43" s="49" t="s">
        <v>88</v>
      </c>
      <c r="D43" s="475">
        <v>126</v>
      </c>
      <c r="E43" s="481">
        <v>4.3019999999999996</v>
      </c>
      <c r="F43" s="193">
        <v>4.1399999999999997</v>
      </c>
      <c r="G43" s="327">
        <v>131</v>
      </c>
      <c r="H43" s="481">
        <v>3.6488999999999998</v>
      </c>
      <c r="I43" s="193">
        <v>3.72</v>
      </c>
      <c r="J43" s="444">
        <v>133</v>
      </c>
      <c r="K43" s="13">
        <v>4.022556390977444</v>
      </c>
      <c r="L43" s="327">
        <v>4.17</v>
      </c>
      <c r="M43" s="209">
        <v>90</v>
      </c>
      <c r="N43" s="13">
        <v>4.1560000000000006</v>
      </c>
      <c r="O43" s="193">
        <v>4.17</v>
      </c>
      <c r="P43" s="209">
        <v>106</v>
      </c>
      <c r="Q43" s="73">
        <v>4.25</v>
      </c>
      <c r="R43" s="40">
        <v>4.17</v>
      </c>
      <c r="S43" s="210">
        <v>104</v>
      </c>
      <c r="T43" s="28">
        <v>4.3660000000000005</v>
      </c>
      <c r="U43" s="43">
        <v>4.0999999999999996</v>
      </c>
      <c r="V43" s="485">
        <v>21</v>
      </c>
      <c r="W43" s="321">
        <v>70</v>
      </c>
      <c r="X43" s="321">
        <v>81</v>
      </c>
      <c r="Y43" s="321">
        <v>48</v>
      </c>
      <c r="Z43" s="163">
        <v>41</v>
      </c>
      <c r="AA43" s="49">
        <v>17</v>
      </c>
      <c r="AB43" s="46">
        <f t="shared" si="1"/>
        <v>278</v>
      </c>
    </row>
    <row r="44" spans="1:28" s="1" customFormat="1" ht="15" customHeight="1" x14ac:dyDescent="0.25">
      <c r="A44" s="33">
        <v>39</v>
      </c>
      <c r="B44" s="23" t="s">
        <v>5</v>
      </c>
      <c r="C44" s="49" t="s">
        <v>59</v>
      </c>
      <c r="D44" s="475">
        <v>149</v>
      </c>
      <c r="E44" s="481">
        <v>4.2957000000000001</v>
      </c>
      <c r="F44" s="193">
        <v>4.1399999999999997</v>
      </c>
      <c r="G44" s="327">
        <v>116</v>
      </c>
      <c r="H44" s="481">
        <v>3.9912999999999998</v>
      </c>
      <c r="I44" s="193">
        <v>3.72</v>
      </c>
      <c r="J44" s="444">
        <v>123</v>
      </c>
      <c r="K44" s="13">
        <v>4.1219512195121952</v>
      </c>
      <c r="L44" s="327">
        <v>4.17</v>
      </c>
      <c r="M44" s="209">
        <v>125</v>
      </c>
      <c r="N44" s="13">
        <v>4.28</v>
      </c>
      <c r="O44" s="193">
        <v>4.17</v>
      </c>
      <c r="P44" s="209">
        <v>115</v>
      </c>
      <c r="Q44" s="73">
        <v>4.01</v>
      </c>
      <c r="R44" s="40">
        <v>4.17</v>
      </c>
      <c r="S44" s="210">
        <v>96</v>
      </c>
      <c r="T44" s="28">
        <v>4.0110000000000001</v>
      </c>
      <c r="U44" s="43">
        <v>4.0999999999999996</v>
      </c>
      <c r="V44" s="485">
        <v>22</v>
      </c>
      <c r="W44" s="321">
        <v>27</v>
      </c>
      <c r="X44" s="321">
        <v>60</v>
      </c>
      <c r="Y44" s="321">
        <v>26</v>
      </c>
      <c r="Z44" s="163">
        <v>77</v>
      </c>
      <c r="AA44" s="49">
        <v>68</v>
      </c>
      <c r="AB44" s="46">
        <f t="shared" si="1"/>
        <v>280</v>
      </c>
    </row>
    <row r="45" spans="1:28" s="1" customFormat="1" ht="15" customHeight="1" thickBot="1" x14ac:dyDescent="0.3">
      <c r="A45" s="50">
        <v>40</v>
      </c>
      <c r="B45" s="25" t="s">
        <v>5</v>
      </c>
      <c r="C45" s="54" t="s">
        <v>143</v>
      </c>
      <c r="D45" s="493">
        <v>28</v>
      </c>
      <c r="E45" s="494">
        <v>3.8928000000000003</v>
      </c>
      <c r="F45" s="194">
        <v>4.1399999999999997</v>
      </c>
      <c r="G45" s="330">
        <v>25</v>
      </c>
      <c r="H45" s="494">
        <v>3.88</v>
      </c>
      <c r="I45" s="194">
        <v>3.72</v>
      </c>
      <c r="J45" s="446">
        <v>31</v>
      </c>
      <c r="K45" s="95">
        <v>4.709677419354839</v>
      </c>
      <c r="L45" s="330">
        <v>4.17</v>
      </c>
      <c r="M45" s="211">
        <v>30</v>
      </c>
      <c r="N45" s="95">
        <v>4.5659999999999998</v>
      </c>
      <c r="O45" s="194">
        <v>4.17</v>
      </c>
      <c r="P45" s="211">
        <v>20</v>
      </c>
      <c r="Q45" s="74">
        <v>3.8</v>
      </c>
      <c r="R45" s="52">
        <v>4.17</v>
      </c>
      <c r="S45" s="212">
        <v>20</v>
      </c>
      <c r="T45" s="29">
        <v>4.2</v>
      </c>
      <c r="U45" s="53">
        <v>4.0999999999999996</v>
      </c>
      <c r="V45" s="492">
        <v>91</v>
      </c>
      <c r="W45" s="322">
        <v>38</v>
      </c>
      <c r="X45" s="322">
        <v>2</v>
      </c>
      <c r="Y45" s="322">
        <v>6</v>
      </c>
      <c r="Z45" s="187">
        <v>102</v>
      </c>
      <c r="AA45" s="54">
        <v>42</v>
      </c>
      <c r="AB45" s="55">
        <f t="shared" si="1"/>
        <v>281</v>
      </c>
    </row>
    <row r="46" spans="1:28" s="1" customFormat="1" ht="15" customHeight="1" x14ac:dyDescent="0.25">
      <c r="A46" s="56">
        <v>41</v>
      </c>
      <c r="B46" s="57" t="s">
        <v>3</v>
      </c>
      <c r="C46" s="62" t="s">
        <v>38</v>
      </c>
      <c r="D46" s="488">
        <v>57</v>
      </c>
      <c r="E46" s="490">
        <v>3.9824999999999999</v>
      </c>
      <c r="F46" s="195">
        <v>4.1399999999999997</v>
      </c>
      <c r="G46" s="813">
        <v>59</v>
      </c>
      <c r="H46" s="9">
        <v>3.1356000000000002</v>
      </c>
      <c r="I46" s="195">
        <v>3.72</v>
      </c>
      <c r="J46" s="442">
        <v>78</v>
      </c>
      <c r="K46" s="9">
        <v>4.2692307692307692</v>
      </c>
      <c r="L46" s="195">
        <v>4.17</v>
      </c>
      <c r="M46" s="213">
        <v>51</v>
      </c>
      <c r="N46" s="9">
        <v>4.1970000000000001</v>
      </c>
      <c r="O46" s="195">
        <v>4.17</v>
      </c>
      <c r="P46" s="213">
        <v>65</v>
      </c>
      <c r="Q46" s="75">
        <v>4.43</v>
      </c>
      <c r="R46" s="59">
        <v>4.17</v>
      </c>
      <c r="S46" s="213">
        <v>39</v>
      </c>
      <c r="T46" s="60">
        <v>4.5380000000000003</v>
      </c>
      <c r="U46" s="61">
        <v>4.0999999999999996</v>
      </c>
      <c r="V46" s="491">
        <v>74</v>
      </c>
      <c r="W46" s="577">
        <v>108</v>
      </c>
      <c r="X46" s="320">
        <v>35</v>
      </c>
      <c r="Y46" s="320">
        <v>39</v>
      </c>
      <c r="Z46" s="188">
        <v>17</v>
      </c>
      <c r="AA46" s="62">
        <v>9</v>
      </c>
      <c r="AB46" s="63">
        <f t="shared" si="1"/>
        <v>282</v>
      </c>
    </row>
    <row r="47" spans="1:28" s="1" customFormat="1" ht="15" customHeight="1" x14ac:dyDescent="0.25">
      <c r="A47" s="33">
        <v>42</v>
      </c>
      <c r="B47" s="23" t="s">
        <v>5</v>
      </c>
      <c r="C47" s="49" t="s">
        <v>71</v>
      </c>
      <c r="D47" s="483">
        <v>119</v>
      </c>
      <c r="E47" s="484">
        <v>4.2861000000000002</v>
      </c>
      <c r="F47" s="191">
        <v>4.1399999999999997</v>
      </c>
      <c r="G47" s="326">
        <v>106</v>
      </c>
      <c r="H47" s="484">
        <v>4.1227</v>
      </c>
      <c r="I47" s="191">
        <v>3.72</v>
      </c>
      <c r="J47" s="443">
        <v>111</v>
      </c>
      <c r="K47" s="108">
        <v>4.1801801801801801</v>
      </c>
      <c r="L47" s="193">
        <v>4.17</v>
      </c>
      <c r="M47" s="209">
        <v>106</v>
      </c>
      <c r="N47" s="13">
        <v>3.9339999999999997</v>
      </c>
      <c r="O47" s="193">
        <v>4.17</v>
      </c>
      <c r="P47" s="209">
        <v>97</v>
      </c>
      <c r="Q47" s="73">
        <v>3.92</v>
      </c>
      <c r="R47" s="40">
        <v>4.17</v>
      </c>
      <c r="S47" s="210">
        <v>97</v>
      </c>
      <c r="T47" s="28">
        <v>4.2370000000000001</v>
      </c>
      <c r="U47" s="43">
        <v>4.0999999999999996</v>
      </c>
      <c r="V47" s="485">
        <v>23</v>
      </c>
      <c r="W47" s="321">
        <v>11</v>
      </c>
      <c r="X47" s="321">
        <v>46</v>
      </c>
      <c r="Y47" s="321">
        <v>86</v>
      </c>
      <c r="Z47" s="163">
        <v>90</v>
      </c>
      <c r="AA47" s="49">
        <v>37</v>
      </c>
      <c r="AB47" s="46">
        <f t="shared" si="1"/>
        <v>293</v>
      </c>
    </row>
    <row r="48" spans="1:28" s="1" customFormat="1" ht="15" customHeight="1" x14ac:dyDescent="0.25">
      <c r="A48" s="33">
        <v>43</v>
      </c>
      <c r="B48" s="23" t="s">
        <v>5</v>
      </c>
      <c r="C48" s="49" t="s">
        <v>60</v>
      </c>
      <c r="D48" s="475">
        <v>109</v>
      </c>
      <c r="E48" s="481">
        <v>4.1835000000000004</v>
      </c>
      <c r="F48" s="193">
        <v>4.1399999999999997</v>
      </c>
      <c r="G48" s="327">
        <v>76</v>
      </c>
      <c r="H48" s="481">
        <v>3.8420000000000001</v>
      </c>
      <c r="I48" s="193">
        <v>3.72</v>
      </c>
      <c r="J48" s="444">
        <v>79</v>
      </c>
      <c r="K48" s="13">
        <v>4.1012658227848098</v>
      </c>
      <c r="L48" s="193">
        <v>4.17</v>
      </c>
      <c r="M48" s="209">
        <v>81</v>
      </c>
      <c r="N48" s="13">
        <v>4.05</v>
      </c>
      <c r="O48" s="193">
        <v>4.17</v>
      </c>
      <c r="P48" s="209">
        <v>75</v>
      </c>
      <c r="Q48" s="73">
        <v>4.2</v>
      </c>
      <c r="R48" s="40">
        <v>4.17</v>
      </c>
      <c r="S48" s="210">
        <v>97</v>
      </c>
      <c r="T48" s="28">
        <v>4.258</v>
      </c>
      <c r="U48" s="43">
        <v>4.0999999999999996</v>
      </c>
      <c r="V48" s="485">
        <v>37</v>
      </c>
      <c r="W48" s="321">
        <v>44</v>
      </c>
      <c r="X48" s="321">
        <v>64</v>
      </c>
      <c r="Y48" s="321">
        <v>67</v>
      </c>
      <c r="Z48" s="163">
        <v>50</v>
      </c>
      <c r="AA48" s="49">
        <v>33</v>
      </c>
      <c r="AB48" s="46">
        <f t="shared" si="1"/>
        <v>295</v>
      </c>
    </row>
    <row r="49" spans="1:28" s="1" customFormat="1" ht="15" customHeight="1" x14ac:dyDescent="0.25">
      <c r="A49" s="33">
        <v>44</v>
      </c>
      <c r="B49" s="23" t="s">
        <v>4</v>
      </c>
      <c r="C49" s="49" t="s">
        <v>56</v>
      </c>
      <c r="D49" s="483">
        <v>105</v>
      </c>
      <c r="E49" s="484">
        <v>4.2377000000000002</v>
      </c>
      <c r="F49" s="191">
        <v>4.1399999999999997</v>
      </c>
      <c r="G49" s="326">
        <v>100</v>
      </c>
      <c r="H49" s="484">
        <v>3.53</v>
      </c>
      <c r="I49" s="191">
        <v>3.72</v>
      </c>
      <c r="J49" s="443">
        <v>110</v>
      </c>
      <c r="K49" s="108">
        <v>4.2272727272727275</v>
      </c>
      <c r="L49" s="193">
        <v>4.17</v>
      </c>
      <c r="M49" s="209">
        <v>104</v>
      </c>
      <c r="N49" s="13">
        <v>3.9129999999999994</v>
      </c>
      <c r="O49" s="193">
        <v>4.17</v>
      </c>
      <c r="P49" s="209">
        <v>114</v>
      </c>
      <c r="Q49" s="73">
        <v>4.32</v>
      </c>
      <c r="R49" s="40">
        <v>4.17</v>
      </c>
      <c r="S49" s="210">
        <v>112</v>
      </c>
      <c r="T49" s="28">
        <v>4.2910000000000004</v>
      </c>
      <c r="U49" s="43">
        <v>4.0999999999999996</v>
      </c>
      <c r="V49" s="485">
        <v>27</v>
      </c>
      <c r="W49" s="321">
        <v>84</v>
      </c>
      <c r="X49" s="321">
        <v>38</v>
      </c>
      <c r="Y49" s="321">
        <v>91</v>
      </c>
      <c r="Z49" s="163">
        <v>28</v>
      </c>
      <c r="AA49" s="49">
        <v>30</v>
      </c>
      <c r="AB49" s="46">
        <f t="shared" si="1"/>
        <v>298</v>
      </c>
    </row>
    <row r="50" spans="1:28" s="1" customFormat="1" ht="15" customHeight="1" x14ac:dyDescent="0.25">
      <c r="A50" s="33">
        <v>45</v>
      </c>
      <c r="B50" s="23" t="s">
        <v>6</v>
      </c>
      <c r="C50" s="49" t="s">
        <v>78</v>
      </c>
      <c r="D50" s="475">
        <v>104</v>
      </c>
      <c r="E50" s="481">
        <v>3.9135000000000004</v>
      </c>
      <c r="F50" s="193">
        <v>4.1399999999999997</v>
      </c>
      <c r="G50" s="327">
        <v>89</v>
      </c>
      <c r="H50" s="481">
        <v>3.5622000000000003</v>
      </c>
      <c r="I50" s="193">
        <v>3.72</v>
      </c>
      <c r="J50" s="444">
        <v>75</v>
      </c>
      <c r="K50" s="13">
        <v>4.1866666666666665</v>
      </c>
      <c r="L50" s="193">
        <v>4.17</v>
      </c>
      <c r="M50" s="209">
        <v>70</v>
      </c>
      <c r="N50" s="13">
        <v>4.5860000000000003</v>
      </c>
      <c r="O50" s="193">
        <v>4.17</v>
      </c>
      <c r="P50" s="209">
        <v>72</v>
      </c>
      <c r="Q50" s="73">
        <v>4.0599999999999996</v>
      </c>
      <c r="R50" s="40">
        <v>4.17</v>
      </c>
      <c r="S50" s="210">
        <v>75</v>
      </c>
      <c r="T50" s="28">
        <v>4.3729999999999993</v>
      </c>
      <c r="U50" s="43">
        <v>4.0999999999999996</v>
      </c>
      <c r="V50" s="485">
        <v>87</v>
      </c>
      <c r="W50" s="321">
        <v>82</v>
      </c>
      <c r="X50" s="321">
        <v>45</v>
      </c>
      <c r="Y50" s="321">
        <v>5</v>
      </c>
      <c r="Z50" s="163">
        <v>71</v>
      </c>
      <c r="AA50" s="49">
        <v>19</v>
      </c>
      <c r="AB50" s="46">
        <f t="shared" si="1"/>
        <v>309</v>
      </c>
    </row>
    <row r="51" spans="1:28" s="1" customFormat="1" ht="15" customHeight="1" x14ac:dyDescent="0.25">
      <c r="A51" s="33">
        <v>46</v>
      </c>
      <c r="B51" s="23" t="s">
        <v>1</v>
      </c>
      <c r="C51" s="49" t="s">
        <v>25</v>
      </c>
      <c r="D51" s="475">
        <v>99</v>
      </c>
      <c r="E51" s="481">
        <v>4.1616</v>
      </c>
      <c r="F51" s="193">
        <v>4.1399999999999997</v>
      </c>
      <c r="G51" s="803">
        <v>91</v>
      </c>
      <c r="H51" s="13">
        <v>4.0883000000000003</v>
      </c>
      <c r="I51" s="193">
        <v>3.72</v>
      </c>
      <c r="J51" s="444">
        <v>79</v>
      </c>
      <c r="K51" s="13">
        <v>3.9113924050632911</v>
      </c>
      <c r="L51" s="193">
        <v>4.17</v>
      </c>
      <c r="M51" s="209">
        <v>82</v>
      </c>
      <c r="N51" s="13">
        <v>4</v>
      </c>
      <c r="O51" s="193">
        <v>4.17</v>
      </c>
      <c r="P51" s="209">
        <v>64</v>
      </c>
      <c r="Q51" s="73">
        <v>4.58</v>
      </c>
      <c r="R51" s="40">
        <v>4.17</v>
      </c>
      <c r="S51" s="210">
        <v>75</v>
      </c>
      <c r="T51" s="28">
        <v>3.9429999999999996</v>
      </c>
      <c r="U51" s="43">
        <v>4.0999999999999996</v>
      </c>
      <c r="V51" s="485">
        <v>38</v>
      </c>
      <c r="W51" s="576">
        <v>17</v>
      </c>
      <c r="X51" s="321">
        <v>94</v>
      </c>
      <c r="Y51" s="321">
        <v>78</v>
      </c>
      <c r="Z51" s="163">
        <v>4</v>
      </c>
      <c r="AA51" s="49">
        <v>80</v>
      </c>
      <c r="AB51" s="46">
        <f t="shared" si="1"/>
        <v>311</v>
      </c>
    </row>
    <row r="52" spans="1:28" s="1" customFormat="1" ht="15" customHeight="1" x14ac:dyDescent="0.25">
      <c r="A52" s="33">
        <v>47</v>
      </c>
      <c r="B52" s="24" t="s">
        <v>3</v>
      </c>
      <c r="C52" s="49" t="s">
        <v>30</v>
      </c>
      <c r="D52" s="475">
        <v>103</v>
      </c>
      <c r="E52" s="481">
        <v>4.0193999999999992</v>
      </c>
      <c r="F52" s="193">
        <v>4.1399999999999997</v>
      </c>
      <c r="G52" s="332">
        <v>110</v>
      </c>
      <c r="H52" s="13">
        <v>3.7</v>
      </c>
      <c r="I52" s="193">
        <v>3.72</v>
      </c>
      <c r="J52" s="444">
        <v>86</v>
      </c>
      <c r="K52" s="13">
        <v>4.1511627906976747</v>
      </c>
      <c r="L52" s="193">
        <v>4.17</v>
      </c>
      <c r="M52" s="209">
        <v>79</v>
      </c>
      <c r="N52" s="13">
        <v>4.202</v>
      </c>
      <c r="O52" s="193">
        <v>4.17</v>
      </c>
      <c r="P52" s="209">
        <v>71</v>
      </c>
      <c r="Q52" s="73">
        <v>4.1100000000000003</v>
      </c>
      <c r="R52" s="40">
        <v>4.17</v>
      </c>
      <c r="S52" s="210">
        <v>69</v>
      </c>
      <c r="T52" s="28">
        <v>4.2610000000000001</v>
      </c>
      <c r="U52" s="43">
        <v>4.0999999999999996</v>
      </c>
      <c r="V52" s="485">
        <v>65</v>
      </c>
      <c r="W52" s="576">
        <v>63</v>
      </c>
      <c r="X52" s="321">
        <v>52</v>
      </c>
      <c r="Y52" s="321">
        <v>37</v>
      </c>
      <c r="Z52" s="163">
        <v>67</v>
      </c>
      <c r="AA52" s="49">
        <v>34</v>
      </c>
      <c r="AB52" s="46">
        <f t="shared" si="1"/>
        <v>318</v>
      </c>
    </row>
    <row r="53" spans="1:28" s="1" customFormat="1" ht="15" customHeight="1" x14ac:dyDescent="0.25">
      <c r="A53" s="33">
        <v>48</v>
      </c>
      <c r="B53" s="24" t="s">
        <v>7</v>
      </c>
      <c r="C53" s="49" t="s">
        <v>97</v>
      </c>
      <c r="D53" s="475">
        <v>50</v>
      </c>
      <c r="E53" s="481">
        <v>4.0999999999999996</v>
      </c>
      <c r="F53" s="193">
        <v>4.1399999999999997</v>
      </c>
      <c r="G53" s="327">
        <v>47</v>
      </c>
      <c r="H53" s="481">
        <v>3.8719000000000001</v>
      </c>
      <c r="I53" s="193">
        <v>3.72</v>
      </c>
      <c r="J53" s="444">
        <v>51</v>
      </c>
      <c r="K53" s="13">
        <v>4.1960784313725492</v>
      </c>
      <c r="L53" s="193">
        <v>4.17</v>
      </c>
      <c r="M53" s="209">
        <v>51</v>
      </c>
      <c r="N53" s="13">
        <v>4.1760000000000002</v>
      </c>
      <c r="O53" s="193">
        <v>4.17</v>
      </c>
      <c r="P53" s="209">
        <v>45</v>
      </c>
      <c r="Q53" s="73">
        <v>4.22</v>
      </c>
      <c r="R53" s="40">
        <v>4.17</v>
      </c>
      <c r="S53" s="210">
        <v>26</v>
      </c>
      <c r="T53" s="28">
        <v>3.6190000000000002</v>
      </c>
      <c r="U53" s="43">
        <v>4.0999999999999996</v>
      </c>
      <c r="V53" s="485">
        <v>53</v>
      </c>
      <c r="W53" s="321">
        <v>41</v>
      </c>
      <c r="X53" s="321">
        <v>42</v>
      </c>
      <c r="Y53" s="321">
        <v>41</v>
      </c>
      <c r="Z53" s="163">
        <v>45</v>
      </c>
      <c r="AA53" s="49">
        <v>106</v>
      </c>
      <c r="AB53" s="46">
        <f t="shared" si="1"/>
        <v>328</v>
      </c>
    </row>
    <row r="54" spans="1:28" s="1" customFormat="1" ht="15" customHeight="1" x14ac:dyDescent="0.25">
      <c r="A54" s="33">
        <v>49</v>
      </c>
      <c r="B54" s="24" t="s">
        <v>7</v>
      </c>
      <c r="C54" s="49" t="s">
        <v>94</v>
      </c>
      <c r="D54" s="475">
        <v>137</v>
      </c>
      <c r="E54" s="481">
        <v>3.9854000000000003</v>
      </c>
      <c r="F54" s="193">
        <v>4.1399999999999997</v>
      </c>
      <c r="G54" s="332">
        <v>145</v>
      </c>
      <c r="H54" s="13">
        <v>3.7728000000000002</v>
      </c>
      <c r="I54" s="193">
        <v>3.72</v>
      </c>
      <c r="J54" s="444">
        <v>161</v>
      </c>
      <c r="K54" s="13">
        <v>4.3478260869565215</v>
      </c>
      <c r="L54" s="193">
        <v>4.17</v>
      </c>
      <c r="M54" s="209">
        <v>156</v>
      </c>
      <c r="N54" s="13">
        <v>4.1660000000000004</v>
      </c>
      <c r="O54" s="193">
        <v>4.17</v>
      </c>
      <c r="P54" s="209">
        <v>104</v>
      </c>
      <c r="Q54" s="73">
        <v>4.26</v>
      </c>
      <c r="R54" s="40">
        <v>4.17</v>
      </c>
      <c r="S54" s="210">
        <v>60</v>
      </c>
      <c r="T54" s="28">
        <v>3.8039999999999998</v>
      </c>
      <c r="U54" s="43">
        <v>4.0999999999999996</v>
      </c>
      <c r="V54" s="485">
        <v>73</v>
      </c>
      <c r="W54" s="576">
        <v>55</v>
      </c>
      <c r="X54" s="321">
        <v>29</v>
      </c>
      <c r="Y54" s="321">
        <v>43</v>
      </c>
      <c r="Z54" s="163">
        <v>38</v>
      </c>
      <c r="AA54" s="49">
        <v>90</v>
      </c>
      <c r="AB54" s="46">
        <f t="shared" si="1"/>
        <v>328</v>
      </c>
    </row>
    <row r="55" spans="1:28" s="1" customFormat="1" ht="15" customHeight="1" thickBot="1" x14ac:dyDescent="0.3">
      <c r="A55" s="34">
        <v>50</v>
      </c>
      <c r="B55" s="175" t="s">
        <v>5</v>
      </c>
      <c r="C55" s="473" t="s">
        <v>58</v>
      </c>
      <c r="D55" s="489">
        <v>114</v>
      </c>
      <c r="E55" s="36">
        <v>4.2451999999999996</v>
      </c>
      <c r="F55" s="479">
        <v>4.1399999999999997</v>
      </c>
      <c r="G55" s="572">
        <v>108</v>
      </c>
      <c r="H55" s="36">
        <v>3.87</v>
      </c>
      <c r="I55" s="479">
        <v>3.72</v>
      </c>
      <c r="J55" s="446">
        <v>117</v>
      </c>
      <c r="K55" s="95">
        <v>4.1709401709401712</v>
      </c>
      <c r="L55" s="780">
        <v>4.17</v>
      </c>
      <c r="M55" s="215">
        <v>64</v>
      </c>
      <c r="N55" s="16">
        <v>3.9369999999999998</v>
      </c>
      <c r="O55" s="196">
        <v>4.17</v>
      </c>
      <c r="P55" s="215">
        <v>63</v>
      </c>
      <c r="Q55" s="76">
        <v>3.8</v>
      </c>
      <c r="R55" s="41">
        <v>4.17</v>
      </c>
      <c r="S55" s="216">
        <v>77</v>
      </c>
      <c r="T55" s="36">
        <v>4.2860000000000005</v>
      </c>
      <c r="U55" s="44">
        <v>4.0999999999999996</v>
      </c>
      <c r="V55" s="486">
        <v>26</v>
      </c>
      <c r="W55" s="323">
        <v>40</v>
      </c>
      <c r="X55" s="323">
        <v>48</v>
      </c>
      <c r="Y55" s="323">
        <v>84</v>
      </c>
      <c r="Z55" s="189">
        <v>101</v>
      </c>
      <c r="AA55" s="64">
        <v>31</v>
      </c>
      <c r="AB55" s="47">
        <f t="shared" si="1"/>
        <v>330</v>
      </c>
    </row>
    <row r="56" spans="1:28" s="1" customFormat="1" ht="15" customHeight="1" x14ac:dyDescent="0.25">
      <c r="A56" s="32">
        <v>51</v>
      </c>
      <c r="B56" s="176" t="s">
        <v>7</v>
      </c>
      <c r="C56" s="48" t="s">
        <v>107</v>
      </c>
      <c r="D56" s="488">
        <v>142</v>
      </c>
      <c r="E56" s="490">
        <v>4.0211000000000006</v>
      </c>
      <c r="F56" s="195">
        <v>4.1399999999999997</v>
      </c>
      <c r="G56" s="325">
        <v>122</v>
      </c>
      <c r="H56" s="490">
        <v>3.7950999999999997</v>
      </c>
      <c r="I56" s="195">
        <v>3.72</v>
      </c>
      <c r="J56" s="442">
        <v>143</v>
      </c>
      <c r="K56" s="9">
        <v>4.0559440559440558</v>
      </c>
      <c r="L56" s="195">
        <v>4.17</v>
      </c>
      <c r="M56" s="207">
        <v>97</v>
      </c>
      <c r="N56" s="108">
        <v>4.0830000000000002</v>
      </c>
      <c r="O56" s="191">
        <v>4.17</v>
      </c>
      <c r="P56" s="207">
        <v>126</v>
      </c>
      <c r="Q56" s="72">
        <v>4.21</v>
      </c>
      <c r="R56" s="40">
        <v>4.17</v>
      </c>
      <c r="S56" s="208">
        <v>81</v>
      </c>
      <c r="T56" s="37">
        <v>4.194</v>
      </c>
      <c r="U56" s="42">
        <v>4.0999999999999996</v>
      </c>
      <c r="V56" s="487">
        <v>67</v>
      </c>
      <c r="W56" s="324">
        <v>49</v>
      </c>
      <c r="X56" s="324">
        <v>70</v>
      </c>
      <c r="Y56" s="324">
        <v>63</v>
      </c>
      <c r="Z56" s="186">
        <v>46</v>
      </c>
      <c r="AA56" s="48">
        <v>43</v>
      </c>
      <c r="AB56" s="45">
        <f t="shared" si="1"/>
        <v>338</v>
      </c>
    </row>
    <row r="57" spans="1:28" s="1" customFormat="1" ht="15" customHeight="1" x14ac:dyDescent="0.25">
      <c r="A57" s="33">
        <v>52</v>
      </c>
      <c r="B57" s="24" t="s">
        <v>5</v>
      </c>
      <c r="C57" s="49" t="s">
        <v>68</v>
      </c>
      <c r="D57" s="483">
        <v>95</v>
      </c>
      <c r="E57" s="484">
        <v>3.8313999999999999</v>
      </c>
      <c r="F57" s="191">
        <v>4.1399999999999997</v>
      </c>
      <c r="G57" s="326">
        <v>72</v>
      </c>
      <c r="H57" s="484">
        <v>4.1528</v>
      </c>
      <c r="I57" s="191">
        <v>3.72</v>
      </c>
      <c r="J57" s="443">
        <v>75</v>
      </c>
      <c r="K57" s="108">
        <v>4.2666666666666666</v>
      </c>
      <c r="L57" s="193">
        <v>4.17</v>
      </c>
      <c r="M57" s="209">
        <v>71</v>
      </c>
      <c r="N57" s="13">
        <v>4.1269999999999998</v>
      </c>
      <c r="O57" s="193">
        <v>4.17</v>
      </c>
      <c r="P57" s="209">
        <v>71</v>
      </c>
      <c r="Q57" s="73">
        <v>4.0999999999999996</v>
      </c>
      <c r="R57" s="40">
        <v>4.17</v>
      </c>
      <c r="S57" s="210">
        <v>74</v>
      </c>
      <c r="T57" s="28">
        <v>3.9860000000000002</v>
      </c>
      <c r="U57" s="43">
        <v>4.0999999999999996</v>
      </c>
      <c r="V57" s="485">
        <v>99</v>
      </c>
      <c r="W57" s="321">
        <v>9</v>
      </c>
      <c r="X57" s="321">
        <v>36</v>
      </c>
      <c r="Y57" s="321">
        <v>55</v>
      </c>
      <c r="Z57" s="163">
        <v>68</v>
      </c>
      <c r="AA57" s="49">
        <v>73</v>
      </c>
      <c r="AB57" s="46">
        <f t="shared" si="1"/>
        <v>340</v>
      </c>
    </row>
    <row r="58" spans="1:28" s="1" customFormat="1" ht="15" customHeight="1" x14ac:dyDescent="0.25">
      <c r="A58" s="33">
        <v>53</v>
      </c>
      <c r="B58" s="24" t="s">
        <v>6</v>
      </c>
      <c r="C58" s="49" t="s">
        <v>72</v>
      </c>
      <c r="D58" s="475"/>
      <c r="E58" s="481"/>
      <c r="F58" s="193">
        <v>4.1399999999999997</v>
      </c>
      <c r="G58" s="327">
        <v>86</v>
      </c>
      <c r="H58" s="481">
        <v>4.2096</v>
      </c>
      <c r="I58" s="193">
        <v>3.72</v>
      </c>
      <c r="J58" s="444">
        <v>76</v>
      </c>
      <c r="K58" s="13">
        <v>4</v>
      </c>
      <c r="L58" s="193">
        <v>4.17</v>
      </c>
      <c r="M58" s="209">
        <v>69</v>
      </c>
      <c r="N58" s="13">
        <v>4.0730000000000004</v>
      </c>
      <c r="O58" s="193">
        <v>4.17</v>
      </c>
      <c r="P58" s="209">
        <v>60</v>
      </c>
      <c r="Q58" s="73">
        <v>4.55</v>
      </c>
      <c r="R58" s="40">
        <v>4.17</v>
      </c>
      <c r="S58" s="210">
        <v>70</v>
      </c>
      <c r="T58" s="28">
        <v>4.0529999999999999</v>
      </c>
      <c r="U58" s="43">
        <v>4.0999999999999996</v>
      </c>
      <c r="V58" s="485">
        <v>113</v>
      </c>
      <c r="W58" s="321">
        <v>8</v>
      </c>
      <c r="X58" s="321">
        <v>84</v>
      </c>
      <c r="Y58" s="321">
        <v>65</v>
      </c>
      <c r="Z58" s="163">
        <v>9</v>
      </c>
      <c r="AA58" s="49">
        <v>65</v>
      </c>
      <c r="AB58" s="46">
        <f t="shared" si="1"/>
        <v>344</v>
      </c>
    </row>
    <row r="59" spans="1:28" s="1" customFormat="1" ht="15" customHeight="1" x14ac:dyDescent="0.25">
      <c r="A59" s="33">
        <v>54</v>
      </c>
      <c r="B59" s="24" t="s">
        <v>2</v>
      </c>
      <c r="C59" s="49" t="s">
        <v>117</v>
      </c>
      <c r="D59" s="475">
        <v>72</v>
      </c>
      <c r="E59" s="481">
        <v>4.125</v>
      </c>
      <c r="F59" s="193">
        <v>4.1399999999999997</v>
      </c>
      <c r="G59" s="327">
        <v>78</v>
      </c>
      <c r="H59" s="481">
        <v>3.9995999999999996</v>
      </c>
      <c r="I59" s="193">
        <v>3.72</v>
      </c>
      <c r="J59" s="444">
        <v>68</v>
      </c>
      <c r="K59" s="198">
        <v>3.9411764705882355</v>
      </c>
      <c r="L59" s="193">
        <v>4.17</v>
      </c>
      <c r="M59" s="209">
        <v>52</v>
      </c>
      <c r="N59" s="198">
        <v>3.7319999999999998</v>
      </c>
      <c r="O59" s="193">
        <v>4.17</v>
      </c>
      <c r="P59" s="209">
        <v>55</v>
      </c>
      <c r="Q59" s="73">
        <v>4.49</v>
      </c>
      <c r="R59" s="40">
        <v>4.17</v>
      </c>
      <c r="S59" s="210">
        <v>53</v>
      </c>
      <c r="T59" s="28">
        <v>4.0569999999999995</v>
      </c>
      <c r="U59" s="43">
        <v>4.0999999999999996</v>
      </c>
      <c r="V59" s="485">
        <v>45</v>
      </c>
      <c r="W59" s="321">
        <v>26</v>
      </c>
      <c r="X59" s="321">
        <v>90</v>
      </c>
      <c r="Y59" s="321">
        <v>108</v>
      </c>
      <c r="Z59" s="163">
        <v>13</v>
      </c>
      <c r="AA59" s="49">
        <v>63</v>
      </c>
      <c r="AB59" s="46">
        <f t="shared" si="1"/>
        <v>345</v>
      </c>
    </row>
    <row r="60" spans="1:28" s="1" customFormat="1" ht="15" customHeight="1" x14ac:dyDescent="0.25">
      <c r="A60" s="33">
        <v>55</v>
      </c>
      <c r="B60" s="23" t="s">
        <v>4</v>
      </c>
      <c r="C60" s="49" t="s">
        <v>40</v>
      </c>
      <c r="D60" s="475">
        <v>134</v>
      </c>
      <c r="E60" s="481">
        <v>4.0222999999999995</v>
      </c>
      <c r="F60" s="193">
        <v>4.1399999999999997</v>
      </c>
      <c r="G60" s="327">
        <v>138</v>
      </c>
      <c r="H60" s="481">
        <v>3.5873000000000004</v>
      </c>
      <c r="I60" s="193">
        <v>3.72</v>
      </c>
      <c r="J60" s="444">
        <v>89</v>
      </c>
      <c r="K60" s="13">
        <v>4</v>
      </c>
      <c r="L60" s="193">
        <v>4.17</v>
      </c>
      <c r="M60" s="209">
        <v>85</v>
      </c>
      <c r="N60" s="13">
        <v>4.33</v>
      </c>
      <c r="O60" s="193">
        <v>4.17</v>
      </c>
      <c r="P60" s="209">
        <v>94</v>
      </c>
      <c r="Q60" s="73">
        <v>4.16</v>
      </c>
      <c r="R60" s="40">
        <v>4.17</v>
      </c>
      <c r="S60" s="210">
        <v>103</v>
      </c>
      <c r="T60" s="28">
        <v>4.1560000000000006</v>
      </c>
      <c r="U60" s="43">
        <v>4.0999999999999996</v>
      </c>
      <c r="V60" s="485">
        <v>66</v>
      </c>
      <c r="W60" s="321">
        <v>77</v>
      </c>
      <c r="X60" s="321">
        <v>83</v>
      </c>
      <c r="Y60" s="321">
        <v>18</v>
      </c>
      <c r="Z60" s="163">
        <v>55</v>
      </c>
      <c r="AA60" s="49">
        <v>47</v>
      </c>
      <c r="AB60" s="46">
        <f t="shared" si="1"/>
        <v>346</v>
      </c>
    </row>
    <row r="61" spans="1:28" s="1" customFormat="1" ht="15" customHeight="1" x14ac:dyDescent="0.25">
      <c r="A61" s="33">
        <v>56</v>
      </c>
      <c r="B61" s="23" t="s">
        <v>3</v>
      </c>
      <c r="C61" s="49" t="s">
        <v>36</v>
      </c>
      <c r="D61" s="475">
        <v>127</v>
      </c>
      <c r="E61" s="481">
        <v>4.1101999999999999</v>
      </c>
      <c r="F61" s="193">
        <v>4.1399999999999997</v>
      </c>
      <c r="G61" s="327">
        <v>105</v>
      </c>
      <c r="H61" s="481">
        <v>3.5904000000000003</v>
      </c>
      <c r="I61" s="193">
        <v>3.72</v>
      </c>
      <c r="J61" s="444">
        <v>75</v>
      </c>
      <c r="K61" s="13">
        <v>4.5066666666666668</v>
      </c>
      <c r="L61" s="193">
        <v>4.17</v>
      </c>
      <c r="M61" s="209">
        <v>50</v>
      </c>
      <c r="N61" s="13">
        <v>4.18</v>
      </c>
      <c r="O61" s="193">
        <v>4.17</v>
      </c>
      <c r="P61" s="209">
        <v>55</v>
      </c>
      <c r="Q61" s="73">
        <v>3.96</v>
      </c>
      <c r="R61" s="40">
        <v>4.17</v>
      </c>
      <c r="S61" s="209">
        <v>71</v>
      </c>
      <c r="T61" s="28">
        <v>3.8979999999999997</v>
      </c>
      <c r="U61" s="43">
        <v>4.0999999999999996</v>
      </c>
      <c r="V61" s="485">
        <v>51</v>
      </c>
      <c r="W61" s="321">
        <v>76</v>
      </c>
      <c r="X61" s="321">
        <v>11</v>
      </c>
      <c r="Y61" s="321">
        <v>42</v>
      </c>
      <c r="Z61" s="163">
        <v>85</v>
      </c>
      <c r="AA61" s="49">
        <v>84</v>
      </c>
      <c r="AB61" s="46">
        <f t="shared" si="1"/>
        <v>349</v>
      </c>
    </row>
    <row r="62" spans="1:28" s="1" customFormat="1" ht="15" customHeight="1" x14ac:dyDescent="0.25">
      <c r="A62" s="33">
        <v>57</v>
      </c>
      <c r="B62" s="23" t="s">
        <v>3</v>
      </c>
      <c r="C62" s="49" t="s">
        <v>33</v>
      </c>
      <c r="D62" s="475">
        <v>108</v>
      </c>
      <c r="E62" s="481">
        <v>3.9908000000000006</v>
      </c>
      <c r="F62" s="193">
        <v>4.1399999999999997</v>
      </c>
      <c r="G62" s="327">
        <v>85</v>
      </c>
      <c r="H62" s="481">
        <v>3.5063</v>
      </c>
      <c r="I62" s="193">
        <v>3.72</v>
      </c>
      <c r="J62" s="444">
        <v>84</v>
      </c>
      <c r="K62" s="13">
        <v>4.0952380952380949</v>
      </c>
      <c r="L62" s="193">
        <v>4.17</v>
      </c>
      <c r="M62" s="209">
        <v>85</v>
      </c>
      <c r="N62" s="13">
        <v>4.1059999999999999</v>
      </c>
      <c r="O62" s="193">
        <v>4.17</v>
      </c>
      <c r="P62" s="209">
        <v>69</v>
      </c>
      <c r="Q62" s="73">
        <v>4.42</v>
      </c>
      <c r="R62" s="40">
        <v>4.17</v>
      </c>
      <c r="S62" s="210">
        <v>56</v>
      </c>
      <c r="T62" s="28">
        <v>4.1429999999999998</v>
      </c>
      <c r="U62" s="43">
        <v>4.0999999999999996</v>
      </c>
      <c r="V62" s="485">
        <v>72</v>
      </c>
      <c r="W62" s="576">
        <v>85</v>
      </c>
      <c r="X62" s="321">
        <v>63</v>
      </c>
      <c r="Y62" s="321">
        <v>58</v>
      </c>
      <c r="Z62" s="163">
        <v>18</v>
      </c>
      <c r="AA62" s="49">
        <v>54</v>
      </c>
      <c r="AB62" s="46">
        <f t="shared" si="1"/>
        <v>350</v>
      </c>
    </row>
    <row r="63" spans="1:28" s="1" customFormat="1" ht="15" customHeight="1" x14ac:dyDescent="0.25">
      <c r="A63" s="33">
        <v>58</v>
      </c>
      <c r="B63" s="23" t="s">
        <v>1</v>
      </c>
      <c r="C63" s="49" t="s">
        <v>23</v>
      </c>
      <c r="D63" s="475">
        <v>86</v>
      </c>
      <c r="E63" s="481">
        <v>3.9186000000000001</v>
      </c>
      <c r="F63" s="193">
        <v>4.1399999999999997</v>
      </c>
      <c r="G63" s="803">
        <v>77</v>
      </c>
      <c r="H63" s="13">
        <v>4.0909000000000004</v>
      </c>
      <c r="I63" s="193">
        <v>3.72</v>
      </c>
      <c r="J63" s="444">
        <v>80</v>
      </c>
      <c r="K63" s="13">
        <v>4.2</v>
      </c>
      <c r="L63" s="193">
        <v>4.17</v>
      </c>
      <c r="M63" s="209">
        <v>83</v>
      </c>
      <c r="N63" s="13">
        <v>3.7960000000000003</v>
      </c>
      <c r="O63" s="193">
        <v>4.17</v>
      </c>
      <c r="P63" s="209">
        <v>35</v>
      </c>
      <c r="Q63" s="73">
        <v>4.2</v>
      </c>
      <c r="R63" s="40">
        <v>4.17</v>
      </c>
      <c r="S63" s="210">
        <v>74</v>
      </c>
      <c r="T63" s="28">
        <v>4.0939999999999994</v>
      </c>
      <c r="U63" s="43">
        <v>4.0999999999999996</v>
      </c>
      <c r="V63" s="485">
        <v>85</v>
      </c>
      <c r="W63" s="576">
        <v>16</v>
      </c>
      <c r="X63" s="321">
        <v>41</v>
      </c>
      <c r="Y63" s="321">
        <v>100</v>
      </c>
      <c r="Z63" s="163">
        <v>51</v>
      </c>
      <c r="AA63" s="49">
        <v>58</v>
      </c>
      <c r="AB63" s="46">
        <f t="shared" si="1"/>
        <v>351</v>
      </c>
    </row>
    <row r="64" spans="1:28" s="1" customFormat="1" ht="15" customHeight="1" x14ac:dyDescent="0.25">
      <c r="A64" s="33">
        <v>59</v>
      </c>
      <c r="B64" s="23" t="s">
        <v>4</v>
      </c>
      <c r="C64" s="49" t="s">
        <v>45</v>
      </c>
      <c r="D64" s="475">
        <v>113</v>
      </c>
      <c r="E64" s="481">
        <v>4.0796999999999999</v>
      </c>
      <c r="F64" s="193">
        <v>4.1399999999999997</v>
      </c>
      <c r="G64" s="327">
        <v>123</v>
      </c>
      <c r="H64" s="481">
        <v>3.6426000000000003</v>
      </c>
      <c r="I64" s="193">
        <v>3.72</v>
      </c>
      <c r="J64" s="444">
        <v>114</v>
      </c>
      <c r="K64" s="13">
        <v>4.0614035087719298</v>
      </c>
      <c r="L64" s="193">
        <v>4.17</v>
      </c>
      <c r="M64" s="209">
        <v>103</v>
      </c>
      <c r="N64" s="13">
        <v>4.0979999999999999</v>
      </c>
      <c r="O64" s="193">
        <v>4.17</v>
      </c>
      <c r="P64" s="209">
        <v>105</v>
      </c>
      <c r="Q64" s="73">
        <v>4.33</v>
      </c>
      <c r="R64" s="40">
        <v>4.17</v>
      </c>
      <c r="S64" s="210">
        <v>93</v>
      </c>
      <c r="T64" s="28">
        <v>3.9960000000000004</v>
      </c>
      <c r="U64" s="43">
        <v>4.0999999999999996</v>
      </c>
      <c r="V64" s="485">
        <v>56</v>
      </c>
      <c r="W64" s="321">
        <v>71</v>
      </c>
      <c r="X64" s="321">
        <v>71</v>
      </c>
      <c r="Y64" s="321">
        <v>59</v>
      </c>
      <c r="Z64" s="163">
        <v>27</v>
      </c>
      <c r="AA64" s="49">
        <v>70</v>
      </c>
      <c r="AB64" s="46">
        <f t="shared" si="1"/>
        <v>354</v>
      </c>
    </row>
    <row r="65" spans="1:28" s="1" customFormat="1" ht="15" customHeight="1" thickBot="1" x14ac:dyDescent="0.3">
      <c r="A65" s="50">
        <v>60</v>
      </c>
      <c r="B65" s="25" t="s">
        <v>2</v>
      </c>
      <c r="C65" s="54" t="s">
        <v>115</v>
      </c>
      <c r="D65" s="480">
        <v>77</v>
      </c>
      <c r="E65" s="482">
        <v>4.1298000000000004</v>
      </c>
      <c r="F65" s="196">
        <v>4.1399999999999997</v>
      </c>
      <c r="G65" s="328">
        <v>64</v>
      </c>
      <c r="H65" s="482">
        <v>3.9221999999999997</v>
      </c>
      <c r="I65" s="196">
        <v>3.72</v>
      </c>
      <c r="J65" s="445">
        <v>56</v>
      </c>
      <c r="K65" s="220">
        <v>4.3035714285714288</v>
      </c>
      <c r="L65" s="196">
        <v>4.17</v>
      </c>
      <c r="M65" s="211">
        <v>19</v>
      </c>
      <c r="N65" s="474">
        <v>4</v>
      </c>
      <c r="O65" s="194">
        <v>4.17</v>
      </c>
      <c r="P65" s="211">
        <v>40</v>
      </c>
      <c r="Q65" s="74">
        <v>4.1500000000000004</v>
      </c>
      <c r="R65" s="52">
        <v>4.17</v>
      </c>
      <c r="S65" s="212">
        <v>40</v>
      </c>
      <c r="T65" s="29">
        <v>3.65</v>
      </c>
      <c r="U65" s="53">
        <v>4.0999999999999996</v>
      </c>
      <c r="V65" s="492">
        <v>46</v>
      </c>
      <c r="W65" s="322">
        <v>35</v>
      </c>
      <c r="X65" s="322">
        <v>33</v>
      </c>
      <c r="Y65" s="322">
        <v>79</v>
      </c>
      <c r="Z65" s="187">
        <v>60</v>
      </c>
      <c r="AA65" s="54">
        <v>103</v>
      </c>
      <c r="AB65" s="55">
        <f t="shared" si="1"/>
        <v>356</v>
      </c>
    </row>
    <row r="66" spans="1:28" s="1" customFormat="1" ht="15" customHeight="1" x14ac:dyDescent="0.25">
      <c r="A66" s="56">
        <v>61</v>
      </c>
      <c r="B66" s="57" t="s">
        <v>6</v>
      </c>
      <c r="C66" s="62" t="s">
        <v>80</v>
      </c>
      <c r="D66" s="483">
        <v>84</v>
      </c>
      <c r="E66" s="484">
        <v>4.1547000000000001</v>
      </c>
      <c r="F66" s="191">
        <v>4.1399999999999997</v>
      </c>
      <c r="G66" s="326">
        <v>72</v>
      </c>
      <c r="H66" s="484">
        <v>4.1115000000000004</v>
      </c>
      <c r="I66" s="191">
        <v>3.72</v>
      </c>
      <c r="J66" s="443">
        <v>60</v>
      </c>
      <c r="K66" s="108">
        <v>4.1333333333333337</v>
      </c>
      <c r="L66" s="191">
        <v>4.17</v>
      </c>
      <c r="M66" s="213">
        <v>89</v>
      </c>
      <c r="N66" s="9">
        <v>4.0220000000000002</v>
      </c>
      <c r="O66" s="195">
        <v>4.17</v>
      </c>
      <c r="P66" s="213">
        <v>73</v>
      </c>
      <c r="Q66" s="75">
        <v>4.1500000000000004</v>
      </c>
      <c r="R66" s="59">
        <v>4.17</v>
      </c>
      <c r="S66" s="214">
        <v>70</v>
      </c>
      <c r="T66" s="60">
        <v>3.4169999999999998</v>
      </c>
      <c r="U66" s="61">
        <v>4.0999999999999996</v>
      </c>
      <c r="V66" s="491">
        <v>40</v>
      </c>
      <c r="W66" s="320">
        <v>13</v>
      </c>
      <c r="X66" s="320">
        <v>59</v>
      </c>
      <c r="Y66" s="320">
        <v>75</v>
      </c>
      <c r="Z66" s="188">
        <v>58</v>
      </c>
      <c r="AA66" s="817">
        <v>115</v>
      </c>
      <c r="AB66" s="63">
        <f t="shared" si="1"/>
        <v>360</v>
      </c>
    </row>
    <row r="67" spans="1:28" s="1" customFormat="1" ht="15" customHeight="1" x14ac:dyDescent="0.25">
      <c r="A67" s="33">
        <v>62</v>
      </c>
      <c r="B67" s="23" t="s">
        <v>1</v>
      </c>
      <c r="C67" s="49" t="s">
        <v>136</v>
      </c>
      <c r="D67" s="483">
        <v>101</v>
      </c>
      <c r="E67" s="484">
        <v>3.9010000000000002</v>
      </c>
      <c r="F67" s="191">
        <v>4.1399999999999997</v>
      </c>
      <c r="G67" s="828">
        <v>78</v>
      </c>
      <c r="H67" s="108">
        <v>4.0256999999999996</v>
      </c>
      <c r="I67" s="191">
        <v>3.72</v>
      </c>
      <c r="J67" s="443">
        <v>78</v>
      </c>
      <c r="K67" s="108">
        <v>4.1410256410256414</v>
      </c>
      <c r="L67" s="193">
        <v>4.17</v>
      </c>
      <c r="M67" s="209">
        <v>73</v>
      </c>
      <c r="N67" s="13">
        <v>3.931</v>
      </c>
      <c r="O67" s="193">
        <v>4.17</v>
      </c>
      <c r="P67" s="209">
        <v>78</v>
      </c>
      <c r="Q67" s="73">
        <v>4.2699999999999996</v>
      </c>
      <c r="R67" s="40">
        <v>4.17</v>
      </c>
      <c r="S67" s="210">
        <v>68</v>
      </c>
      <c r="T67" s="28">
        <v>3.9960000000000004</v>
      </c>
      <c r="U67" s="43">
        <v>4.0999999999999996</v>
      </c>
      <c r="V67" s="485">
        <v>90</v>
      </c>
      <c r="W67" s="576">
        <v>21</v>
      </c>
      <c r="X67" s="321">
        <v>56</v>
      </c>
      <c r="Y67" s="321">
        <v>88</v>
      </c>
      <c r="Z67" s="163">
        <v>37</v>
      </c>
      <c r="AA67" s="49">
        <v>71</v>
      </c>
      <c r="AB67" s="46">
        <f t="shared" si="1"/>
        <v>363</v>
      </c>
    </row>
    <row r="68" spans="1:28" s="1" customFormat="1" ht="15" customHeight="1" x14ac:dyDescent="0.25">
      <c r="A68" s="33">
        <v>63</v>
      </c>
      <c r="B68" s="23" t="s">
        <v>5</v>
      </c>
      <c r="C68" s="49" t="s">
        <v>61</v>
      </c>
      <c r="D68" s="483">
        <v>108</v>
      </c>
      <c r="E68" s="484">
        <v>4.2591999999999999</v>
      </c>
      <c r="F68" s="191">
        <v>4.1399999999999997</v>
      </c>
      <c r="G68" s="326">
        <v>51</v>
      </c>
      <c r="H68" s="484">
        <v>3.5098000000000003</v>
      </c>
      <c r="I68" s="191">
        <v>3.72</v>
      </c>
      <c r="J68" s="443">
        <v>63</v>
      </c>
      <c r="K68" s="108">
        <v>4.2857142857142856</v>
      </c>
      <c r="L68" s="193">
        <v>4.17</v>
      </c>
      <c r="M68" s="209">
        <v>57</v>
      </c>
      <c r="N68" s="13">
        <v>4.2460000000000004</v>
      </c>
      <c r="O68" s="193">
        <v>4.17</v>
      </c>
      <c r="P68" s="209">
        <v>72</v>
      </c>
      <c r="Q68" s="73">
        <v>3.71</v>
      </c>
      <c r="R68" s="40">
        <v>4.17</v>
      </c>
      <c r="S68" s="210">
        <v>49</v>
      </c>
      <c r="T68" s="28">
        <v>3.9380000000000002</v>
      </c>
      <c r="U68" s="43">
        <v>4.0999999999999996</v>
      </c>
      <c r="V68" s="485">
        <v>25</v>
      </c>
      <c r="W68" s="321">
        <v>87</v>
      </c>
      <c r="X68" s="321">
        <v>34</v>
      </c>
      <c r="Y68" s="321">
        <v>30</v>
      </c>
      <c r="Z68" s="163">
        <v>107</v>
      </c>
      <c r="AA68" s="49">
        <v>81</v>
      </c>
      <c r="AB68" s="46">
        <f t="shared" si="1"/>
        <v>364</v>
      </c>
    </row>
    <row r="69" spans="1:28" s="1" customFormat="1" ht="15" customHeight="1" x14ac:dyDescent="0.25">
      <c r="A69" s="33">
        <v>64</v>
      </c>
      <c r="B69" s="23" t="s">
        <v>3</v>
      </c>
      <c r="C69" s="49" t="s">
        <v>28</v>
      </c>
      <c r="D69" s="475">
        <v>80</v>
      </c>
      <c r="E69" s="481">
        <v>3.9750000000000001</v>
      </c>
      <c r="F69" s="193">
        <v>4.1399999999999997</v>
      </c>
      <c r="G69" s="327">
        <v>82</v>
      </c>
      <c r="H69" s="481">
        <v>3.5731999999999999</v>
      </c>
      <c r="I69" s="193">
        <v>3.72</v>
      </c>
      <c r="J69" s="444">
        <v>102</v>
      </c>
      <c r="K69" s="13">
        <v>4.1470588235294121</v>
      </c>
      <c r="L69" s="193">
        <v>4.17</v>
      </c>
      <c r="M69" s="209">
        <v>87</v>
      </c>
      <c r="N69" s="13">
        <v>3.7469999999999999</v>
      </c>
      <c r="O69" s="193">
        <v>4.17</v>
      </c>
      <c r="P69" s="209">
        <v>37</v>
      </c>
      <c r="Q69" s="73">
        <v>4.1900000000000004</v>
      </c>
      <c r="R69" s="40">
        <v>4.17</v>
      </c>
      <c r="S69" s="210">
        <v>33</v>
      </c>
      <c r="T69" s="28">
        <v>4.3940000000000001</v>
      </c>
      <c r="U69" s="43">
        <v>4.0999999999999996</v>
      </c>
      <c r="V69" s="485">
        <v>75</v>
      </c>
      <c r="W69" s="576">
        <v>78</v>
      </c>
      <c r="X69" s="321">
        <v>51</v>
      </c>
      <c r="Y69" s="321">
        <v>106</v>
      </c>
      <c r="Z69" s="163">
        <v>52</v>
      </c>
      <c r="AA69" s="49">
        <v>15</v>
      </c>
      <c r="AB69" s="46">
        <f t="shared" si="1"/>
        <v>377</v>
      </c>
    </row>
    <row r="70" spans="1:28" s="1" customFormat="1" ht="15" customHeight="1" x14ac:dyDescent="0.25">
      <c r="A70" s="33">
        <v>65</v>
      </c>
      <c r="B70" s="23" t="s">
        <v>7</v>
      </c>
      <c r="C70" s="49" t="s">
        <v>104</v>
      </c>
      <c r="D70" s="475">
        <v>77</v>
      </c>
      <c r="E70" s="481">
        <v>4.0129999999999999</v>
      </c>
      <c r="F70" s="193">
        <v>4.1399999999999997</v>
      </c>
      <c r="G70" s="327">
        <v>88</v>
      </c>
      <c r="H70" s="481">
        <v>3.5686</v>
      </c>
      <c r="I70" s="193">
        <v>3.72</v>
      </c>
      <c r="J70" s="444">
        <v>79</v>
      </c>
      <c r="K70" s="13">
        <v>4.0632911392405067</v>
      </c>
      <c r="L70" s="193">
        <v>4.17</v>
      </c>
      <c r="M70" s="209">
        <v>87</v>
      </c>
      <c r="N70" s="13">
        <v>4.149</v>
      </c>
      <c r="O70" s="193">
        <v>4.17</v>
      </c>
      <c r="P70" s="209">
        <v>77</v>
      </c>
      <c r="Q70" s="73">
        <v>4.12</v>
      </c>
      <c r="R70" s="40">
        <v>4.17</v>
      </c>
      <c r="S70" s="210">
        <v>101</v>
      </c>
      <c r="T70" s="28">
        <v>4.0599999999999996</v>
      </c>
      <c r="U70" s="43">
        <v>4.0999999999999996</v>
      </c>
      <c r="V70" s="485">
        <v>68</v>
      </c>
      <c r="W70" s="321">
        <v>81</v>
      </c>
      <c r="X70" s="321">
        <v>72</v>
      </c>
      <c r="Y70" s="321">
        <v>50</v>
      </c>
      <c r="Z70" s="163">
        <v>64</v>
      </c>
      <c r="AA70" s="49">
        <v>61</v>
      </c>
      <c r="AB70" s="46">
        <f t="shared" ref="AB70:AB101" si="2">AA70+Z70+Y70+X70+W70+V70</f>
        <v>396</v>
      </c>
    </row>
    <row r="71" spans="1:28" s="1" customFormat="1" ht="15" customHeight="1" x14ac:dyDescent="0.25">
      <c r="A71" s="33">
        <v>66</v>
      </c>
      <c r="B71" s="23" t="s">
        <v>4</v>
      </c>
      <c r="C71" s="49" t="s">
        <v>55</v>
      </c>
      <c r="D71" s="475">
        <v>101</v>
      </c>
      <c r="E71" s="481">
        <v>3.8910999999999998</v>
      </c>
      <c r="F71" s="193">
        <v>4.1399999999999997</v>
      </c>
      <c r="G71" s="327">
        <v>99</v>
      </c>
      <c r="H71" s="481">
        <v>4.3333000000000004</v>
      </c>
      <c r="I71" s="193">
        <v>3.72</v>
      </c>
      <c r="J71" s="444">
        <v>98</v>
      </c>
      <c r="K71" s="13">
        <v>3.8979591836734695</v>
      </c>
      <c r="L71" s="193">
        <v>4.17</v>
      </c>
      <c r="M71" s="209">
        <v>94</v>
      </c>
      <c r="N71" s="13">
        <v>4.1589999999999998</v>
      </c>
      <c r="O71" s="193">
        <v>4.17</v>
      </c>
      <c r="P71" s="209">
        <v>101</v>
      </c>
      <c r="Q71" s="73">
        <v>3.98</v>
      </c>
      <c r="R71" s="40">
        <v>4.17</v>
      </c>
      <c r="S71" s="209">
        <v>97</v>
      </c>
      <c r="T71" s="28">
        <v>3.8929999999999993</v>
      </c>
      <c r="U71" s="43">
        <v>4.0999999999999996</v>
      </c>
      <c r="V71" s="485">
        <v>93</v>
      </c>
      <c r="W71" s="321">
        <v>3</v>
      </c>
      <c r="X71" s="321">
        <v>95</v>
      </c>
      <c r="Y71" s="321">
        <v>47</v>
      </c>
      <c r="Z71" s="163">
        <v>80</v>
      </c>
      <c r="AA71" s="49">
        <v>85</v>
      </c>
      <c r="AB71" s="46">
        <f t="shared" si="2"/>
        <v>403</v>
      </c>
    </row>
    <row r="72" spans="1:28" s="1" customFormat="1" ht="15" customHeight="1" x14ac:dyDescent="0.25">
      <c r="A72" s="33">
        <v>67</v>
      </c>
      <c r="B72" s="23" t="s">
        <v>4</v>
      </c>
      <c r="C72" s="49" t="s">
        <v>54</v>
      </c>
      <c r="D72" s="475">
        <v>107</v>
      </c>
      <c r="E72" s="481">
        <v>4.0281000000000002</v>
      </c>
      <c r="F72" s="193">
        <v>4.1399999999999997</v>
      </c>
      <c r="G72" s="327">
        <v>96</v>
      </c>
      <c r="H72" s="481">
        <v>3.2395</v>
      </c>
      <c r="I72" s="193">
        <v>3.72</v>
      </c>
      <c r="J72" s="332">
        <v>102</v>
      </c>
      <c r="K72" s="13">
        <v>4.0980392156862742</v>
      </c>
      <c r="L72" s="193">
        <v>4.17</v>
      </c>
      <c r="M72" s="814">
        <v>82</v>
      </c>
      <c r="N72" s="13">
        <v>3.9139999999999997</v>
      </c>
      <c r="O72" s="193">
        <v>4.17</v>
      </c>
      <c r="P72" s="209">
        <v>113</v>
      </c>
      <c r="Q72" s="73">
        <v>4.22</v>
      </c>
      <c r="R72" s="40">
        <v>4.17</v>
      </c>
      <c r="S72" s="210">
        <v>100</v>
      </c>
      <c r="T72" s="28">
        <v>4.21</v>
      </c>
      <c r="U72" s="43">
        <v>4.0999999999999996</v>
      </c>
      <c r="V72" s="485">
        <v>63</v>
      </c>
      <c r="W72" s="321">
        <v>105</v>
      </c>
      <c r="X72" s="321">
        <v>62</v>
      </c>
      <c r="Y72" s="321">
        <v>92</v>
      </c>
      <c r="Z72" s="163">
        <v>44</v>
      </c>
      <c r="AA72" s="49">
        <v>40</v>
      </c>
      <c r="AB72" s="46">
        <f t="shared" si="2"/>
        <v>406</v>
      </c>
    </row>
    <row r="73" spans="1:28" s="1" customFormat="1" ht="15" customHeight="1" x14ac:dyDescent="0.25">
      <c r="A73" s="33">
        <v>68</v>
      </c>
      <c r="B73" s="23" t="s">
        <v>6</v>
      </c>
      <c r="C73" s="49" t="s">
        <v>87</v>
      </c>
      <c r="D73" s="475"/>
      <c r="E73" s="481"/>
      <c r="F73" s="193">
        <v>4.1399999999999997</v>
      </c>
      <c r="G73" s="163"/>
      <c r="H73" s="12"/>
      <c r="I73" s="193">
        <v>3.72</v>
      </c>
      <c r="J73" s="444">
        <v>44</v>
      </c>
      <c r="K73" s="13">
        <v>4.3409090909090908</v>
      </c>
      <c r="L73" s="193">
        <v>4.17</v>
      </c>
      <c r="M73" s="209">
        <v>53</v>
      </c>
      <c r="N73" s="13">
        <v>4.133</v>
      </c>
      <c r="O73" s="193">
        <v>4.17</v>
      </c>
      <c r="P73" s="209">
        <v>48</v>
      </c>
      <c r="Q73" s="73">
        <v>4.32</v>
      </c>
      <c r="R73" s="40">
        <v>4.17</v>
      </c>
      <c r="S73" s="210">
        <v>50</v>
      </c>
      <c r="T73" s="28">
        <v>4.04</v>
      </c>
      <c r="U73" s="43">
        <v>4.0999999999999996</v>
      </c>
      <c r="V73" s="485">
        <v>113</v>
      </c>
      <c r="W73" s="321">
        <v>111</v>
      </c>
      <c r="X73" s="321">
        <v>31</v>
      </c>
      <c r="Y73" s="321">
        <v>56</v>
      </c>
      <c r="Z73" s="163">
        <v>31</v>
      </c>
      <c r="AA73" s="49">
        <v>66</v>
      </c>
      <c r="AB73" s="46">
        <f t="shared" si="2"/>
        <v>408</v>
      </c>
    </row>
    <row r="74" spans="1:28" s="1" customFormat="1" ht="15" customHeight="1" x14ac:dyDescent="0.25">
      <c r="A74" s="33">
        <v>69</v>
      </c>
      <c r="B74" s="23" t="s">
        <v>4</v>
      </c>
      <c r="C74" s="49" t="s">
        <v>39</v>
      </c>
      <c r="D74" s="475">
        <v>101</v>
      </c>
      <c r="E74" s="481">
        <v>4.1484999999999994</v>
      </c>
      <c r="F74" s="193">
        <v>4.1399999999999997</v>
      </c>
      <c r="G74" s="327">
        <v>76</v>
      </c>
      <c r="H74" s="481">
        <v>3.4474</v>
      </c>
      <c r="I74" s="193">
        <v>3.72</v>
      </c>
      <c r="J74" s="444">
        <v>108</v>
      </c>
      <c r="K74" s="13">
        <v>3.7777777777777777</v>
      </c>
      <c r="L74" s="193">
        <v>4.17</v>
      </c>
      <c r="M74" s="209">
        <v>71</v>
      </c>
      <c r="N74" s="13">
        <v>4.3520000000000003</v>
      </c>
      <c r="O74" s="193">
        <v>4.17</v>
      </c>
      <c r="P74" s="209">
        <v>97</v>
      </c>
      <c r="Q74" s="73">
        <v>4.1100000000000003</v>
      </c>
      <c r="R74" s="40">
        <v>4.17</v>
      </c>
      <c r="S74" s="210">
        <v>78</v>
      </c>
      <c r="T74" s="28">
        <v>3.7939999999999996</v>
      </c>
      <c r="U74" s="43">
        <v>4.0999999999999996</v>
      </c>
      <c r="V74" s="485">
        <v>41</v>
      </c>
      <c r="W74" s="321">
        <v>89</v>
      </c>
      <c r="X74" s="321">
        <v>106</v>
      </c>
      <c r="Y74" s="321">
        <v>16</v>
      </c>
      <c r="Z74" s="163">
        <v>66</v>
      </c>
      <c r="AA74" s="49">
        <v>91</v>
      </c>
      <c r="AB74" s="46">
        <f t="shared" si="2"/>
        <v>409</v>
      </c>
    </row>
    <row r="75" spans="1:28" s="1" customFormat="1" ht="15" customHeight="1" thickBot="1" x14ac:dyDescent="0.3">
      <c r="A75" s="34">
        <v>70</v>
      </c>
      <c r="B75" s="35" t="s">
        <v>5</v>
      </c>
      <c r="C75" s="64" t="s">
        <v>64</v>
      </c>
      <c r="D75" s="480">
        <v>34</v>
      </c>
      <c r="E75" s="482">
        <v>3.8525</v>
      </c>
      <c r="F75" s="196">
        <v>4.1399999999999997</v>
      </c>
      <c r="G75" s="328">
        <v>44</v>
      </c>
      <c r="H75" s="482">
        <v>3.9319000000000002</v>
      </c>
      <c r="I75" s="196">
        <v>3.72</v>
      </c>
      <c r="J75" s="445">
        <v>73</v>
      </c>
      <c r="K75" s="16">
        <v>3.8493150684931505</v>
      </c>
      <c r="L75" s="196">
        <v>4.17</v>
      </c>
      <c r="M75" s="215">
        <v>44</v>
      </c>
      <c r="N75" s="16">
        <v>4.0449999999999999</v>
      </c>
      <c r="O75" s="196">
        <v>4.17</v>
      </c>
      <c r="P75" s="215">
        <v>78</v>
      </c>
      <c r="Q75" s="76">
        <v>4.0599999999999996</v>
      </c>
      <c r="R75" s="41">
        <v>4.17</v>
      </c>
      <c r="S75" s="216">
        <v>46</v>
      </c>
      <c r="T75" s="36">
        <v>4.1920000000000002</v>
      </c>
      <c r="U75" s="44">
        <v>4.0999999999999996</v>
      </c>
      <c r="V75" s="486">
        <v>94</v>
      </c>
      <c r="W75" s="323">
        <v>32</v>
      </c>
      <c r="X75" s="323">
        <v>101</v>
      </c>
      <c r="Y75" s="323">
        <v>69</v>
      </c>
      <c r="Z75" s="189">
        <v>70</v>
      </c>
      <c r="AA75" s="64">
        <v>44</v>
      </c>
      <c r="AB75" s="47">
        <f t="shared" si="2"/>
        <v>410</v>
      </c>
    </row>
    <row r="76" spans="1:28" s="1" customFormat="1" ht="15" customHeight="1" x14ac:dyDescent="0.25">
      <c r="A76" s="32">
        <v>71</v>
      </c>
      <c r="B76" s="22" t="s">
        <v>7</v>
      </c>
      <c r="C76" s="48" t="s">
        <v>96</v>
      </c>
      <c r="D76" s="483">
        <v>162</v>
      </c>
      <c r="E76" s="484">
        <v>3.9567999999999994</v>
      </c>
      <c r="F76" s="191">
        <v>4.1399999999999997</v>
      </c>
      <c r="G76" s="326">
        <v>155</v>
      </c>
      <c r="H76" s="484">
        <v>3.3872000000000004</v>
      </c>
      <c r="I76" s="191">
        <v>3.72</v>
      </c>
      <c r="J76" s="443">
        <v>151</v>
      </c>
      <c r="K76" s="108">
        <v>4.298013245033113</v>
      </c>
      <c r="L76" s="326">
        <v>4.17</v>
      </c>
      <c r="M76" s="207">
        <v>162</v>
      </c>
      <c r="N76" s="108">
        <v>4.1230000000000002</v>
      </c>
      <c r="O76" s="191">
        <v>4.17</v>
      </c>
      <c r="P76" s="207">
        <v>146</v>
      </c>
      <c r="Q76" s="72">
        <v>4.22</v>
      </c>
      <c r="R76" s="40">
        <v>4.17</v>
      </c>
      <c r="S76" s="208">
        <v>47</v>
      </c>
      <c r="T76" s="37">
        <v>3.6389999999999998</v>
      </c>
      <c r="U76" s="42">
        <v>4.0999999999999996</v>
      </c>
      <c r="V76" s="487">
        <v>82</v>
      </c>
      <c r="W76" s="324">
        <v>94</v>
      </c>
      <c r="X76" s="324">
        <v>32</v>
      </c>
      <c r="Y76" s="324">
        <v>57</v>
      </c>
      <c r="Z76" s="186">
        <v>43</v>
      </c>
      <c r="AA76" s="48">
        <v>104</v>
      </c>
      <c r="AB76" s="45">
        <f t="shared" si="2"/>
        <v>412</v>
      </c>
    </row>
    <row r="77" spans="1:28" s="1" customFormat="1" ht="15" customHeight="1" x14ac:dyDescent="0.25">
      <c r="A77" s="33">
        <v>72</v>
      </c>
      <c r="B77" s="24" t="s">
        <v>7</v>
      </c>
      <c r="C77" s="49" t="s">
        <v>95</v>
      </c>
      <c r="D77" s="475"/>
      <c r="E77" s="481"/>
      <c r="F77" s="193">
        <v>4.1399999999999997</v>
      </c>
      <c r="G77" s="163"/>
      <c r="H77" s="12"/>
      <c r="I77" s="193">
        <v>3.72</v>
      </c>
      <c r="J77" s="444">
        <v>74</v>
      </c>
      <c r="K77" s="13">
        <v>4.4189189189189193</v>
      </c>
      <c r="L77" s="327">
        <v>4.17</v>
      </c>
      <c r="M77" s="209">
        <v>71</v>
      </c>
      <c r="N77" s="13">
        <v>4.2110000000000003</v>
      </c>
      <c r="O77" s="193">
        <v>4.17</v>
      </c>
      <c r="P77" s="209">
        <v>66</v>
      </c>
      <c r="Q77" s="73">
        <v>3.82</v>
      </c>
      <c r="R77" s="40">
        <v>4.17</v>
      </c>
      <c r="S77" s="210">
        <v>149</v>
      </c>
      <c r="T77" s="28">
        <v>4.2309999999999999</v>
      </c>
      <c r="U77" s="43">
        <v>4.0999999999999996</v>
      </c>
      <c r="V77" s="485">
        <v>113</v>
      </c>
      <c r="W77" s="321">
        <v>111</v>
      </c>
      <c r="X77" s="321">
        <v>20</v>
      </c>
      <c r="Y77" s="321">
        <v>36</v>
      </c>
      <c r="Z77" s="163">
        <v>96</v>
      </c>
      <c r="AA77" s="49">
        <v>38</v>
      </c>
      <c r="AB77" s="46">
        <f t="shared" si="2"/>
        <v>414</v>
      </c>
    </row>
    <row r="78" spans="1:28" s="1" customFormat="1" ht="15" customHeight="1" x14ac:dyDescent="0.25">
      <c r="A78" s="33">
        <v>73</v>
      </c>
      <c r="B78" s="24" t="s">
        <v>7</v>
      </c>
      <c r="C78" s="49" t="s">
        <v>105</v>
      </c>
      <c r="D78" s="483">
        <v>73</v>
      </c>
      <c r="E78" s="484">
        <v>4.0689000000000002</v>
      </c>
      <c r="F78" s="191">
        <v>4.1399999999999997</v>
      </c>
      <c r="G78" s="326">
        <v>67</v>
      </c>
      <c r="H78" s="484">
        <v>4.1492000000000004</v>
      </c>
      <c r="I78" s="191">
        <v>3.72</v>
      </c>
      <c r="J78" s="829">
        <v>72</v>
      </c>
      <c r="K78" s="201">
        <v>4.0972222222222223</v>
      </c>
      <c r="L78" s="327">
        <v>4.17</v>
      </c>
      <c r="M78" s="209">
        <v>70</v>
      </c>
      <c r="N78" s="13">
        <v>3.6439999999999997</v>
      </c>
      <c r="O78" s="193">
        <v>4.17</v>
      </c>
      <c r="P78" s="209">
        <v>49</v>
      </c>
      <c r="Q78" s="73">
        <v>3.82</v>
      </c>
      <c r="R78" s="40">
        <v>4.17</v>
      </c>
      <c r="S78" s="210">
        <v>55</v>
      </c>
      <c r="T78" s="28">
        <v>3.9449999999999998</v>
      </c>
      <c r="U78" s="43">
        <v>4.0999999999999996</v>
      </c>
      <c r="V78" s="485">
        <v>57</v>
      </c>
      <c r="W78" s="321">
        <v>10</v>
      </c>
      <c r="X78" s="321">
        <v>65</v>
      </c>
      <c r="Y78" s="321">
        <v>110</v>
      </c>
      <c r="Z78" s="163">
        <v>98</v>
      </c>
      <c r="AA78" s="49">
        <v>78</v>
      </c>
      <c r="AB78" s="46">
        <f t="shared" si="2"/>
        <v>418</v>
      </c>
    </row>
    <row r="79" spans="1:28" s="1" customFormat="1" ht="15" customHeight="1" x14ac:dyDescent="0.25">
      <c r="A79" s="33">
        <v>74</v>
      </c>
      <c r="B79" s="24" t="s">
        <v>7</v>
      </c>
      <c r="C79" s="49" t="s">
        <v>102</v>
      </c>
      <c r="D79" s="475">
        <v>84</v>
      </c>
      <c r="E79" s="481">
        <v>4.2143000000000006</v>
      </c>
      <c r="F79" s="193">
        <v>4.1399999999999997</v>
      </c>
      <c r="G79" s="327">
        <v>94</v>
      </c>
      <c r="H79" s="481">
        <v>3.5743999999999998</v>
      </c>
      <c r="I79" s="193">
        <v>3.72</v>
      </c>
      <c r="J79" s="444">
        <v>87</v>
      </c>
      <c r="K79" s="13">
        <v>4.0344827586206895</v>
      </c>
      <c r="L79" s="327">
        <v>4.17</v>
      </c>
      <c r="M79" s="209">
        <v>66</v>
      </c>
      <c r="N79" s="13">
        <v>3.9089999999999998</v>
      </c>
      <c r="O79" s="193">
        <v>4.17</v>
      </c>
      <c r="P79" s="209">
        <v>71</v>
      </c>
      <c r="Q79" s="73">
        <v>4.17</v>
      </c>
      <c r="R79" s="40">
        <v>4.17</v>
      </c>
      <c r="S79" s="210">
        <v>80</v>
      </c>
      <c r="T79" s="28">
        <v>3.9089999999999998</v>
      </c>
      <c r="U79" s="43">
        <v>4.0999999999999996</v>
      </c>
      <c r="V79" s="485">
        <v>31</v>
      </c>
      <c r="W79" s="321">
        <v>80</v>
      </c>
      <c r="X79" s="321">
        <v>80</v>
      </c>
      <c r="Y79" s="321">
        <v>93</v>
      </c>
      <c r="Z79" s="163">
        <v>54</v>
      </c>
      <c r="AA79" s="49">
        <v>83</v>
      </c>
      <c r="AB79" s="46">
        <f t="shared" si="2"/>
        <v>421</v>
      </c>
    </row>
    <row r="80" spans="1:28" s="1" customFormat="1" ht="15" customHeight="1" x14ac:dyDescent="0.25">
      <c r="A80" s="33">
        <v>75</v>
      </c>
      <c r="B80" s="23" t="s">
        <v>1</v>
      </c>
      <c r="C80" s="49" t="s">
        <v>24</v>
      </c>
      <c r="D80" s="475">
        <v>116</v>
      </c>
      <c r="E80" s="481">
        <v>4.1464999999999996</v>
      </c>
      <c r="F80" s="193">
        <v>4.1399999999999997</v>
      </c>
      <c r="G80" s="803">
        <v>111</v>
      </c>
      <c r="H80" s="13">
        <v>3.5943000000000001</v>
      </c>
      <c r="I80" s="193">
        <v>3.72</v>
      </c>
      <c r="J80" s="444">
        <v>102</v>
      </c>
      <c r="K80" s="13">
        <v>4.0196078431372548</v>
      </c>
      <c r="L80" s="327">
        <v>4.17</v>
      </c>
      <c r="M80" s="209">
        <v>100</v>
      </c>
      <c r="N80" s="13">
        <v>4.01</v>
      </c>
      <c r="O80" s="193">
        <v>4.17</v>
      </c>
      <c r="P80" s="209">
        <v>104</v>
      </c>
      <c r="Q80" s="73">
        <v>4.09</v>
      </c>
      <c r="R80" s="40">
        <v>4.17</v>
      </c>
      <c r="S80" s="210">
        <v>91</v>
      </c>
      <c r="T80" s="28">
        <v>3.9449999999999998</v>
      </c>
      <c r="U80" s="43">
        <v>4.0999999999999996</v>
      </c>
      <c r="V80" s="485">
        <v>43</v>
      </c>
      <c r="W80" s="576">
        <v>75</v>
      </c>
      <c r="X80" s="321">
        <v>82</v>
      </c>
      <c r="Y80" s="321">
        <v>76</v>
      </c>
      <c r="Z80" s="163">
        <v>69</v>
      </c>
      <c r="AA80" s="49">
        <v>77</v>
      </c>
      <c r="AB80" s="46">
        <f t="shared" si="2"/>
        <v>422</v>
      </c>
    </row>
    <row r="81" spans="1:28" s="1" customFormat="1" ht="15" customHeight="1" x14ac:dyDescent="0.25">
      <c r="A81" s="33">
        <v>76</v>
      </c>
      <c r="B81" s="23" t="s">
        <v>4</v>
      </c>
      <c r="C81" s="49" t="s">
        <v>140</v>
      </c>
      <c r="D81" s="475">
        <v>117</v>
      </c>
      <c r="E81" s="481">
        <v>4.1628000000000007</v>
      </c>
      <c r="F81" s="193">
        <v>4.1399999999999997</v>
      </c>
      <c r="G81" s="327">
        <v>126</v>
      </c>
      <c r="H81" s="481">
        <v>3.6190999999999995</v>
      </c>
      <c r="I81" s="193">
        <v>3.72</v>
      </c>
      <c r="J81" s="444">
        <v>135</v>
      </c>
      <c r="K81" s="13">
        <v>4.0962962962962965</v>
      </c>
      <c r="L81" s="327">
        <v>4.17</v>
      </c>
      <c r="M81" s="209">
        <v>85</v>
      </c>
      <c r="N81" s="13">
        <v>4.0110000000000001</v>
      </c>
      <c r="O81" s="193">
        <v>4.17</v>
      </c>
      <c r="P81" s="209">
        <v>90</v>
      </c>
      <c r="Q81" s="73">
        <v>3.69</v>
      </c>
      <c r="R81" s="40">
        <v>4.17</v>
      </c>
      <c r="S81" s="210">
        <v>100</v>
      </c>
      <c r="T81" s="28">
        <v>4.01</v>
      </c>
      <c r="U81" s="43">
        <v>4.0999999999999996</v>
      </c>
      <c r="V81" s="485">
        <v>39</v>
      </c>
      <c r="W81" s="321">
        <v>72</v>
      </c>
      <c r="X81" s="321">
        <v>61</v>
      </c>
      <c r="Y81" s="321">
        <v>77</v>
      </c>
      <c r="Z81" s="163">
        <v>108</v>
      </c>
      <c r="AA81" s="49">
        <v>67</v>
      </c>
      <c r="AB81" s="46">
        <f t="shared" si="2"/>
        <v>424</v>
      </c>
    </row>
    <row r="82" spans="1:28" s="1" customFormat="1" ht="15" customHeight="1" x14ac:dyDescent="0.25">
      <c r="A82" s="33">
        <v>77</v>
      </c>
      <c r="B82" s="23" t="s">
        <v>6</v>
      </c>
      <c r="C82" s="49" t="s">
        <v>84</v>
      </c>
      <c r="D82" s="475">
        <v>233</v>
      </c>
      <c r="E82" s="481">
        <v>4.2185000000000006</v>
      </c>
      <c r="F82" s="193">
        <v>4.1399999999999997</v>
      </c>
      <c r="G82" s="327">
        <v>122</v>
      </c>
      <c r="H82" s="481">
        <v>3.6724999999999999</v>
      </c>
      <c r="I82" s="193">
        <v>3.72</v>
      </c>
      <c r="J82" s="444">
        <v>120</v>
      </c>
      <c r="K82" s="13">
        <v>3.85</v>
      </c>
      <c r="L82" s="327">
        <v>4.17</v>
      </c>
      <c r="M82" s="209">
        <v>97</v>
      </c>
      <c r="N82" s="13">
        <v>3.8560000000000003</v>
      </c>
      <c r="O82" s="193">
        <v>4.17</v>
      </c>
      <c r="P82" s="209">
        <v>112</v>
      </c>
      <c r="Q82" s="73">
        <v>4.1100000000000003</v>
      </c>
      <c r="R82" s="40">
        <v>4.17</v>
      </c>
      <c r="S82" s="210">
        <v>98</v>
      </c>
      <c r="T82" s="28">
        <v>3.9960000000000004</v>
      </c>
      <c r="U82" s="43">
        <v>4.0999999999999996</v>
      </c>
      <c r="V82" s="485">
        <v>30</v>
      </c>
      <c r="W82" s="321">
        <v>68</v>
      </c>
      <c r="X82" s="321">
        <v>98</v>
      </c>
      <c r="Y82" s="321">
        <v>95</v>
      </c>
      <c r="Z82" s="163">
        <v>65</v>
      </c>
      <c r="AA82" s="49">
        <v>69</v>
      </c>
      <c r="AB82" s="46">
        <f t="shared" si="2"/>
        <v>425</v>
      </c>
    </row>
    <row r="83" spans="1:28" s="1" customFormat="1" ht="15" customHeight="1" x14ac:dyDescent="0.25">
      <c r="A83" s="33">
        <v>78</v>
      </c>
      <c r="B83" s="23" t="s">
        <v>4</v>
      </c>
      <c r="C83" s="49" t="s">
        <v>49</v>
      </c>
      <c r="D83" s="475">
        <v>99</v>
      </c>
      <c r="E83" s="481">
        <v>3.9091000000000005</v>
      </c>
      <c r="F83" s="193">
        <v>4.1399999999999997</v>
      </c>
      <c r="G83" s="327">
        <v>82</v>
      </c>
      <c r="H83" s="481">
        <v>3.7681999999999993</v>
      </c>
      <c r="I83" s="193">
        <v>3.72</v>
      </c>
      <c r="J83" s="444">
        <v>100</v>
      </c>
      <c r="K83" s="13">
        <v>4.05</v>
      </c>
      <c r="L83" s="327">
        <v>4.17</v>
      </c>
      <c r="M83" s="209">
        <v>91</v>
      </c>
      <c r="N83" s="13">
        <v>3.9229999999999996</v>
      </c>
      <c r="O83" s="193">
        <v>4.17</v>
      </c>
      <c r="P83" s="209">
        <v>81</v>
      </c>
      <c r="Q83" s="73">
        <v>4.05</v>
      </c>
      <c r="R83" s="40">
        <v>4.17</v>
      </c>
      <c r="S83" s="210">
        <v>71</v>
      </c>
      <c r="T83" s="28">
        <v>4.0839999999999996</v>
      </c>
      <c r="U83" s="43">
        <v>4.0999999999999996</v>
      </c>
      <c r="V83" s="485">
        <v>86</v>
      </c>
      <c r="W83" s="576">
        <v>54</v>
      </c>
      <c r="X83" s="321">
        <v>74</v>
      </c>
      <c r="Y83" s="321">
        <v>90</v>
      </c>
      <c r="Z83" s="163">
        <v>72</v>
      </c>
      <c r="AA83" s="49">
        <v>59</v>
      </c>
      <c r="AB83" s="46">
        <f t="shared" si="2"/>
        <v>435</v>
      </c>
    </row>
    <row r="84" spans="1:28" s="1" customFormat="1" ht="15" customHeight="1" x14ac:dyDescent="0.25">
      <c r="A84" s="33">
        <v>79</v>
      </c>
      <c r="B84" s="23" t="s">
        <v>7</v>
      </c>
      <c r="C84" s="49" t="s">
        <v>111</v>
      </c>
      <c r="D84" s="483">
        <v>105</v>
      </c>
      <c r="E84" s="484">
        <v>3.9808999999999997</v>
      </c>
      <c r="F84" s="191">
        <v>4.1399999999999997</v>
      </c>
      <c r="G84" s="326">
        <v>138</v>
      </c>
      <c r="H84" s="484">
        <v>3.8768000000000002</v>
      </c>
      <c r="I84" s="191">
        <v>3.72</v>
      </c>
      <c r="J84" s="443">
        <v>122</v>
      </c>
      <c r="K84" s="108">
        <v>3.942622950819672</v>
      </c>
      <c r="L84" s="327">
        <v>4.17</v>
      </c>
      <c r="M84" s="209">
        <v>101</v>
      </c>
      <c r="N84" s="13">
        <v>3.92</v>
      </c>
      <c r="O84" s="193">
        <v>4.17</v>
      </c>
      <c r="P84" s="209">
        <v>95</v>
      </c>
      <c r="Q84" s="73">
        <v>3.95</v>
      </c>
      <c r="R84" s="40">
        <v>4.17</v>
      </c>
      <c r="S84" s="210">
        <v>129</v>
      </c>
      <c r="T84" s="28">
        <v>4.109</v>
      </c>
      <c r="U84" s="43">
        <v>4.0999999999999996</v>
      </c>
      <c r="V84" s="485">
        <v>77</v>
      </c>
      <c r="W84" s="321">
        <v>39</v>
      </c>
      <c r="X84" s="321">
        <v>89</v>
      </c>
      <c r="Y84" s="321">
        <v>89</v>
      </c>
      <c r="Z84" s="163">
        <v>87</v>
      </c>
      <c r="AA84" s="49">
        <v>55</v>
      </c>
      <c r="AB84" s="46">
        <f t="shared" si="2"/>
        <v>436</v>
      </c>
    </row>
    <row r="85" spans="1:28" s="1" customFormat="1" ht="15" customHeight="1" thickBot="1" x14ac:dyDescent="0.3">
      <c r="A85" s="50">
        <v>80</v>
      </c>
      <c r="B85" s="25" t="s">
        <v>6</v>
      </c>
      <c r="C85" s="54" t="s">
        <v>77</v>
      </c>
      <c r="D85" s="493">
        <v>71</v>
      </c>
      <c r="E85" s="494">
        <v>3.7467999999999995</v>
      </c>
      <c r="F85" s="194">
        <v>4.1399999999999997</v>
      </c>
      <c r="G85" s="330">
        <v>78</v>
      </c>
      <c r="H85" s="494">
        <v>3.6666999999999996</v>
      </c>
      <c r="I85" s="194">
        <v>3.72</v>
      </c>
      <c r="J85" s="446">
        <v>75</v>
      </c>
      <c r="K85" s="95">
        <v>3.92</v>
      </c>
      <c r="L85" s="330">
        <v>4.17</v>
      </c>
      <c r="M85" s="211">
        <v>46</v>
      </c>
      <c r="N85" s="95">
        <v>3.9789999999999996</v>
      </c>
      <c r="O85" s="194">
        <v>4.17</v>
      </c>
      <c r="P85" s="211">
        <v>55</v>
      </c>
      <c r="Q85" s="74">
        <v>3.91</v>
      </c>
      <c r="R85" s="52">
        <v>4.17</v>
      </c>
      <c r="S85" s="212">
        <v>62</v>
      </c>
      <c r="T85" s="29">
        <v>4.6619999999999999</v>
      </c>
      <c r="U85" s="53">
        <v>4.0999999999999996</v>
      </c>
      <c r="V85" s="492">
        <v>105</v>
      </c>
      <c r="W85" s="322">
        <v>67</v>
      </c>
      <c r="X85" s="322">
        <v>92</v>
      </c>
      <c r="Y85" s="322">
        <v>80</v>
      </c>
      <c r="Z85" s="187">
        <v>91</v>
      </c>
      <c r="AA85" s="54">
        <v>2</v>
      </c>
      <c r="AB85" s="55">
        <f t="shared" si="2"/>
        <v>437</v>
      </c>
    </row>
    <row r="86" spans="1:28" s="1" customFormat="1" ht="15" customHeight="1" x14ac:dyDescent="0.25">
      <c r="A86" s="56">
        <v>81</v>
      </c>
      <c r="B86" s="57" t="s">
        <v>6</v>
      </c>
      <c r="C86" s="62" t="s">
        <v>82</v>
      </c>
      <c r="D86" s="488">
        <v>160</v>
      </c>
      <c r="E86" s="490">
        <v>4.1067</v>
      </c>
      <c r="F86" s="195">
        <v>4.1399999999999997</v>
      </c>
      <c r="G86" s="325">
        <v>132</v>
      </c>
      <c r="H86" s="490">
        <v>3.4925000000000002</v>
      </c>
      <c r="I86" s="195">
        <v>3.72</v>
      </c>
      <c r="J86" s="442">
        <v>133</v>
      </c>
      <c r="K86" s="9">
        <v>3.9398496240601504</v>
      </c>
      <c r="L86" s="195">
        <v>4.17</v>
      </c>
      <c r="M86" s="213">
        <v>97</v>
      </c>
      <c r="N86" s="9">
        <v>3.8039999999999998</v>
      </c>
      <c r="O86" s="195">
        <v>4.17</v>
      </c>
      <c r="P86" s="213">
        <v>97</v>
      </c>
      <c r="Q86" s="75">
        <v>3.95</v>
      </c>
      <c r="R86" s="59">
        <v>4.17</v>
      </c>
      <c r="S86" s="214">
        <v>83</v>
      </c>
      <c r="T86" s="60">
        <v>4.2969999999999997</v>
      </c>
      <c r="U86" s="61">
        <v>4.0999999999999996</v>
      </c>
      <c r="V86" s="491">
        <v>52</v>
      </c>
      <c r="W86" s="320">
        <v>88</v>
      </c>
      <c r="X86" s="320">
        <v>88</v>
      </c>
      <c r="Y86" s="320">
        <v>99</v>
      </c>
      <c r="Z86" s="188">
        <v>86</v>
      </c>
      <c r="AA86" s="62">
        <v>29</v>
      </c>
      <c r="AB86" s="63">
        <f t="shared" si="2"/>
        <v>442</v>
      </c>
    </row>
    <row r="87" spans="1:28" s="1" customFormat="1" ht="15" customHeight="1" x14ac:dyDescent="0.25">
      <c r="A87" s="33">
        <v>82</v>
      </c>
      <c r="B87" s="23" t="s">
        <v>6</v>
      </c>
      <c r="C87" s="49" t="s">
        <v>85</v>
      </c>
      <c r="D87" s="475">
        <v>156</v>
      </c>
      <c r="E87" s="481">
        <v>3.8144000000000005</v>
      </c>
      <c r="F87" s="193">
        <v>4.1399999999999997</v>
      </c>
      <c r="G87" s="327">
        <v>130</v>
      </c>
      <c r="H87" s="481">
        <v>3.4001000000000001</v>
      </c>
      <c r="I87" s="193">
        <v>3.72</v>
      </c>
      <c r="J87" s="444">
        <v>135</v>
      </c>
      <c r="K87" s="13">
        <v>4.162962962962963</v>
      </c>
      <c r="L87" s="193">
        <v>4.17</v>
      </c>
      <c r="M87" s="209">
        <v>107</v>
      </c>
      <c r="N87" s="13">
        <v>4.2050000000000001</v>
      </c>
      <c r="O87" s="193">
        <v>4.17</v>
      </c>
      <c r="P87" s="209">
        <v>80</v>
      </c>
      <c r="Q87" s="73">
        <v>3.98</v>
      </c>
      <c r="R87" s="40">
        <v>4.17</v>
      </c>
      <c r="S87" s="210">
        <v>74</v>
      </c>
      <c r="T87" s="28">
        <v>3.9229999999999996</v>
      </c>
      <c r="U87" s="43">
        <v>4.0999999999999996</v>
      </c>
      <c r="V87" s="485">
        <v>103</v>
      </c>
      <c r="W87" s="321">
        <v>93</v>
      </c>
      <c r="X87" s="321">
        <v>49</v>
      </c>
      <c r="Y87" s="321">
        <v>34</v>
      </c>
      <c r="Z87" s="163">
        <v>81</v>
      </c>
      <c r="AA87" s="49">
        <v>82</v>
      </c>
      <c r="AB87" s="46">
        <f t="shared" si="2"/>
        <v>442</v>
      </c>
    </row>
    <row r="88" spans="1:28" s="1" customFormat="1" ht="15" customHeight="1" x14ac:dyDescent="0.25">
      <c r="A88" s="33">
        <v>83</v>
      </c>
      <c r="B88" s="23" t="s">
        <v>4</v>
      </c>
      <c r="C88" s="49" t="s">
        <v>53</v>
      </c>
      <c r="D88" s="483">
        <v>59</v>
      </c>
      <c r="E88" s="484">
        <v>3.6949999999999998</v>
      </c>
      <c r="F88" s="191">
        <v>4.1399999999999997</v>
      </c>
      <c r="G88" s="326">
        <v>49</v>
      </c>
      <c r="H88" s="484">
        <v>0</v>
      </c>
      <c r="I88" s="191">
        <v>3.72</v>
      </c>
      <c r="J88" s="443">
        <v>73</v>
      </c>
      <c r="K88" s="108">
        <v>4</v>
      </c>
      <c r="L88" s="193">
        <v>4.17</v>
      </c>
      <c r="M88" s="209">
        <v>71</v>
      </c>
      <c r="N88" s="13">
        <v>4.0979999999999999</v>
      </c>
      <c r="O88" s="193">
        <v>4.17</v>
      </c>
      <c r="P88" s="209">
        <v>53</v>
      </c>
      <c r="Q88" s="73">
        <v>4.1500000000000004</v>
      </c>
      <c r="R88" s="40">
        <v>4.17</v>
      </c>
      <c r="S88" s="210">
        <v>50</v>
      </c>
      <c r="T88" s="28">
        <v>4.34</v>
      </c>
      <c r="U88" s="43">
        <v>4.0999999999999996</v>
      </c>
      <c r="V88" s="485">
        <v>106</v>
      </c>
      <c r="W88" s="321">
        <v>110</v>
      </c>
      <c r="X88" s="321">
        <v>85</v>
      </c>
      <c r="Y88" s="321">
        <v>61</v>
      </c>
      <c r="Z88" s="163">
        <v>59</v>
      </c>
      <c r="AA88" s="49">
        <v>22</v>
      </c>
      <c r="AB88" s="46">
        <f t="shared" si="2"/>
        <v>443</v>
      </c>
    </row>
    <row r="89" spans="1:28" s="1" customFormat="1" ht="15" customHeight="1" x14ac:dyDescent="0.25">
      <c r="A89" s="33">
        <v>84</v>
      </c>
      <c r="B89" s="23" t="s">
        <v>7</v>
      </c>
      <c r="C89" s="49" t="s">
        <v>110</v>
      </c>
      <c r="D89" s="475">
        <v>274</v>
      </c>
      <c r="E89" s="481">
        <v>3.8211999999999993</v>
      </c>
      <c r="F89" s="193">
        <v>4.1399999999999997</v>
      </c>
      <c r="G89" s="327">
        <v>240</v>
      </c>
      <c r="H89" s="481">
        <v>3.6</v>
      </c>
      <c r="I89" s="193">
        <v>3.72</v>
      </c>
      <c r="J89" s="444">
        <v>251</v>
      </c>
      <c r="K89" s="13">
        <v>4.0677290836653386</v>
      </c>
      <c r="L89" s="193">
        <v>4.17</v>
      </c>
      <c r="M89" s="209">
        <v>224</v>
      </c>
      <c r="N89" s="13">
        <v>4.13</v>
      </c>
      <c r="O89" s="193">
        <v>4.17</v>
      </c>
      <c r="P89" s="209">
        <v>192</v>
      </c>
      <c r="Q89" s="73">
        <v>3.97</v>
      </c>
      <c r="R89" s="40">
        <v>4.17</v>
      </c>
      <c r="S89" s="210">
        <v>150</v>
      </c>
      <c r="T89" s="28">
        <v>4.0460000000000003</v>
      </c>
      <c r="U89" s="43">
        <v>4.0999999999999996</v>
      </c>
      <c r="V89" s="485">
        <v>102</v>
      </c>
      <c r="W89" s="321">
        <v>74</v>
      </c>
      <c r="X89" s="321">
        <v>68</v>
      </c>
      <c r="Y89" s="321">
        <v>53</v>
      </c>
      <c r="Z89" s="163">
        <v>83</v>
      </c>
      <c r="AA89" s="49">
        <v>64</v>
      </c>
      <c r="AB89" s="46">
        <f t="shared" si="2"/>
        <v>444</v>
      </c>
    </row>
    <row r="90" spans="1:28" s="1" customFormat="1" ht="15" customHeight="1" x14ac:dyDescent="0.25">
      <c r="A90" s="33">
        <v>85</v>
      </c>
      <c r="B90" s="23" t="s">
        <v>2</v>
      </c>
      <c r="C90" s="49" t="s">
        <v>152</v>
      </c>
      <c r="D90" s="475"/>
      <c r="E90" s="481"/>
      <c r="F90" s="193">
        <v>4.1399999999999997</v>
      </c>
      <c r="G90" s="163"/>
      <c r="H90" s="12"/>
      <c r="I90" s="193">
        <v>3.72</v>
      </c>
      <c r="J90" s="447"/>
      <c r="K90" s="12"/>
      <c r="L90" s="193">
        <v>4.17</v>
      </c>
      <c r="M90" s="209">
        <v>48</v>
      </c>
      <c r="N90" s="198">
        <v>3.7919999999999998</v>
      </c>
      <c r="O90" s="193">
        <v>4.17</v>
      </c>
      <c r="P90" s="209">
        <v>27</v>
      </c>
      <c r="Q90" s="73">
        <v>4.5599999999999996</v>
      </c>
      <c r="R90" s="40">
        <v>4.17</v>
      </c>
      <c r="S90" s="210">
        <v>19</v>
      </c>
      <c r="T90" s="28">
        <v>4.6319999999999997</v>
      </c>
      <c r="U90" s="43">
        <v>4.0999999999999996</v>
      </c>
      <c r="V90" s="485">
        <v>113</v>
      </c>
      <c r="W90" s="321">
        <v>111</v>
      </c>
      <c r="X90" s="321">
        <v>115</v>
      </c>
      <c r="Y90" s="321">
        <v>102</v>
      </c>
      <c r="Z90" s="163">
        <v>7</v>
      </c>
      <c r="AA90" s="49">
        <v>4</v>
      </c>
      <c r="AB90" s="46">
        <f t="shared" si="2"/>
        <v>452</v>
      </c>
    </row>
    <row r="91" spans="1:28" s="1" customFormat="1" ht="15" customHeight="1" x14ac:dyDescent="0.25">
      <c r="A91" s="33">
        <v>86</v>
      </c>
      <c r="B91" s="23" t="s">
        <v>2</v>
      </c>
      <c r="C91" s="49" t="s">
        <v>118</v>
      </c>
      <c r="D91" s="475">
        <v>52</v>
      </c>
      <c r="E91" s="481">
        <v>4.1347000000000005</v>
      </c>
      <c r="F91" s="193">
        <v>4.1399999999999997</v>
      </c>
      <c r="G91" s="327">
        <v>30</v>
      </c>
      <c r="H91" s="481">
        <v>3.3665999999999996</v>
      </c>
      <c r="I91" s="193">
        <v>3.72</v>
      </c>
      <c r="J91" s="444">
        <v>47</v>
      </c>
      <c r="K91" s="198">
        <v>4.042553191489362</v>
      </c>
      <c r="L91" s="193">
        <v>4.17</v>
      </c>
      <c r="M91" s="209">
        <v>43</v>
      </c>
      <c r="N91" s="198">
        <v>3.4889999999999999</v>
      </c>
      <c r="O91" s="193">
        <v>4.17</v>
      </c>
      <c r="P91" s="209">
        <v>39</v>
      </c>
      <c r="Q91" s="73">
        <v>4.1500000000000004</v>
      </c>
      <c r="R91" s="40">
        <v>4.17</v>
      </c>
      <c r="S91" s="210">
        <v>43</v>
      </c>
      <c r="T91" s="28">
        <v>3.9769999999999999</v>
      </c>
      <c r="U91" s="43">
        <v>4.0999999999999996</v>
      </c>
      <c r="V91" s="485">
        <v>44</v>
      </c>
      <c r="W91" s="321">
        <v>100</v>
      </c>
      <c r="X91" s="321">
        <v>79</v>
      </c>
      <c r="Y91" s="321">
        <v>111</v>
      </c>
      <c r="Z91" s="163">
        <v>61</v>
      </c>
      <c r="AA91" s="49">
        <v>75</v>
      </c>
      <c r="AB91" s="46">
        <f t="shared" si="2"/>
        <v>470</v>
      </c>
    </row>
    <row r="92" spans="1:28" s="1" customFormat="1" ht="15" customHeight="1" x14ac:dyDescent="0.25">
      <c r="A92" s="33">
        <v>87</v>
      </c>
      <c r="B92" s="23" t="s">
        <v>4</v>
      </c>
      <c r="C92" s="49" t="s">
        <v>47</v>
      </c>
      <c r="D92" s="475">
        <v>42</v>
      </c>
      <c r="E92" s="481">
        <v>3.9048000000000003</v>
      </c>
      <c r="F92" s="193">
        <v>4.1399999999999997</v>
      </c>
      <c r="G92" s="327">
        <v>37</v>
      </c>
      <c r="H92" s="481">
        <v>3.2431999999999999</v>
      </c>
      <c r="I92" s="193">
        <v>3.72</v>
      </c>
      <c r="J92" s="444">
        <v>38</v>
      </c>
      <c r="K92" s="13">
        <v>3.8157894736842106</v>
      </c>
      <c r="L92" s="193">
        <v>4.17</v>
      </c>
      <c r="M92" s="209">
        <v>37</v>
      </c>
      <c r="N92" s="13">
        <v>4.1619999999999999</v>
      </c>
      <c r="O92" s="193">
        <v>4.17</v>
      </c>
      <c r="P92" s="209">
        <v>40</v>
      </c>
      <c r="Q92" s="73">
        <v>3.9</v>
      </c>
      <c r="R92" s="40">
        <v>4.17</v>
      </c>
      <c r="S92" s="210">
        <v>43</v>
      </c>
      <c r="T92" s="28">
        <v>4.26</v>
      </c>
      <c r="U92" s="43">
        <v>4.0999999999999996</v>
      </c>
      <c r="V92" s="485">
        <v>88</v>
      </c>
      <c r="W92" s="576">
        <v>104</v>
      </c>
      <c r="X92" s="321">
        <v>105</v>
      </c>
      <c r="Y92" s="321">
        <v>49</v>
      </c>
      <c r="Z92" s="163">
        <v>92</v>
      </c>
      <c r="AA92" s="49">
        <v>35</v>
      </c>
      <c r="AB92" s="46">
        <f t="shared" si="2"/>
        <v>473</v>
      </c>
    </row>
    <row r="93" spans="1:28" s="1" customFormat="1" ht="15" customHeight="1" x14ac:dyDescent="0.25">
      <c r="A93" s="33">
        <v>88</v>
      </c>
      <c r="B93" s="23" t="s">
        <v>7</v>
      </c>
      <c r="C93" s="49" t="s">
        <v>89</v>
      </c>
      <c r="D93" s="475">
        <v>94</v>
      </c>
      <c r="E93" s="481">
        <v>3.9043000000000001</v>
      </c>
      <c r="F93" s="193">
        <v>4.1399999999999997</v>
      </c>
      <c r="G93" s="327">
        <v>94</v>
      </c>
      <c r="H93" s="481">
        <v>2.8724000000000003</v>
      </c>
      <c r="I93" s="193">
        <v>3.72</v>
      </c>
      <c r="J93" s="444">
        <v>102</v>
      </c>
      <c r="K93" s="13">
        <v>4.1274509803921573</v>
      </c>
      <c r="L93" s="193">
        <v>4.17</v>
      </c>
      <c r="M93" s="209">
        <v>81</v>
      </c>
      <c r="N93" s="13">
        <v>3.927</v>
      </c>
      <c r="O93" s="193">
        <v>4.17</v>
      </c>
      <c r="P93" s="209">
        <v>73</v>
      </c>
      <c r="Q93" s="73">
        <v>3.89</v>
      </c>
      <c r="R93" s="40">
        <v>4.17</v>
      </c>
      <c r="S93" s="210">
        <v>97</v>
      </c>
      <c r="T93" s="28">
        <v>4.2070000000000007</v>
      </c>
      <c r="U93" s="43">
        <v>4.0999999999999996</v>
      </c>
      <c r="V93" s="485">
        <v>89</v>
      </c>
      <c r="W93" s="321">
        <v>109</v>
      </c>
      <c r="X93" s="321">
        <v>58</v>
      </c>
      <c r="Y93" s="321">
        <v>87</v>
      </c>
      <c r="Z93" s="163">
        <v>93</v>
      </c>
      <c r="AA93" s="49">
        <v>41</v>
      </c>
      <c r="AB93" s="46">
        <f t="shared" si="2"/>
        <v>477</v>
      </c>
    </row>
    <row r="94" spans="1:28" s="1" customFormat="1" ht="15" customHeight="1" x14ac:dyDescent="0.25">
      <c r="A94" s="33">
        <v>89</v>
      </c>
      <c r="B94" s="23" t="s">
        <v>5</v>
      </c>
      <c r="C94" s="49" t="s">
        <v>69</v>
      </c>
      <c r="D94" s="475">
        <v>86</v>
      </c>
      <c r="E94" s="481">
        <v>3.9768000000000008</v>
      </c>
      <c r="F94" s="193">
        <v>4.1399999999999997</v>
      </c>
      <c r="G94" s="327">
        <v>90</v>
      </c>
      <c r="H94" s="481">
        <v>3.4440999999999997</v>
      </c>
      <c r="I94" s="193">
        <v>3.72</v>
      </c>
      <c r="J94" s="444">
        <v>65</v>
      </c>
      <c r="K94" s="13">
        <v>3.7846153846153845</v>
      </c>
      <c r="L94" s="193">
        <v>4.17</v>
      </c>
      <c r="M94" s="209">
        <v>52</v>
      </c>
      <c r="N94" s="13">
        <v>4.1930000000000005</v>
      </c>
      <c r="O94" s="193">
        <v>4.17</v>
      </c>
      <c r="P94" s="209">
        <v>58</v>
      </c>
      <c r="Q94" s="73">
        <v>3.94</v>
      </c>
      <c r="R94" s="40">
        <v>4.17</v>
      </c>
      <c r="S94" s="210">
        <v>45</v>
      </c>
      <c r="T94" s="28">
        <v>3.9560000000000004</v>
      </c>
      <c r="U94" s="43">
        <v>4.0999999999999996</v>
      </c>
      <c r="V94" s="485">
        <v>76</v>
      </c>
      <c r="W94" s="321">
        <v>90</v>
      </c>
      <c r="X94" s="321">
        <v>108</v>
      </c>
      <c r="Y94" s="321">
        <v>40</v>
      </c>
      <c r="Z94" s="163">
        <v>88</v>
      </c>
      <c r="AA94" s="49">
        <v>76</v>
      </c>
      <c r="AB94" s="46">
        <f t="shared" si="2"/>
        <v>478</v>
      </c>
    </row>
    <row r="95" spans="1:28" s="1" customFormat="1" ht="15" customHeight="1" thickBot="1" x14ac:dyDescent="0.3">
      <c r="A95" s="34">
        <v>90</v>
      </c>
      <c r="B95" s="35" t="s">
        <v>2</v>
      </c>
      <c r="C95" s="64" t="s">
        <v>162</v>
      </c>
      <c r="D95" s="493">
        <v>395</v>
      </c>
      <c r="E95" s="494">
        <v>4.0026000000000002</v>
      </c>
      <c r="F95" s="194">
        <v>4.1399999999999997</v>
      </c>
      <c r="G95" s="330">
        <v>360</v>
      </c>
      <c r="H95" s="494">
        <v>3.6746999999999996</v>
      </c>
      <c r="I95" s="194">
        <v>3.72</v>
      </c>
      <c r="J95" s="446">
        <v>416</v>
      </c>
      <c r="K95" s="474">
        <v>4.1442307692307692</v>
      </c>
      <c r="L95" s="194">
        <v>4.17</v>
      </c>
      <c r="M95" s="215">
        <v>209</v>
      </c>
      <c r="N95" s="220">
        <v>3.9520000000000004</v>
      </c>
      <c r="O95" s="196">
        <v>4.17</v>
      </c>
      <c r="P95" s="215"/>
      <c r="Q95" s="16"/>
      <c r="R95" s="41">
        <v>4.17</v>
      </c>
      <c r="S95" s="216">
        <v>130</v>
      </c>
      <c r="T95" s="36">
        <v>3.8159999999999998</v>
      </c>
      <c r="U95" s="44">
        <v>4.0999999999999996</v>
      </c>
      <c r="V95" s="486">
        <v>71</v>
      </c>
      <c r="W95" s="323">
        <v>69</v>
      </c>
      <c r="X95" s="323">
        <v>54</v>
      </c>
      <c r="Y95" s="323">
        <v>83</v>
      </c>
      <c r="Z95" s="189">
        <v>115</v>
      </c>
      <c r="AA95" s="64">
        <v>88</v>
      </c>
      <c r="AB95" s="47">
        <f t="shared" si="2"/>
        <v>480</v>
      </c>
    </row>
    <row r="96" spans="1:28" s="1" customFormat="1" ht="15" customHeight="1" x14ac:dyDescent="0.25">
      <c r="A96" s="56">
        <v>91</v>
      </c>
      <c r="B96" s="57" t="s">
        <v>7</v>
      </c>
      <c r="C96" s="62" t="s">
        <v>91</v>
      </c>
      <c r="D96" s="488">
        <v>81</v>
      </c>
      <c r="E96" s="490">
        <v>3.8394999999999997</v>
      </c>
      <c r="F96" s="195">
        <v>4.1399999999999997</v>
      </c>
      <c r="G96" s="813">
        <v>68</v>
      </c>
      <c r="H96" s="9">
        <v>3.7501000000000007</v>
      </c>
      <c r="I96" s="195">
        <v>3.72</v>
      </c>
      <c r="J96" s="442">
        <v>74</v>
      </c>
      <c r="K96" s="9">
        <v>3.4864864864864864</v>
      </c>
      <c r="L96" s="195">
        <v>4.17</v>
      </c>
      <c r="M96" s="213">
        <v>50</v>
      </c>
      <c r="N96" s="9">
        <v>3.44</v>
      </c>
      <c r="O96" s="195">
        <v>4.17</v>
      </c>
      <c r="P96" s="213">
        <v>50</v>
      </c>
      <c r="Q96" s="75">
        <v>4.0199999999999996</v>
      </c>
      <c r="R96" s="59">
        <v>4.17</v>
      </c>
      <c r="S96" s="214">
        <v>102</v>
      </c>
      <c r="T96" s="60">
        <v>4.3129999999999997</v>
      </c>
      <c r="U96" s="61">
        <v>4.0999999999999996</v>
      </c>
      <c r="V96" s="491">
        <v>97</v>
      </c>
      <c r="W96" s="577">
        <v>59</v>
      </c>
      <c r="X96" s="320">
        <v>114</v>
      </c>
      <c r="Y96" s="320">
        <v>114</v>
      </c>
      <c r="Z96" s="188">
        <v>76</v>
      </c>
      <c r="AA96" s="62">
        <v>27</v>
      </c>
      <c r="AB96" s="63">
        <f t="shared" si="2"/>
        <v>487</v>
      </c>
    </row>
    <row r="97" spans="1:28" s="1" customFormat="1" ht="15" customHeight="1" x14ac:dyDescent="0.25">
      <c r="A97" s="33">
        <v>92</v>
      </c>
      <c r="B97" s="23" t="s">
        <v>7</v>
      </c>
      <c r="C97" s="49" t="s">
        <v>100</v>
      </c>
      <c r="D97" s="475">
        <v>116</v>
      </c>
      <c r="E97" s="481">
        <v>3.9826999999999999</v>
      </c>
      <c r="F97" s="193">
        <v>4.1399999999999997</v>
      </c>
      <c r="G97" s="327">
        <v>88</v>
      </c>
      <c r="H97" s="481">
        <v>3.3751000000000007</v>
      </c>
      <c r="I97" s="193">
        <v>3.72</v>
      </c>
      <c r="J97" s="444">
        <v>96</v>
      </c>
      <c r="K97" s="13">
        <v>3.84375</v>
      </c>
      <c r="L97" s="193">
        <v>4.17</v>
      </c>
      <c r="M97" s="209">
        <v>101</v>
      </c>
      <c r="N97" s="13">
        <v>4.0888</v>
      </c>
      <c r="O97" s="193">
        <v>4.17</v>
      </c>
      <c r="P97" s="209">
        <v>83</v>
      </c>
      <c r="Q97" s="73">
        <v>4.12</v>
      </c>
      <c r="R97" s="40">
        <v>4.17</v>
      </c>
      <c r="S97" s="210">
        <v>79</v>
      </c>
      <c r="T97" s="28">
        <v>3.823</v>
      </c>
      <c r="U97" s="43">
        <v>4.0999999999999996</v>
      </c>
      <c r="V97" s="485">
        <v>78</v>
      </c>
      <c r="W97" s="321">
        <v>97</v>
      </c>
      <c r="X97" s="321">
        <v>102</v>
      </c>
      <c r="Y97" s="321">
        <v>62</v>
      </c>
      <c r="Z97" s="163">
        <v>63</v>
      </c>
      <c r="AA97" s="49">
        <v>89</v>
      </c>
      <c r="AB97" s="46">
        <f t="shared" si="2"/>
        <v>491</v>
      </c>
    </row>
    <row r="98" spans="1:28" s="1" customFormat="1" ht="15" customHeight="1" x14ac:dyDescent="0.25">
      <c r="A98" s="33">
        <v>93</v>
      </c>
      <c r="B98" s="23" t="s">
        <v>6</v>
      </c>
      <c r="C98" s="49" t="s">
        <v>83</v>
      </c>
      <c r="D98" s="483">
        <v>74</v>
      </c>
      <c r="E98" s="484">
        <v>3.8239000000000005</v>
      </c>
      <c r="F98" s="191">
        <v>4.1399999999999997</v>
      </c>
      <c r="G98" s="326">
        <v>47</v>
      </c>
      <c r="H98" s="484">
        <v>3.383</v>
      </c>
      <c r="I98" s="191">
        <v>3.72</v>
      </c>
      <c r="J98" s="443">
        <v>78</v>
      </c>
      <c r="K98" s="108">
        <v>4.0641025641025639</v>
      </c>
      <c r="L98" s="193">
        <v>4.17</v>
      </c>
      <c r="M98" s="209">
        <v>79</v>
      </c>
      <c r="N98" s="13">
        <v>4.0259999999999998</v>
      </c>
      <c r="O98" s="193">
        <v>4.17</v>
      </c>
      <c r="P98" s="209">
        <v>51</v>
      </c>
      <c r="Q98" s="73">
        <v>3.82</v>
      </c>
      <c r="R98" s="40">
        <v>4.17</v>
      </c>
      <c r="S98" s="210">
        <v>71</v>
      </c>
      <c r="T98" s="28">
        <v>4.1449999999999996</v>
      </c>
      <c r="U98" s="43">
        <v>4.0999999999999996</v>
      </c>
      <c r="V98" s="485">
        <v>100</v>
      </c>
      <c r="W98" s="321">
        <v>96</v>
      </c>
      <c r="X98" s="321">
        <v>73</v>
      </c>
      <c r="Y98" s="321">
        <v>74</v>
      </c>
      <c r="Z98" s="163">
        <v>97</v>
      </c>
      <c r="AA98" s="49">
        <v>51</v>
      </c>
      <c r="AB98" s="46">
        <f t="shared" si="2"/>
        <v>491</v>
      </c>
    </row>
    <row r="99" spans="1:28" s="1" customFormat="1" ht="15" customHeight="1" x14ac:dyDescent="0.25">
      <c r="A99" s="33">
        <v>94</v>
      </c>
      <c r="B99" s="23" t="s">
        <v>7</v>
      </c>
      <c r="C99" s="49" t="s">
        <v>101</v>
      </c>
      <c r="D99" s="475">
        <v>87</v>
      </c>
      <c r="E99" s="481">
        <v>4.0804999999999998</v>
      </c>
      <c r="F99" s="193">
        <v>4.1399999999999997</v>
      </c>
      <c r="G99" s="327">
        <v>75</v>
      </c>
      <c r="H99" s="481">
        <v>3.7199</v>
      </c>
      <c r="I99" s="193">
        <v>3.72</v>
      </c>
      <c r="J99" s="444">
        <v>88</v>
      </c>
      <c r="K99" s="13">
        <v>3.8863636363636362</v>
      </c>
      <c r="L99" s="193">
        <v>4.17</v>
      </c>
      <c r="M99" s="209">
        <v>74</v>
      </c>
      <c r="N99" s="13">
        <v>3.9730000000000003</v>
      </c>
      <c r="O99" s="193">
        <v>4.17</v>
      </c>
      <c r="P99" s="209">
        <v>79</v>
      </c>
      <c r="Q99" s="73">
        <v>3.8</v>
      </c>
      <c r="R99" s="40">
        <v>4.17</v>
      </c>
      <c r="S99" s="210">
        <v>70</v>
      </c>
      <c r="T99" s="28">
        <v>3.7430000000000003</v>
      </c>
      <c r="U99" s="43">
        <v>4.0999999999999996</v>
      </c>
      <c r="V99" s="485">
        <v>55</v>
      </c>
      <c r="W99" s="321">
        <v>62</v>
      </c>
      <c r="X99" s="321">
        <v>96</v>
      </c>
      <c r="Y99" s="321">
        <v>81</v>
      </c>
      <c r="Z99" s="163">
        <v>100</v>
      </c>
      <c r="AA99" s="49">
        <v>98</v>
      </c>
      <c r="AB99" s="46">
        <f t="shared" si="2"/>
        <v>492</v>
      </c>
    </row>
    <row r="100" spans="1:28" s="1" customFormat="1" ht="15" customHeight="1" x14ac:dyDescent="0.25">
      <c r="A100" s="33">
        <v>95</v>
      </c>
      <c r="B100" s="23" t="s">
        <v>7</v>
      </c>
      <c r="C100" s="224" t="s">
        <v>99</v>
      </c>
      <c r="D100" s="789">
        <v>32</v>
      </c>
      <c r="E100" s="28">
        <v>4.0625</v>
      </c>
      <c r="F100" s="333">
        <v>4.1399999999999997</v>
      </c>
      <c r="G100" s="329">
        <v>49</v>
      </c>
      <c r="H100" s="28">
        <v>3.3673999999999995</v>
      </c>
      <c r="I100" s="333">
        <v>3.72</v>
      </c>
      <c r="J100" s="444">
        <v>74</v>
      </c>
      <c r="K100" s="13">
        <v>4.1486486486486482</v>
      </c>
      <c r="L100" s="333">
        <v>4.17</v>
      </c>
      <c r="M100" s="209">
        <v>51</v>
      </c>
      <c r="N100" s="13">
        <v>3.6469999999999998</v>
      </c>
      <c r="O100" s="193">
        <v>4.17</v>
      </c>
      <c r="P100" s="209">
        <v>49</v>
      </c>
      <c r="Q100" s="73">
        <v>4.04</v>
      </c>
      <c r="R100" s="40">
        <v>4.17</v>
      </c>
      <c r="S100" s="209">
        <v>74</v>
      </c>
      <c r="T100" s="28">
        <v>3.6760000000000002</v>
      </c>
      <c r="U100" s="43">
        <v>4.0999999999999996</v>
      </c>
      <c r="V100" s="485">
        <v>59</v>
      </c>
      <c r="W100" s="321">
        <v>99</v>
      </c>
      <c r="X100" s="321">
        <v>53</v>
      </c>
      <c r="Y100" s="321">
        <v>109</v>
      </c>
      <c r="Z100" s="163">
        <v>74</v>
      </c>
      <c r="AA100" s="49">
        <v>101</v>
      </c>
      <c r="AB100" s="46">
        <f t="shared" si="2"/>
        <v>495</v>
      </c>
    </row>
    <row r="101" spans="1:28" s="1" customFormat="1" ht="15" customHeight="1" x14ac:dyDescent="0.25">
      <c r="A101" s="33">
        <v>96</v>
      </c>
      <c r="B101" s="23" t="s">
        <v>3</v>
      </c>
      <c r="C101" s="49" t="s">
        <v>31</v>
      </c>
      <c r="D101" s="475"/>
      <c r="E101" s="481"/>
      <c r="F101" s="193">
        <v>4.1399999999999997</v>
      </c>
      <c r="G101" s="447"/>
      <c r="H101" s="12"/>
      <c r="I101" s="193">
        <v>3.72</v>
      </c>
      <c r="J101" s="444">
        <v>42</v>
      </c>
      <c r="K101" s="13">
        <v>4.0476190476190474</v>
      </c>
      <c r="L101" s="193">
        <v>4.17</v>
      </c>
      <c r="M101" s="209">
        <v>57</v>
      </c>
      <c r="N101" s="13">
        <v>3.8770000000000007</v>
      </c>
      <c r="O101" s="193">
        <v>4.17</v>
      </c>
      <c r="P101" s="209">
        <v>47</v>
      </c>
      <c r="Q101" s="73">
        <v>4.55</v>
      </c>
      <c r="R101" s="40">
        <v>4.17</v>
      </c>
      <c r="S101" s="210">
        <v>49</v>
      </c>
      <c r="T101" s="28">
        <v>3.7749999999999999</v>
      </c>
      <c r="U101" s="43">
        <v>4.0999999999999996</v>
      </c>
      <c r="V101" s="485">
        <v>113</v>
      </c>
      <c r="W101" s="321">
        <v>111</v>
      </c>
      <c r="X101" s="321">
        <v>77</v>
      </c>
      <c r="Y101" s="321">
        <v>94</v>
      </c>
      <c r="Z101" s="163">
        <v>10</v>
      </c>
      <c r="AA101" s="49">
        <v>92</v>
      </c>
      <c r="AB101" s="46">
        <f t="shared" si="2"/>
        <v>497</v>
      </c>
    </row>
    <row r="102" spans="1:28" s="1" customFormat="1" ht="15" customHeight="1" x14ac:dyDescent="0.25">
      <c r="A102" s="33">
        <v>97</v>
      </c>
      <c r="B102" s="23" t="s">
        <v>5</v>
      </c>
      <c r="C102" s="224" t="s">
        <v>63</v>
      </c>
      <c r="D102" s="789">
        <v>39</v>
      </c>
      <c r="E102" s="28">
        <v>3.9487000000000001</v>
      </c>
      <c r="F102" s="333">
        <v>4.1399999999999997</v>
      </c>
      <c r="G102" s="827">
        <v>20</v>
      </c>
      <c r="H102" s="28">
        <v>3.8</v>
      </c>
      <c r="I102" s="333">
        <v>3.72</v>
      </c>
      <c r="J102" s="444">
        <v>25</v>
      </c>
      <c r="K102" s="13">
        <v>3.84</v>
      </c>
      <c r="L102" s="333">
        <v>4.17</v>
      </c>
      <c r="M102" s="209">
        <v>24</v>
      </c>
      <c r="N102" s="13">
        <v>4.0410000000000004</v>
      </c>
      <c r="O102" s="193">
        <v>4.17</v>
      </c>
      <c r="P102" s="209">
        <v>16</v>
      </c>
      <c r="Q102" s="73">
        <v>4</v>
      </c>
      <c r="R102" s="40">
        <v>4.17</v>
      </c>
      <c r="S102" s="210">
        <v>19</v>
      </c>
      <c r="T102" s="28">
        <v>3.4210000000000003</v>
      </c>
      <c r="U102" s="43">
        <v>4.0999999999999996</v>
      </c>
      <c r="V102" s="485">
        <v>83</v>
      </c>
      <c r="W102" s="321">
        <v>48</v>
      </c>
      <c r="X102" s="321">
        <v>103</v>
      </c>
      <c r="Y102" s="321">
        <v>71</v>
      </c>
      <c r="Z102" s="163">
        <v>79</v>
      </c>
      <c r="AA102" s="49">
        <v>116</v>
      </c>
      <c r="AB102" s="46">
        <f t="shared" ref="AB102:AB133" si="3">AA102+Z102+Y102+X102+W102+V102</f>
        <v>500</v>
      </c>
    </row>
    <row r="103" spans="1:28" s="1" customFormat="1" ht="15" customHeight="1" x14ac:dyDescent="0.25">
      <c r="A103" s="33">
        <v>98</v>
      </c>
      <c r="B103" s="23" t="s">
        <v>7</v>
      </c>
      <c r="C103" s="49" t="s">
        <v>106</v>
      </c>
      <c r="D103" s="475">
        <v>82</v>
      </c>
      <c r="E103" s="481">
        <v>4.1097000000000001</v>
      </c>
      <c r="F103" s="193">
        <v>4.1399999999999997</v>
      </c>
      <c r="G103" s="327">
        <v>65</v>
      </c>
      <c r="H103" s="481">
        <v>3.2769999999999997</v>
      </c>
      <c r="I103" s="193">
        <v>3.72</v>
      </c>
      <c r="J103" s="444">
        <v>67</v>
      </c>
      <c r="K103" s="13">
        <v>3.9701492537313432</v>
      </c>
      <c r="L103" s="193">
        <v>4.17</v>
      </c>
      <c r="M103" s="209">
        <v>77</v>
      </c>
      <c r="N103" s="13">
        <v>3.766</v>
      </c>
      <c r="O103" s="193">
        <v>4.17</v>
      </c>
      <c r="P103" s="209">
        <v>72</v>
      </c>
      <c r="Q103" s="73">
        <v>4.04</v>
      </c>
      <c r="R103" s="40">
        <v>4.17</v>
      </c>
      <c r="S103" s="210">
        <v>63</v>
      </c>
      <c r="T103" s="28">
        <v>3.8849999999999998</v>
      </c>
      <c r="U103" s="43">
        <v>4.0999999999999996</v>
      </c>
      <c r="V103" s="485">
        <v>50</v>
      </c>
      <c r="W103" s="321">
        <v>102</v>
      </c>
      <c r="X103" s="321">
        <v>86</v>
      </c>
      <c r="Y103" s="321">
        <v>105</v>
      </c>
      <c r="Z103" s="163">
        <v>73</v>
      </c>
      <c r="AA103" s="49">
        <v>86</v>
      </c>
      <c r="AB103" s="46">
        <f t="shared" si="3"/>
        <v>502</v>
      </c>
    </row>
    <row r="104" spans="1:28" s="1" customFormat="1" ht="15" customHeight="1" x14ac:dyDescent="0.25">
      <c r="A104" s="33">
        <v>99</v>
      </c>
      <c r="B104" s="23" t="s">
        <v>7</v>
      </c>
      <c r="C104" s="49" t="s">
        <v>98</v>
      </c>
      <c r="D104" s="475">
        <v>66</v>
      </c>
      <c r="E104" s="481">
        <v>3.6968999999999999</v>
      </c>
      <c r="F104" s="193">
        <v>4.1399999999999997</v>
      </c>
      <c r="G104" s="327">
        <v>47</v>
      </c>
      <c r="H104" s="481">
        <v>3.7233000000000001</v>
      </c>
      <c r="I104" s="193">
        <v>3.72</v>
      </c>
      <c r="J104" s="444">
        <v>26</v>
      </c>
      <c r="K104" s="13">
        <v>4.0769230769230766</v>
      </c>
      <c r="L104" s="193">
        <v>4.17</v>
      </c>
      <c r="M104" s="209">
        <v>27</v>
      </c>
      <c r="N104" s="13">
        <v>3.8149999999999999</v>
      </c>
      <c r="O104" s="193">
        <v>4.17</v>
      </c>
      <c r="P104" s="209">
        <v>28</v>
      </c>
      <c r="Q104" s="73">
        <v>4.04</v>
      </c>
      <c r="R104" s="40">
        <v>4.17</v>
      </c>
      <c r="S104" s="210">
        <v>51</v>
      </c>
      <c r="T104" s="28">
        <v>3.5880000000000001</v>
      </c>
      <c r="U104" s="43">
        <v>4.0999999999999996</v>
      </c>
      <c r="V104" s="485">
        <v>107</v>
      </c>
      <c r="W104" s="321">
        <v>61</v>
      </c>
      <c r="X104" s="321">
        <v>67</v>
      </c>
      <c r="Y104" s="321">
        <v>97</v>
      </c>
      <c r="Z104" s="163">
        <v>75</v>
      </c>
      <c r="AA104" s="49">
        <v>107</v>
      </c>
      <c r="AB104" s="46">
        <f t="shared" si="3"/>
        <v>514</v>
      </c>
    </row>
    <row r="105" spans="1:28" s="1" customFormat="1" ht="15" customHeight="1" thickBot="1" x14ac:dyDescent="0.3">
      <c r="A105" s="34">
        <v>100</v>
      </c>
      <c r="B105" s="35" t="s">
        <v>4</v>
      </c>
      <c r="C105" s="64" t="s">
        <v>48</v>
      </c>
      <c r="D105" s="480">
        <v>151</v>
      </c>
      <c r="E105" s="482">
        <v>3.7749000000000001</v>
      </c>
      <c r="F105" s="196">
        <v>4.1399999999999997</v>
      </c>
      <c r="G105" s="328">
        <v>142</v>
      </c>
      <c r="H105" s="482">
        <v>3.4155000000000002</v>
      </c>
      <c r="I105" s="196">
        <v>3.72</v>
      </c>
      <c r="J105" s="445">
        <v>83</v>
      </c>
      <c r="K105" s="16">
        <v>3.6987951807228914</v>
      </c>
      <c r="L105" s="196">
        <v>4.17</v>
      </c>
      <c r="M105" s="215">
        <v>66</v>
      </c>
      <c r="N105" s="16">
        <v>4.3330000000000002</v>
      </c>
      <c r="O105" s="196">
        <v>4.17</v>
      </c>
      <c r="P105" s="215">
        <v>87</v>
      </c>
      <c r="Q105" s="76">
        <v>3.85</v>
      </c>
      <c r="R105" s="41">
        <v>4.17</v>
      </c>
      <c r="S105" s="216">
        <v>69</v>
      </c>
      <c r="T105" s="36">
        <v>3.7639999999999998</v>
      </c>
      <c r="U105" s="44">
        <v>4.0999999999999996</v>
      </c>
      <c r="V105" s="486">
        <v>104</v>
      </c>
      <c r="W105" s="578">
        <v>92</v>
      </c>
      <c r="X105" s="323">
        <v>112</v>
      </c>
      <c r="Y105" s="323">
        <v>19</v>
      </c>
      <c r="Z105" s="189">
        <v>95</v>
      </c>
      <c r="AA105" s="64">
        <v>94</v>
      </c>
      <c r="AB105" s="47">
        <f t="shared" si="3"/>
        <v>516</v>
      </c>
    </row>
    <row r="106" spans="1:28" s="1" customFormat="1" ht="15" customHeight="1" x14ac:dyDescent="0.25">
      <c r="A106" s="56">
        <v>101</v>
      </c>
      <c r="B106" s="57" t="s">
        <v>7</v>
      </c>
      <c r="C106" s="825" t="s">
        <v>147</v>
      </c>
      <c r="D106" s="791">
        <v>131</v>
      </c>
      <c r="E106" s="793">
        <v>3.9767999999999999</v>
      </c>
      <c r="F106" s="792">
        <v>4.1399999999999997</v>
      </c>
      <c r="G106" s="781">
        <v>150</v>
      </c>
      <c r="H106" s="793">
        <v>3.7403000000000004</v>
      </c>
      <c r="I106" s="792">
        <v>3.72</v>
      </c>
      <c r="J106" s="443">
        <v>98</v>
      </c>
      <c r="K106" s="108">
        <v>4.0510204081632653</v>
      </c>
      <c r="L106" s="792">
        <v>4.17</v>
      </c>
      <c r="M106" s="830">
        <v>47</v>
      </c>
      <c r="N106" s="197">
        <v>3.9360000000000004</v>
      </c>
      <c r="O106" s="221">
        <v>4.17</v>
      </c>
      <c r="P106" s="213"/>
      <c r="Q106" s="75"/>
      <c r="R106" s="237">
        <v>4.17</v>
      </c>
      <c r="S106" s="214"/>
      <c r="T106" s="60"/>
      <c r="U106" s="61">
        <v>4.0999999999999996</v>
      </c>
      <c r="V106" s="491">
        <v>79</v>
      </c>
      <c r="W106" s="320">
        <v>60</v>
      </c>
      <c r="X106" s="320">
        <v>75</v>
      </c>
      <c r="Y106" s="320">
        <v>85</v>
      </c>
      <c r="Z106" s="8">
        <v>115</v>
      </c>
      <c r="AA106" s="62">
        <v>117</v>
      </c>
      <c r="AB106" s="63">
        <f t="shared" si="3"/>
        <v>531</v>
      </c>
    </row>
    <row r="107" spans="1:28" s="1" customFormat="1" ht="15" customHeight="1" x14ac:dyDescent="0.25">
      <c r="A107" s="33">
        <v>102</v>
      </c>
      <c r="B107" s="23" t="s">
        <v>5</v>
      </c>
      <c r="C107" s="49" t="s">
        <v>67</v>
      </c>
      <c r="D107" s="475">
        <v>33</v>
      </c>
      <c r="E107" s="481">
        <v>4</v>
      </c>
      <c r="F107" s="193">
        <v>4.1399999999999997</v>
      </c>
      <c r="G107" s="327">
        <v>18</v>
      </c>
      <c r="H107" s="481">
        <v>3.8336999999999999</v>
      </c>
      <c r="I107" s="193">
        <v>3.72</v>
      </c>
      <c r="J107" s="444">
        <v>21</v>
      </c>
      <c r="K107" s="13">
        <v>3.9523809523809526</v>
      </c>
      <c r="L107" s="193">
        <v>4.17</v>
      </c>
      <c r="M107" s="209">
        <v>20</v>
      </c>
      <c r="N107" s="13">
        <v>3.75</v>
      </c>
      <c r="O107" s="222">
        <v>4.17</v>
      </c>
      <c r="P107" s="209">
        <v>12</v>
      </c>
      <c r="Q107" s="73">
        <v>3.66</v>
      </c>
      <c r="R107" s="238">
        <v>4.17</v>
      </c>
      <c r="S107" s="209">
        <v>16</v>
      </c>
      <c r="T107" s="28">
        <v>3.5</v>
      </c>
      <c r="U107" s="43">
        <v>4.0999999999999996</v>
      </c>
      <c r="V107" s="485">
        <v>70</v>
      </c>
      <c r="W107" s="321">
        <v>46</v>
      </c>
      <c r="X107" s="321">
        <v>87</v>
      </c>
      <c r="Y107" s="321">
        <v>107</v>
      </c>
      <c r="Z107" s="12">
        <v>111</v>
      </c>
      <c r="AA107" s="49">
        <v>111</v>
      </c>
      <c r="AB107" s="46">
        <f t="shared" si="3"/>
        <v>532</v>
      </c>
    </row>
    <row r="108" spans="1:28" s="1" customFormat="1" ht="15" customHeight="1" x14ac:dyDescent="0.25">
      <c r="A108" s="33">
        <v>103</v>
      </c>
      <c r="B108" s="23" t="s">
        <v>7</v>
      </c>
      <c r="C108" s="49" t="s">
        <v>108</v>
      </c>
      <c r="D108" s="483">
        <v>108</v>
      </c>
      <c r="E108" s="484">
        <v>4.0091000000000001</v>
      </c>
      <c r="F108" s="191">
        <v>4.1399999999999997</v>
      </c>
      <c r="G108" s="326">
        <v>80</v>
      </c>
      <c r="H108" s="484">
        <v>3.6</v>
      </c>
      <c r="I108" s="191">
        <v>3.72</v>
      </c>
      <c r="J108" s="443">
        <v>100</v>
      </c>
      <c r="K108" s="108">
        <v>3.76</v>
      </c>
      <c r="L108" s="193">
        <v>4.17</v>
      </c>
      <c r="M108" s="209">
        <v>86</v>
      </c>
      <c r="N108" s="13">
        <v>3.8130000000000002</v>
      </c>
      <c r="O108" s="222">
        <v>4.17</v>
      </c>
      <c r="P108" s="209">
        <v>78</v>
      </c>
      <c r="Q108" s="73">
        <v>3.97</v>
      </c>
      <c r="R108" s="238">
        <v>4.17</v>
      </c>
      <c r="S108" s="210">
        <v>94</v>
      </c>
      <c r="T108" s="28">
        <v>3.6909999999999998</v>
      </c>
      <c r="U108" s="43">
        <v>4.0999999999999996</v>
      </c>
      <c r="V108" s="485">
        <v>69</v>
      </c>
      <c r="W108" s="321">
        <v>73</v>
      </c>
      <c r="X108" s="321">
        <v>109</v>
      </c>
      <c r="Y108" s="321">
        <v>98</v>
      </c>
      <c r="Z108" s="12">
        <v>84</v>
      </c>
      <c r="AA108" s="49">
        <v>100</v>
      </c>
      <c r="AB108" s="46">
        <f t="shared" si="3"/>
        <v>533</v>
      </c>
    </row>
    <row r="109" spans="1:28" s="1" customFormat="1" ht="15" customHeight="1" x14ac:dyDescent="0.25">
      <c r="A109" s="33">
        <v>104</v>
      </c>
      <c r="B109" s="23" t="s">
        <v>4</v>
      </c>
      <c r="C109" s="49" t="s">
        <v>51</v>
      </c>
      <c r="D109" s="475">
        <v>88</v>
      </c>
      <c r="E109" s="481">
        <v>3.8867000000000003</v>
      </c>
      <c r="F109" s="193">
        <v>4.1399999999999997</v>
      </c>
      <c r="G109" s="327">
        <v>62</v>
      </c>
      <c r="H109" s="481">
        <v>3.5482999999999998</v>
      </c>
      <c r="I109" s="193">
        <v>3.72</v>
      </c>
      <c r="J109" s="444">
        <v>49</v>
      </c>
      <c r="K109" s="13">
        <v>3.7346938775510203</v>
      </c>
      <c r="L109" s="193">
        <v>4.17</v>
      </c>
      <c r="M109" s="209">
        <v>39</v>
      </c>
      <c r="N109" s="13">
        <v>4.2560000000000002</v>
      </c>
      <c r="O109" s="222">
        <v>4.17</v>
      </c>
      <c r="P109" s="209">
        <v>39</v>
      </c>
      <c r="Q109" s="73">
        <v>3.65</v>
      </c>
      <c r="R109" s="238">
        <v>4.17</v>
      </c>
      <c r="S109" s="210">
        <v>54</v>
      </c>
      <c r="T109" s="28">
        <v>3.5550000000000002</v>
      </c>
      <c r="U109" s="43">
        <v>4.0999999999999996</v>
      </c>
      <c r="V109" s="485">
        <v>92</v>
      </c>
      <c r="W109" s="576">
        <v>83</v>
      </c>
      <c r="X109" s="321">
        <v>111</v>
      </c>
      <c r="Y109" s="321">
        <v>28</v>
      </c>
      <c r="Z109" s="12">
        <v>112</v>
      </c>
      <c r="AA109" s="49">
        <v>108</v>
      </c>
      <c r="AB109" s="46">
        <f t="shared" si="3"/>
        <v>534</v>
      </c>
    </row>
    <row r="110" spans="1:28" s="1" customFormat="1" ht="15" customHeight="1" x14ac:dyDescent="0.25">
      <c r="A110" s="33">
        <v>105</v>
      </c>
      <c r="B110" s="23" t="s">
        <v>4</v>
      </c>
      <c r="C110" s="49" t="s">
        <v>46</v>
      </c>
      <c r="D110" s="475"/>
      <c r="E110" s="481"/>
      <c r="F110" s="193">
        <v>4.1399999999999997</v>
      </c>
      <c r="G110" s="163"/>
      <c r="H110" s="12"/>
      <c r="I110" s="193">
        <v>3.72</v>
      </c>
      <c r="J110" s="444">
        <v>66</v>
      </c>
      <c r="K110" s="13">
        <v>4.3636363636363633</v>
      </c>
      <c r="L110" s="193">
        <v>4.17</v>
      </c>
      <c r="M110" s="209">
        <v>49</v>
      </c>
      <c r="N110" s="13">
        <v>3.4679999999999995</v>
      </c>
      <c r="O110" s="222">
        <v>4.17</v>
      </c>
      <c r="P110" s="209">
        <v>59</v>
      </c>
      <c r="Q110" s="73">
        <v>3.98</v>
      </c>
      <c r="R110" s="238">
        <v>4.17</v>
      </c>
      <c r="S110" s="210">
        <v>46</v>
      </c>
      <c r="T110" s="28">
        <v>3.7609999999999997</v>
      </c>
      <c r="U110" s="43">
        <v>4.0999999999999996</v>
      </c>
      <c r="V110" s="485">
        <v>113</v>
      </c>
      <c r="W110" s="321">
        <v>111</v>
      </c>
      <c r="X110" s="321">
        <v>26</v>
      </c>
      <c r="Y110" s="321">
        <v>112</v>
      </c>
      <c r="Z110" s="12">
        <v>82</v>
      </c>
      <c r="AA110" s="49">
        <v>95</v>
      </c>
      <c r="AB110" s="46">
        <f t="shared" si="3"/>
        <v>539</v>
      </c>
    </row>
    <row r="111" spans="1:28" s="1" customFormat="1" ht="15" customHeight="1" x14ac:dyDescent="0.25">
      <c r="A111" s="33">
        <v>106</v>
      </c>
      <c r="B111" s="23" t="s">
        <v>4</v>
      </c>
      <c r="C111" s="49" t="s">
        <v>43</v>
      </c>
      <c r="D111" s="493">
        <v>66</v>
      </c>
      <c r="E111" s="494">
        <v>3.8489000000000004</v>
      </c>
      <c r="F111" s="194">
        <v>4.1399999999999997</v>
      </c>
      <c r="G111" s="330">
        <v>65</v>
      </c>
      <c r="H111" s="494">
        <v>3.3845999999999998</v>
      </c>
      <c r="I111" s="194">
        <v>3.72</v>
      </c>
      <c r="J111" s="446">
        <v>74</v>
      </c>
      <c r="K111" s="95">
        <v>4.0405405405405403</v>
      </c>
      <c r="L111" s="193">
        <v>4.17</v>
      </c>
      <c r="M111" s="209">
        <v>48</v>
      </c>
      <c r="N111" s="13">
        <v>3.7910000000000004</v>
      </c>
      <c r="O111" s="222">
        <v>4.17</v>
      </c>
      <c r="P111" s="209">
        <v>46</v>
      </c>
      <c r="Q111" s="73">
        <v>4</v>
      </c>
      <c r="R111" s="238">
        <v>4.17</v>
      </c>
      <c r="S111" s="210">
        <v>44</v>
      </c>
      <c r="T111" s="28">
        <v>3.75</v>
      </c>
      <c r="U111" s="43">
        <v>4.0999999999999996</v>
      </c>
      <c r="V111" s="485">
        <v>95</v>
      </c>
      <c r="W111" s="321">
        <v>95</v>
      </c>
      <c r="X111" s="321">
        <v>78</v>
      </c>
      <c r="Y111" s="321">
        <v>101</v>
      </c>
      <c r="Z111" s="12">
        <v>78</v>
      </c>
      <c r="AA111" s="49">
        <v>97</v>
      </c>
      <c r="AB111" s="46">
        <f t="shared" si="3"/>
        <v>544</v>
      </c>
    </row>
    <row r="112" spans="1:28" s="1" customFormat="1" ht="15" customHeight="1" x14ac:dyDescent="0.25">
      <c r="A112" s="33">
        <v>107</v>
      </c>
      <c r="B112" s="23" t="s">
        <v>4</v>
      </c>
      <c r="C112" s="49" t="s">
        <v>52</v>
      </c>
      <c r="D112" s="475"/>
      <c r="E112" s="481"/>
      <c r="F112" s="193">
        <v>4.1399999999999997</v>
      </c>
      <c r="G112" s="163"/>
      <c r="H112" s="12"/>
      <c r="I112" s="193">
        <v>3.72</v>
      </c>
      <c r="J112" s="444">
        <v>74</v>
      </c>
      <c r="K112" s="13">
        <v>3.9324324324324325</v>
      </c>
      <c r="L112" s="193">
        <v>4.17</v>
      </c>
      <c r="M112" s="209">
        <v>74</v>
      </c>
      <c r="N112" s="13">
        <v>4.08</v>
      </c>
      <c r="O112" s="222">
        <v>4.17</v>
      </c>
      <c r="P112" s="209">
        <v>78</v>
      </c>
      <c r="Q112" s="73">
        <v>3.38</v>
      </c>
      <c r="R112" s="238">
        <v>4.17</v>
      </c>
      <c r="S112" s="210">
        <v>47</v>
      </c>
      <c r="T112" s="28">
        <v>4.149</v>
      </c>
      <c r="U112" s="43">
        <v>4.0999999999999996</v>
      </c>
      <c r="V112" s="485">
        <v>113</v>
      </c>
      <c r="W112" s="321">
        <v>111</v>
      </c>
      <c r="X112" s="321">
        <v>91</v>
      </c>
      <c r="Y112" s="321">
        <v>64</v>
      </c>
      <c r="Z112" s="12">
        <v>113</v>
      </c>
      <c r="AA112" s="49">
        <v>52</v>
      </c>
      <c r="AB112" s="46">
        <f t="shared" si="3"/>
        <v>544</v>
      </c>
    </row>
    <row r="113" spans="1:28" s="1" customFormat="1" ht="15" customHeight="1" x14ac:dyDescent="0.25">
      <c r="A113" s="33">
        <v>108</v>
      </c>
      <c r="B113" s="23" t="s">
        <v>7</v>
      </c>
      <c r="C113" s="49" t="s">
        <v>166</v>
      </c>
      <c r="D113" s="475">
        <v>59</v>
      </c>
      <c r="E113" s="481">
        <v>4.0335000000000001</v>
      </c>
      <c r="F113" s="193">
        <v>4.1399999999999997</v>
      </c>
      <c r="G113" s="327">
        <v>103</v>
      </c>
      <c r="H113" s="481">
        <v>3.9906999999999995</v>
      </c>
      <c r="I113" s="193">
        <v>3.72</v>
      </c>
      <c r="J113" s="447"/>
      <c r="K113" s="12"/>
      <c r="L113" s="193">
        <v>4.17</v>
      </c>
      <c r="M113" s="777"/>
      <c r="N113" s="217"/>
      <c r="O113" s="222">
        <v>4.17</v>
      </c>
      <c r="P113" s="209"/>
      <c r="Q113" s="73"/>
      <c r="R113" s="222">
        <v>4.17</v>
      </c>
      <c r="S113" s="210"/>
      <c r="T113" s="28"/>
      <c r="U113" s="43">
        <v>4.0999999999999996</v>
      </c>
      <c r="V113" s="485">
        <v>62</v>
      </c>
      <c r="W113" s="321">
        <v>28</v>
      </c>
      <c r="X113" s="321">
        <v>115</v>
      </c>
      <c r="Y113" s="321">
        <v>117</v>
      </c>
      <c r="Z113" s="12">
        <v>115</v>
      </c>
      <c r="AA113" s="49">
        <v>117</v>
      </c>
      <c r="AB113" s="46">
        <f t="shared" si="3"/>
        <v>554</v>
      </c>
    </row>
    <row r="114" spans="1:28" s="1" customFormat="1" ht="15" customHeight="1" x14ac:dyDescent="0.25">
      <c r="A114" s="33">
        <v>109</v>
      </c>
      <c r="B114" s="23" t="s">
        <v>4</v>
      </c>
      <c r="C114" s="49" t="s">
        <v>42</v>
      </c>
      <c r="D114" s="475">
        <v>154</v>
      </c>
      <c r="E114" s="481">
        <v>3.8376999999999999</v>
      </c>
      <c r="F114" s="193">
        <v>4.1399999999999997</v>
      </c>
      <c r="G114" s="327">
        <v>98</v>
      </c>
      <c r="H114" s="481">
        <v>3.3673999999999999</v>
      </c>
      <c r="I114" s="193">
        <v>3.72</v>
      </c>
      <c r="J114" s="444">
        <v>81</v>
      </c>
      <c r="K114" s="13">
        <v>3.8518518518518516</v>
      </c>
      <c r="L114" s="193">
        <v>4.17</v>
      </c>
      <c r="M114" s="209">
        <v>78</v>
      </c>
      <c r="N114" s="13">
        <v>3.782</v>
      </c>
      <c r="O114" s="222">
        <v>4.17</v>
      </c>
      <c r="P114" s="209">
        <v>73</v>
      </c>
      <c r="Q114" s="73">
        <v>3.93</v>
      </c>
      <c r="R114" s="238">
        <v>4.17</v>
      </c>
      <c r="S114" s="210">
        <v>76</v>
      </c>
      <c r="T114" s="28">
        <v>3.8289999999999997</v>
      </c>
      <c r="U114" s="43">
        <v>4.0999999999999996</v>
      </c>
      <c r="V114" s="485">
        <v>98</v>
      </c>
      <c r="W114" s="321">
        <v>98</v>
      </c>
      <c r="X114" s="321">
        <v>100</v>
      </c>
      <c r="Y114" s="321">
        <v>104</v>
      </c>
      <c r="Z114" s="12">
        <v>89</v>
      </c>
      <c r="AA114" s="49">
        <v>87</v>
      </c>
      <c r="AB114" s="46">
        <f t="shared" si="3"/>
        <v>576</v>
      </c>
    </row>
    <row r="115" spans="1:28" s="1" customFormat="1" ht="15" customHeight="1" thickBot="1" x14ac:dyDescent="0.3">
      <c r="A115" s="34">
        <v>110</v>
      </c>
      <c r="B115" s="35" t="s">
        <v>3</v>
      </c>
      <c r="C115" s="64" t="s">
        <v>35</v>
      </c>
      <c r="D115" s="480">
        <v>90</v>
      </c>
      <c r="E115" s="482">
        <v>3.5448000000000004</v>
      </c>
      <c r="F115" s="196">
        <v>4.1399999999999997</v>
      </c>
      <c r="G115" s="328">
        <v>60</v>
      </c>
      <c r="H115" s="482">
        <v>3.4333</v>
      </c>
      <c r="I115" s="328">
        <v>3.72</v>
      </c>
      <c r="J115" s="215">
        <v>90</v>
      </c>
      <c r="K115" s="16">
        <v>3.7777777777777777</v>
      </c>
      <c r="L115" s="196">
        <v>4.17</v>
      </c>
      <c r="M115" s="445">
        <v>78</v>
      </c>
      <c r="N115" s="16">
        <v>4.1029999999999998</v>
      </c>
      <c r="O115" s="501">
        <v>4.17</v>
      </c>
      <c r="P115" s="215">
        <v>49</v>
      </c>
      <c r="Q115" s="76">
        <v>3.69</v>
      </c>
      <c r="R115" s="239">
        <v>4.17</v>
      </c>
      <c r="S115" s="500">
        <v>79</v>
      </c>
      <c r="T115" s="36">
        <v>3.7</v>
      </c>
      <c r="U115" s="44">
        <v>4.0999999999999996</v>
      </c>
      <c r="V115" s="486">
        <v>110</v>
      </c>
      <c r="W115" s="323">
        <v>91</v>
      </c>
      <c r="X115" s="323">
        <v>107</v>
      </c>
      <c r="Y115" s="323">
        <v>60</v>
      </c>
      <c r="Z115" s="15">
        <v>109</v>
      </c>
      <c r="AA115" s="64">
        <v>99</v>
      </c>
      <c r="AB115" s="47">
        <f t="shared" si="3"/>
        <v>576</v>
      </c>
    </row>
    <row r="116" spans="1:28" s="1" customFormat="1" ht="15" customHeight="1" x14ac:dyDescent="0.25">
      <c r="A116" s="32">
        <v>111</v>
      </c>
      <c r="B116" s="22" t="s">
        <v>5</v>
      </c>
      <c r="C116" s="48" t="s">
        <v>70</v>
      </c>
      <c r="D116" s="483">
        <v>85</v>
      </c>
      <c r="E116" s="484">
        <v>3.9649999999999999</v>
      </c>
      <c r="F116" s="191">
        <v>4.1399999999999997</v>
      </c>
      <c r="G116" s="326">
        <v>99</v>
      </c>
      <c r="H116" s="484">
        <v>3.1713999999999998</v>
      </c>
      <c r="I116" s="191">
        <v>3.72</v>
      </c>
      <c r="J116" s="443">
        <v>91</v>
      </c>
      <c r="K116" s="108">
        <v>3.8571428571428572</v>
      </c>
      <c r="L116" s="191">
        <v>4.17</v>
      </c>
      <c r="M116" s="207">
        <v>83</v>
      </c>
      <c r="N116" s="108">
        <v>3.964</v>
      </c>
      <c r="O116" s="478">
        <v>4.17</v>
      </c>
      <c r="P116" s="207">
        <v>64</v>
      </c>
      <c r="Q116" s="72">
        <v>3.89</v>
      </c>
      <c r="R116" s="784">
        <v>4.17</v>
      </c>
      <c r="S116" s="833"/>
      <c r="T116" s="37"/>
      <c r="U116" s="42">
        <v>4.0999999999999996</v>
      </c>
      <c r="V116" s="487">
        <v>81</v>
      </c>
      <c r="W116" s="324">
        <v>107</v>
      </c>
      <c r="X116" s="324">
        <v>97</v>
      </c>
      <c r="Y116" s="324">
        <v>82</v>
      </c>
      <c r="Z116" s="192">
        <v>94</v>
      </c>
      <c r="AA116" s="835">
        <v>117</v>
      </c>
      <c r="AB116" s="45">
        <f t="shared" si="3"/>
        <v>578</v>
      </c>
    </row>
    <row r="117" spans="1:28" s="1" customFormat="1" ht="15" customHeight="1" x14ac:dyDescent="0.25">
      <c r="A117" s="33">
        <v>112</v>
      </c>
      <c r="B117" s="22" t="s">
        <v>4</v>
      </c>
      <c r="C117" s="48" t="s">
        <v>41</v>
      </c>
      <c r="D117" s="483">
        <v>58</v>
      </c>
      <c r="E117" s="484">
        <v>3.4141000000000004</v>
      </c>
      <c r="F117" s="191">
        <v>4.1399999999999997</v>
      </c>
      <c r="G117" s="326">
        <v>49</v>
      </c>
      <c r="H117" s="484">
        <v>3.3262</v>
      </c>
      <c r="I117" s="326">
        <v>3.72</v>
      </c>
      <c r="J117" s="502">
        <v>55</v>
      </c>
      <c r="K117" s="108">
        <v>3.581818181818182</v>
      </c>
      <c r="L117" s="191">
        <v>4.17</v>
      </c>
      <c r="M117" s="443">
        <v>51</v>
      </c>
      <c r="N117" s="108">
        <v>4.0590000000000002</v>
      </c>
      <c r="O117" s="783">
        <v>4.17</v>
      </c>
      <c r="P117" s="207">
        <v>39</v>
      </c>
      <c r="Q117" s="72">
        <v>3.77</v>
      </c>
      <c r="R117" s="784">
        <v>4.17</v>
      </c>
      <c r="S117" s="785">
        <v>30</v>
      </c>
      <c r="T117" s="37">
        <v>3.7669999999999999</v>
      </c>
      <c r="U117" s="42">
        <v>4.0999999999999996</v>
      </c>
      <c r="V117" s="487">
        <v>111</v>
      </c>
      <c r="W117" s="324">
        <v>101</v>
      </c>
      <c r="X117" s="324">
        <v>113</v>
      </c>
      <c r="Y117" s="324">
        <v>66</v>
      </c>
      <c r="Z117" s="192">
        <v>104</v>
      </c>
      <c r="AA117" s="48">
        <v>93</v>
      </c>
      <c r="AB117" s="45">
        <f t="shared" si="3"/>
        <v>588</v>
      </c>
    </row>
    <row r="118" spans="1:28" s="1" customFormat="1" ht="15" customHeight="1" x14ac:dyDescent="0.25">
      <c r="A118" s="33">
        <v>113</v>
      </c>
      <c r="B118" s="23" t="s">
        <v>4</v>
      </c>
      <c r="C118" s="49" t="s">
        <v>50</v>
      </c>
      <c r="D118" s="475">
        <v>105</v>
      </c>
      <c r="E118" s="481">
        <v>3.9424999999999999</v>
      </c>
      <c r="F118" s="193">
        <v>4.1399999999999997</v>
      </c>
      <c r="G118" s="327">
        <v>55</v>
      </c>
      <c r="H118" s="481">
        <v>3.6727000000000003</v>
      </c>
      <c r="I118" s="327">
        <v>3.72</v>
      </c>
      <c r="J118" s="209">
        <v>114</v>
      </c>
      <c r="K118" s="13">
        <v>3.8508771929824563</v>
      </c>
      <c r="L118" s="193">
        <v>4.17</v>
      </c>
      <c r="M118" s="444">
        <v>65</v>
      </c>
      <c r="N118" s="13">
        <v>3.3849999999999998</v>
      </c>
      <c r="O118" s="497">
        <v>4.17</v>
      </c>
      <c r="P118" s="209">
        <v>79</v>
      </c>
      <c r="Q118" s="73">
        <v>3.18</v>
      </c>
      <c r="R118" s="238">
        <v>4.17</v>
      </c>
      <c r="S118" s="498">
        <v>36</v>
      </c>
      <c r="T118" s="28">
        <v>3.472</v>
      </c>
      <c r="U118" s="43">
        <v>4.0999999999999996</v>
      </c>
      <c r="V118" s="487">
        <v>84</v>
      </c>
      <c r="W118" s="575">
        <v>66</v>
      </c>
      <c r="X118" s="321">
        <v>99</v>
      </c>
      <c r="Y118" s="321">
        <v>115</v>
      </c>
      <c r="Z118" s="12">
        <v>114</v>
      </c>
      <c r="AA118" s="49">
        <v>113</v>
      </c>
      <c r="AB118" s="46">
        <f t="shared" si="3"/>
        <v>591</v>
      </c>
    </row>
    <row r="119" spans="1:28" s="1" customFormat="1" ht="15" customHeight="1" x14ac:dyDescent="0.25">
      <c r="A119" s="33">
        <v>114</v>
      </c>
      <c r="B119" s="23" t="s">
        <v>5</v>
      </c>
      <c r="C119" s="49" t="s">
        <v>65</v>
      </c>
      <c r="D119" s="483">
        <v>69</v>
      </c>
      <c r="E119" s="484">
        <v>3.9709999999999996</v>
      </c>
      <c r="F119" s="191">
        <v>4.1399999999999997</v>
      </c>
      <c r="G119" s="326">
        <v>78</v>
      </c>
      <c r="H119" s="484">
        <v>3.1793999999999998</v>
      </c>
      <c r="I119" s="326">
        <v>3.72</v>
      </c>
      <c r="J119" s="207">
        <v>62</v>
      </c>
      <c r="K119" s="108">
        <v>3.9193548387096775</v>
      </c>
      <c r="L119" s="193">
        <v>4.17</v>
      </c>
      <c r="M119" s="444">
        <v>47</v>
      </c>
      <c r="N119" s="13">
        <v>3.7869999999999999</v>
      </c>
      <c r="O119" s="327">
        <v>4.17</v>
      </c>
      <c r="P119" s="209">
        <v>59</v>
      </c>
      <c r="Q119" s="73">
        <v>3.68</v>
      </c>
      <c r="R119" s="40">
        <v>4.17</v>
      </c>
      <c r="S119" s="498">
        <v>42</v>
      </c>
      <c r="T119" s="28">
        <v>3.6430000000000002</v>
      </c>
      <c r="U119" s="43">
        <v>4.0999999999999996</v>
      </c>
      <c r="V119" s="487">
        <v>80</v>
      </c>
      <c r="W119" s="324">
        <v>106</v>
      </c>
      <c r="X119" s="321">
        <v>93</v>
      </c>
      <c r="Y119" s="321">
        <v>103</v>
      </c>
      <c r="Z119" s="163">
        <v>110</v>
      </c>
      <c r="AA119" s="49">
        <v>105</v>
      </c>
      <c r="AB119" s="46">
        <f t="shared" si="3"/>
        <v>597</v>
      </c>
    </row>
    <row r="120" spans="1:28" s="1" customFormat="1" ht="15" customHeight="1" x14ac:dyDescent="0.25">
      <c r="A120" s="33">
        <v>115</v>
      </c>
      <c r="B120" s="23" t="s">
        <v>2</v>
      </c>
      <c r="C120" s="49" t="s">
        <v>164</v>
      </c>
      <c r="D120" s="475">
        <v>103</v>
      </c>
      <c r="E120" s="481">
        <v>3.8151999999999999</v>
      </c>
      <c r="F120" s="193">
        <v>4.1399999999999997</v>
      </c>
      <c r="G120" s="327">
        <v>115</v>
      </c>
      <c r="H120" s="481">
        <v>3.8003999999999998</v>
      </c>
      <c r="I120" s="327">
        <v>3.72</v>
      </c>
      <c r="J120" s="448"/>
      <c r="K120" s="12"/>
      <c r="L120" s="193">
        <v>4.17</v>
      </c>
      <c r="M120" s="495"/>
      <c r="N120" s="217"/>
      <c r="O120" s="327">
        <v>4.17</v>
      </c>
      <c r="P120" s="209"/>
      <c r="Q120" s="73"/>
      <c r="R120" s="191">
        <v>4.17</v>
      </c>
      <c r="S120" s="498"/>
      <c r="T120" s="28"/>
      <c r="U120" s="43">
        <v>4.0999999999999996</v>
      </c>
      <c r="V120" s="487">
        <v>101</v>
      </c>
      <c r="W120" s="324">
        <v>51</v>
      </c>
      <c r="X120" s="321">
        <v>115</v>
      </c>
      <c r="Y120" s="321">
        <v>117</v>
      </c>
      <c r="Z120" s="163">
        <v>115</v>
      </c>
      <c r="AA120" s="49">
        <v>117</v>
      </c>
      <c r="AB120" s="46">
        <f t="shared" si="3"/>
        <v>616</v>
      </c>
    </row>
    <row r="121" spans="1:28" s="1" customFormat="1" ht="15" customHeight="1" x14ac:dyDescent="0.25">
      <c r="A121" s="33">
        <v>116</v>
      </c>
      <c r="B121" s="23" t="s">
        <v>4</v>
      </c>
      <c r="C121" s="49" t="s">
        <v>44</v>
      </c>
      <c r="D121" s="475">
        <v>87</v>
      </c>
      <c r="E121" s="481">
        <v>3.5976999999999997</v>
      </c>
      <c r="F121" s="193">
        <v>4.1399999999999997</v>
      </c>
      <c r="G121" s="327">
        <v>87</v>
      </c>
      <c r="H121" s="481">
        <v>3.6897000000000002</v>
      </c>
      <c r="I121" s="327">
        <v>3.72</v>
      </c>
      <c r="J121" s="209">
        <v>84</v>
      </c>
      <c r="K121" s="13">
        <v>3.8214285714285716</v>
      </c>
      <c r="L121" s="193">
        <v>4.17</v>
      </c>
      <c r="M121" s="444">
        <v>60</v>
      </c>
      <c r="N121" s="13">
        <v>3.4510000000000001</v>
      </c>
      <c r="O121" s="327">
        <v>4.17</v>
      </c>
      <c r="P121" s="209"/>
      <c r="Q121" s="13"/>
      <c r="R121" s="40">
        <v>4.17</v>
      </c>
      <c r="S121" s="498">
        <v>71</v>
      </c>
      <c r="T121" s="28">
        <v>3.4930000000000003</v>
      </c>
      <c r="U121" s="43">
        <v>4.0999999999999996</v>
      </c>
      <c r="V121" s="487">
        <v>109</v>
      </c>
      <c r="W121" s="324">
        <v>64</v>
      </c>
      <c r="X121" s="321">
        <v>104</v>
      </c>
      <c r="Y121" s="321">
        <v>113</v>
      </c>
      <c r="Z121" s="331">
        <v>115</v>
      </c>
      <c r="AA121" s="49">
        <v>112</v>
      </c>
      <c r="AB121" s="46">
        <f t="shared" si="3"/>
        <v>617</v>
      </c>
    </row>
    <row r="122" spans="1:28" s="1" customFormat="1" ht="15" customHeight="1" x14ac:dyDescent="0.25">
      <c r="A122" s="33">
        <v>117</v>
      </c>
      <c r="B122" s="23" t="s">
        <v>5</v>
      </c>
      <c r="C122" s="224" t="s">
        <v>62</v>
      </c>
      <c r="D122" s="789">
        <v>49</v>
      </c>
      <c r="E122" s="28">
        <v>3.2044000000000001</v>
      </c>
      <c r="F122" s="333">
        <v>4.1399999999999997</v>
      </c>
      <c r="G122" s="329">
        <v>45</v>
      </c>
      <c r="H122" s="28">
        <v>3.5110000000000001</v>
      </c>
      <c r="I122" s="329">
        <v>3.72</v>
      </c>
      <c r="J122" s="209">
        <v>47</v>
      </c>
      <c r="K122" s="13">
        <v>3.7446808510638299</v>
      </c>
      <c r="L122" s="333">
        <v>4.17</v>
      </c>
      <c r="M122" s="444">
        <v>54</v>
      </c>
      <c r="N122" s="13">
        <v>3.8330000000000002</v>
      </c>
      <c r="O122" s="327">
        <v>4.17</v>
      </c>
      <c r="P122" s="209"/>
      <c r="Q122" s="13"/>
      <c r="R122" s="40">
        <v>4.17</v>
      </c>
      <c r="S122" s="498">
        <v>47</v>
      </c>
      <c r="T122" s="28">
        <v>3.5570000000000004</v>
      </c>
      <c r="U122" s="43">
        <v>4.0999999999999996</v>
      </c>
      <c r="V122" s="487">
        <v>112</v>
      </c>
      <c r="W122" s="324">
        <v>86</v>
      </c>
      <c r="X122" s="321">
        <v>110</v>
      </c>
      <c r="Y122" s="321">
        <v>96</v>
      </c>
      <c r="Z122" s="834">
        <v>115</v>
      </c>
      <c r="AA122" s="49">
        <v>109</v>
      </c>
      <c r="AB122" s="46">
        <f t="shared" si="3"/>
        <v>628</v>
      </c>
    </row>
    <row r="123" spans="1:28" s="1" customFormat="1" ht="15" customHeight="1" x14ac:dyDescent="0.25">
      <c r="A123" s="440">
        <v>118</v>
      </c>
      <c r="B123" s="25" t="s">
        <v>2</v>
      </c>
      <c r="C123" s="54" t="s">
        <v>150</v>
      </c>
      <c r="D123" s="493"/>
      <c r="E123" s="494"/>
      <c r="F123" s="194">
        <v>4.1399999999999997</v>
      </c>
      <c r="G123" s="187"/>
      <c r="H123" s="94"/>
      <c r="I123" s="330">
        <v>3.72</v>
      </c>
      <c r="J123" s="466"/>
      <c r="K123" s="94"/>
      <c r="L123" s="194">
        <v>4.17</v>
      </c>
      <c r="M123" s="446">
        <v>33</v>
      </c>
      <c r="N123" s="474">
        <v>3.3029999999999995</v>
      </c>
      <c r="O123" s="330">
        <v>4.17</v>
      </c>
      <c r="P123" s="211">
        <v>28</v>
      </c>
      <c r="Q123" s="74">
        <v>3.82</v>
      </c>
      <c r="R123" s="52">
        <v>4.17</v>
      </c>
      <c r="S123" s="499">
        <v>56</v>
      </c>
      <c r="T123" s="29">
        <v>3.7460000000000004</v>
      </c>
      <c r="U123" s="53">
        <v>4.0999999999999996</v>
      </c>
      <c r="V123" s="485">
        <v>113</v>
      </c>
      <c r="W123" s="324">
        <v>111</v>
      </c>
      <c r="X123" s="322">
        <v>115</v>
      </c>
      <c r="Y123" s="322">
        <v>116</v>
      </c>
      <c r="Z123" s="471">
        <v>99</v>
      </c>
      <c r="AA123" s="54">
        <v>96</v>
      </c>
      <c r="AB123" s="55">
        <f t="shared" si="3"/>
        <v>650</v>
      </c>
    </row>
    <row r="124" spans="1:28" s="1" customFormat="1" ht="15" customHeight="1" x14ac:dyDescent="0.25">
      <c r="A124" s="33">
        <v>119</v>
      </c>
      <c r="B124" s="23" t="s">
        <v>7</v>
      </c>
      <c r="C124" s="49" t="s">
        <v>163</v>
      </c>
      <c r="D124" s="475">
        <v>176</v>
      </c>
      <c r="E124" s="481">
        <v>3.8465999999999996</v>
      </c>
      <c r="F124" s="193">
        <v>4.1399999999999997</v>
      </c>
      <c r="G124" s="495">
        <v>114</v>
      </c>
      <c r="H124" s="481">
        <v>3.2807999999999997</v>
      </c>
      <c r="I124" s="497">
        <v>3.72</v>
      </c>
      <c r="J124" s="465"/>
      <c r="K124" s="12"/>
      <c r="L124" s="222">
        <v>4.17</v>
      </c>
      <c r="M124" s="495"/>
      <c r="N124" s="217"/>
      <c r="O124" s="330">
        <v>4.17</v>
      </c>
      <c r="P124" s="209"/>
      <c r="Q124" s="73"/>
      <c r="R124" s="194">
        <v>4.17</v>
      </c>
      <c r="S124" s="498"/>
      <c r="T124" s="28"/>
      <c r="U124" s="43">
        <v>4.0999999999999996</v>
      </c>
      <c r="V124" s="487">
        <v>96</v>
      </c>
      <c r="W124" s="324">
        <v>103</v>
      </c>
      <c r="X124" s="322">
        <v>115</v>
      </c>
      <c r="Y124" s="322">
        <v>117</v>
      </c>
      <c r="Z124" s="12">
        <v>115</v>
      </c>
      <c r="AA124" s="49">
        <v>117</v>
      </c>
      <c r="AB124" s="46">
        <f t="shared" si="3"/>
        <v>663</v>
      </c>
    </row>
    <row r="125" spans="1:28" s="1" customFormat="1" ht="15" customHeight="1" x14ac:dyDescent="0.25">
      <c r="A125" s="33">
        <v>120</v>
      </c>
      <c r="B125" s="23" t="s">
        <v>3</v>
      </c>
      <c r="C125" s="49" t="s">
        <v>34</v>
      </c>
      <c r="D125" s="475"/>
      <c r="E125" s="481"/>
      <c r="F125" s="193">
        <v>4.1399999999999997</v>
      </c>
      <c r="G125" s="447"/>
      <c r="H125" s="12"/>
      <c r="I125" s="497">
        <v>3.72</v>
      </c>
      <c r="J125" s="465"/>
      <c r="K125" s="12"/>
      <c r="L125" s="222">
        <v>4.17</v>
      </c>
      <c r="M125" s="495"/>
      <c r="N125" s="217"/>
      <c r="O125" s="330">
        <v>4.17</v>
      </c>
      <c r="P125" s="209">
        <v>37</v>
      </c>
      <c r="Q125" s="73">
        <v>3.75</v>
      </c>
      <c r="R125" s="177">
        <v>4.17</v>
      </c>
      <c r="S125" s="498">
        <v>25</v>
      </c>
      <c r="T125" s="28">
        <v>3.68</v>
      </c>
      <c r="U125" s="43">
        <v>4.0999999999999996</v>
      </c>
      <c r="V125" s="487">
        <v>113</v>
      </c>
      <c r="W125" s="324">
        <v>111</v>
      </c>
      <c r="X125" s="322">
        <v>115</v>
      </c>
      <c r="Y125" s="322">
        <v>117</v>
      </c>
      <c r="Z125" s="12">
        <v>106</v>
      </c>
      <c r="AA125" s="49">
        <v>102</v>
      </c>
      <c r="AB125" s="46">
        <f t="shared" si="3"/>
        <v>664</v>
      </c>
    </row>
    <row r="126" spans="1:28" s="1" customFormat="1" ht="15" customHeight="1" x14ac:dyDescent="0.25">
      <c r="A126" s="50">
        <v>121</v>
      </c>
      <c r="B126" s="25" t="s">
        <v>6</v>
      </c>
      <c r="C126" s="54" t="s">
        <v>79</v>
      </c>
      <c r="D126" s="493"/>
      <c r="E126" s="494"/>
      <c r="F126" s="194">
        <v>4.1399999999999997</v>
      </c>
      <c r="G126" s="471"/>
      <c r="H126" s="94"/>
      <c r="I126" s="796">
        <v>3.72</v>
      </c>
      <c r="J126" s="466"/>
      <c r="K126" s="94"/>
      <c r="L126" s="797">
        <v>4.17</v>
      </c>
      <c r="M126" s="795"/>
      <c r="N126" s="832"/>
      <c r="O126" s="330">
        <v>4.17</v>
      </c>
      <c r="P126" s="211">
        <v>22</v>
      </c>
      <c r="Q126" s="74">
        <v>3.77</v>
      </c>
      <c r="R126" s="177">
        <v>4.17</v>
      </c>
      <c r="S126" s="499">
        <v>39</v>
      </c>
      <c r="T126" s="29">
        <v>3.5389999999999997</v>
      </c>
      <c r="U126" s="53">
        <v>4.0999999999999996</v>
      </c>
      <c r="V126" s="485">
        <v>113</v>
      </c>
      <c r="W126" s="321">
        <v>111</v>
      </c>
      <c r="X126" s="321">
        <v>115</v>
      </c>
      <c r="Y126" s="322">
        <v>117</v>
      </c>
      <c r="Z126" s="94">
        <v>105</v>
      </c>
      <c r="AA126" s="54">
        <v>110</v>
      </c>
      <c r="AB126" s="837">
        <f t="shared" si="3"/>
        <v>671</v>
      </c>
    </row>
    <row r="127" spans="1:28" s="1" customFormat="1" ht="15" customHeight="1" thickBot="1" x14ac:dyDescent="0.3">
      <c r="A127" s="34">
        <v>122</v>
      </c>
      <c r="B127" s="35" t="s">
        <v>6</v>
      </c>
      <c r="C127" s="64" t="s">
        <v>168</v>
      </c>
      <c r="D127" s="480">
        <v>24</v>
      </c>
      <c r="E127" s="482">
        <v>3.6254000000000004</v>
      </c>
      <c r="F127" s="196">
        <v>4.1399999999999997</v>
      </c>
      <c r="G127" s="496"/>
      <c r="H127" s="482"/>
      <c r="I127" s="501">
        <v>3.72</v>
      </c>
      <c r="J127" s="215"/>
      <c r="K127" s="220"/>
      <c r="L127" s="223">
        <v>4.17</v>
      </c>
      <c r="M127" s="445"/>
      <c r="N127" s="220"/>
      <c r="O127" s="328">
        <v>4.17</v>
      </c>
      <c r="P127" s="215"/>
      <c r="Q127" s="76"/>
      <c r="R127" s="178">
        <v>4.17</v>
      </c>
      <c r="S127" s="500"/>
      <c r="T127" s="36"/>
      <c r="U127" s="44">
        <v>4.0999999999999996</v>
      </c>
      <c r="V127" s="503">
        <v>108</v>
      </c>
      <c r="W127" s="579">
        <v>111</v>
      </c>
      <c r="X127" s="579">
        <v>115</v>
      </c>
      <c r="Y127" s="323">
        <v>117</v>
      </c>
      <c r="Z127" s="15">
        <v>115</v>
      </c>
      <c r="AA127" s="64">
        <v>117</v>
      </c>
      <c r="AB127" s="47">
        <f t="shared" si="3"/>
        <v>683</v>
      </c>
    </row>
    <row r="128" spans="1:28" s="1" customFormat="1" ht="15" customHeight="1" x14ac:dyDescent="0.25">
      <c r="A128" s="30"/>
      <c r="B128" s="30"/>
      <c r="C128" s="66" t="s">
        <v>127</v>
      </c>
      <c r="D128" s="66"/>
      <c r="E128" s="218">
        <f>AVERAGE(E6:E127)</f>
        <v>4.0776589285714282</v>
      </c>
      <c r="F128" s="66"/>
      <c r="G128" s="66"/>
      <c r="H128" s="218">
        <f>AVERAGE(H6:H127)</f>
        <v>3.7195890909090905</v>
      </c>
      <c r="I128" s="66"/>
      <c r="J128" s="66"/>
      <c r="K128" s="218">
        <f>AVERAGE(K6:K127)</f>
        <v>4.1474840991223667</v>
      </c>
      <c r="L128" s="66"/>
      <c r="M128" s="66"/>
      <c r="N128" s="218">
        <f>AVERAGE(N6:N127)</f>
        <v>4.0872172413793102</v>
      </c>
      <c r="O128" s="66"/>
      <c r="P128" s="30"/>
      <c r="Q128" s="71">
        <f>AVERAGE(Q6:Q127)</f>
        <v>4.13201754385965</v>
      </c>
      <c r="R128" s="30"/>
      <c r="S128" s="30"/>
      <c r="T128" s="70">
        <f>AVERAGE(T9:T127)</f>
        <v>4.0521610619469</v>
      </c>
      <c r="U128" s="17"/>
      <c r="V128" s="17"/>
      <c r="W128" s="17"/>
      <c r="X128" s="17"/>
      <c r="Y128" s="17"/>
      <c r="Z128" s="17"/>
      <c r="AA128" s="17"/>
      <c r="AB128" s="17"/>
    </row>
    <row r="129" spans="1:28" s="1" customFormat="1" ht="15" customHeight="1" x14ac:dyDescent="0.25">
      <c r="A129" s="30"/>
      <c r="B129" s="30"/>
      <c r="C129" s="67" t="s">
        <v>128</v>
      </c>
      <c r="D129" s="67"/>
      <c r="E129" s="67">
        <v>4.1399999999999997</v>
      </c>
      <c r="F129" s="67"/>
      <c r="G129" s="67"/>
      <c r="H129" s="67">
        <v>3.72</v>
      </c>
      <c r="I129" s="67"/>
      <c r="J129" s="67"/>
      <c r="K129" s="67">
        <v>4.17</v>
      </c>
      <c r="L129" s="67"/>
      <c r="M129" s="67"/>
      <c r="N129" s="67">
        <v>4.17</v>
      </c>
      <c r="O129" s="67"/>
      <c r="P129" s="68"/>
      <c r="Q129" s="68">
        <v>4.17</v>
      </c>
      <c r="R129" s="68"/>
      <c r="S129" s="68"/>
      <c r="T129" s="69">
        <v>4.0999999999999996</v>
      </c>
      <c r="U129" s="17"/>
      <c r="V129" s="17"/>
      <c r="W129" s="17"/>
      <c r="X129" s="17"/>
      <c r="Y129" s="17"/>
      <c r="Z129" s="17"/>
      <c r="AA129" s="17"/>
      <c r="AB129" s="17"/>
    </row>
    <row r="130" spans="1:28" x14ac:dyDescent="0.25">
      <c r="A130" s="4"/>
      <c r="B130" s="20"/>
      <c r="C130" s="21"/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4"/>
      <c r="T130" s="4"/>
      <c r="U130" s="4"/>
      <c r="V130" s="4"/>
      <c r="W130" s="4"/>
      <c r="X130" s="4"/>
      <c r="Y130" s="4"/>
      <c r="Z130" s="4"/>
      <c r="AA130" s="4"/>
      <c r="AB130" s="4"/>
    </row>
    <row r="131" spans="1:28" x14ac:dyDescent="0.25">
      <c r="A131" s="4"/>
      <c r="B131" s="20"/>
      <c r="C131" s="21"/>
      <c r="D131" s="21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4"/>
      <c r="T131" s="4"/>
      <c r="U131" s="4"/>
      <c r="V131" s="4"/>
      <c r="W131" s="4"/>
      <c r="X131" s="4"/>
      <c r="Y131" s="4"/>
      <c r="Z131" s="4"/>
      <c r="AA131" s="4"/>
      <c r="AB131" s="4"/>
    </row>
    <row r="132" spans="1:28" x14ac:dyDescent="0.2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</row>
    <row r="133" spans="1:28" x14ac:dyDescent="0.25">
      <c r="B133" s="860"/>
      <c r="C133" s="860"/>
      <c r="D133" s="860"/>
      <c r="E133" s="860"/>
      <c r="F133" s="860"/>
      <c r="G133" s="860"/>
      <c r="H133" s="860"/>
      <c r="I133" s="860"/>
      <c r="J133" s="860"/>
      <c r="K133" s="860"/>
      <c r="L133" s="860"/>
      <c r="M133" s="860"/>
      <c r="N133" s="860"/>
      <c r="O133" s="860"/>
      <c r="P133" s="860"/>
      <c r="Q133" s="860"/>
      <c r="R133" s="860"/>
      <c r="S133" s="860"/>
    </row>
    <row r="134" spans="1:28" x14ac:dyDescent="0.25">
      <c r="B134" s="860"/>
      <c r="C134" s="860"/>
      <c r="D134" s="860"/>
      <c r="E134" s="860"/>
      <c r="F134" s="860"/>
      <c r="G134" s="860"/>
      <c r="H134" s="860"/>
      <c r="I134" s="860"/>
      <c r="J134" s="860"/>
      <c r="K134" s="860"/>
      <c r="L134" s="860"/>
      <c r="M134" s="860"/>
      <c r="N134" s="860"/>
      <c r="O134" s="860"/>
      <c r="P134" s="860"/>
      <c r="Q134" s="860"/>
      <c r="R134" s="860"/>
      <c r="S134" s="860"/>
    </row>
  </sheetData>
  <mergeCells count="12">
    <mergeCell ref="AB4:AB5"/>
    <mergeCell ref="B133:S134"/>
    <mergeCell ref="A4:A5"/>
    <mergeCell ref="C4:C5"/>
    <mergeCell ref="B4:B5"/>
    <mergeCell ref="P4:R4"/>
    <mergeCell ref="S4:U4"/>
    <mergeCell ref="M4:O4"/>
    <mergeCell ref="J4:L4"/>
    <mergeCell ref="G4:I4"/>
    <mergeCell ref="D4:F4"/>
    <mergeCell ref="V4:AA4"/>
  </mergeCells>
  <conditionalFormatting sqref="N6:N129">
    <cfRule type="containsBlanks" dxfId="35" priority="375" stopIfTrue="1">
      <formula>LEN(TRIM(N6))=0</formula>
    </cfRule>
    <cfRule type="cellIs" dxfId="34" priority="376" stopIfTrue="1" operator="between">
      <formula>4.089</formula>
      <formula>$N$128</formula>
    </cfRule>
    <cfRule type="cellIs" dxfId="33" priority="377" stopIfTrue="1" operator="lessThan">
      <formula>3.5</formula>
    </cfRule>
    <cfRule type="cellIs" dxfId="32" priority="378" stopIfTrue="1" operator="between">
      <formula>$N$128</formula>
      <formula>3.5</formula>
    </cfRule>
    <cfRule type="cellIs" dxfId="31" priority="379" stopIfTrue="1" operator="between">
      <formula>4.499</formula>
      <formula>$N$128</formula>
    </cfRule>
    <cfRule type="cellIs" dxfId="30" priority="380" stopIfTrue="1" operator="greaterThanOrEqual">
      <formula>4.5</formula>
    </cfRule>
  </conditionalFormatting>
  <conditionalFormatting sqref="T6:T129">
    <cfRule type="cellIs" dxfId="29" priority="387" stopIfTrue="1" operator="between">
      <formula>4.046</formula>
      <formula>$T$128</formula>
    </cfRule>
    <cfRule type="containsBlanks" dxfId="28" priority="388" stopIfTrue="1">
      <formula>LEN(TRIM(T6))=0</formula>
    </cfRule>
    <cfRule type="cellIs" dxfId="27" priority="389" stopIfTrue="1" operator="lessThan">
      <formula>3.5</formula>
    </cfRule>
    <cfRule type="cellIs" dxfId="26" priority="390" stopIfTrue="1" operator="between">
      <formula>$T$128</formula>
      <formula>3.5</formula>
    </cfRule>
    <cfRule type="cellIs" dxfId="25" priority="391" stopIfTrue="1" operator="between">
      <formula>4.499</formula>
      <formula>$T$128</formula>
    </cfRule>
    <cfRule type="cellIs" dxfId="24" priority="392" stopIfTrue="1" operator="greaterThanOrEqual">
      <formula>4.5</formula>
    </cfRule>
  </conditionalFormatting>
  <conditionalFormatting sqref="Q6:Q129">
    <cfRule type="cellIs" dxfId="23" priority="399" stopIfTrue="1" operator="between">
      <formula>4.129</formula>
      <formula>$Q$128</formula>
    </cfRule>
    <cfRule type="containsBlanks" dxfId="22" priority="400" stopIfTrue="1">
      <formula>LEN(TRIM(Q6))=0</formula>
    </cfRule>
    <cfRule type="cellIs" dxfId="21" priority="401" stopIfTrue="1" operator="lessThan">
      <formula>3.5</formula>
    </cfRule>
    <cfRule type="cellIs" dxfId="20" priority="402" stopIfTrue="1" operator="between">
      <formula>$Q$128</formula>
      <formula>3.5</formula>
    </cfRule>
    <cfRule type="cellIs" dxfId="19" priority="403" stopIfTrue="1" operator="between">
      <formula>4.499</formula>
      <formula>$Q$128</formula>
    </cfRule>
    <cfRule type="cellIs" dxfId="18" priority="404" stopIfTrue="1" operator="greaterThanOrEqual">
      <formula>4.5</formula>
    </cfRule>
  </conditionalFormatting>
  <conditionalFormatting sqref="K6:K129">
    <cfRule type="containsBlanks" dxfId="17" priority="411" stopIfTrue="1">
      <formula>LEN(TRIM(K6))=0</formula>
    </cfRule>
    <cfRule type="cellIs" dxfId="16" priority="412" stopIfTrue="1" operator="between">
      <formula>4.147</formula>
      <formula>$K$128</formula>
    </cfRule>
    <cfRule type="cellIs" dxfId="15" priority="413" stopIfTrue="1" operator="lessThan">
      <formula>3.5</formula>
    </cfRule>
    <cfRule type="cellIs" dxfId="14" priority="414" stopIfTrue="1" operator="between">
      <formula>$K$128</formula>
      <formula>3.5</formula>
    </cfRule>
    <cfRule type="cellIs" dxfId="13" priority="415" stopIfTrue="1" operator="between">
      <formula>4.499</formula>
      <formula>$K$128</formula>
    </cfRule>
    <cfRule type="cellIs" dxfId="12" priority="416" stopIfTrue="1" operator="greaterThanOrEqual">
      <formula>4.5</formula>
    </cfRule>
  </conditionalFormatting>
  <conditionalFormatting sqref="H6:H129">
    <cfRule type="containsBlanks" dxfId="11" priority="423" stopIfTrue="1">
      <formula>LEN(TRIM(H6))=0</formula>
    </cfRule>
    <cfRule type="cellIs" dxfId="10" priority="424" stopIfTrue="1" operator="between">
      <formula>$H$128</formula>
      <formula>3.72</formula>
    </cfRule>
    <cfRule type="cellIs" dxfId="9" priority="425" stopIfTrue="1" operator="lessThan">
      <formula>3.5</formula>
    </cfRule>
    <cfRule type="cellIs" dxfId="8" priority="426" stopIfTrue="1" operator="between">
      <formula>$H$128</formula>
      <formula>3.5</formula>
    </cfRule>
    <cfRule type="cellIs" dxfId="7" priority="427" stopIfTrue="1" operator="between">
      <formula>4.5</formula>
      <formula>$H$128</formula>
    </cfRule>
    <cfRule type="cellIs" dxfId="6" priority="428" stopIfTrue="1" operator="greaterThanOrEqual">
      <formula>4.5</formula>
    </cfRule>
  </conditionalFormatting>
  <conditionalFormatting sqref="E6:E129">
    <cfRule type="cellIs" dxfId="1" priority="6" operator="greaterThanOrEqual">
      <formula>4.5</formula>
    </cfRule>
    <cfRule type="cellIs" dxfId="2" priority="5" operator="between">
      <formula>4.5</formula>
      <formula>$E$128</formula>
    </cfRule>
    <cfRule type="cellIs" dxfId="3" priority="4" operator="between">
      <formula>$E$128</formula>
      <formula>3.5</formula>
    </cfRule>
    <cfRule type="cellIs" dxfId="4" priority="3" operator="lessThan">
      <formula>3.5</formula>
    </cfRule>
    <cfRule type="containsBlanks" dxfId="5" priority="2">
      <formula>LEN(TRIM(E6))=0</formula>
    </cfRule>
    <cfRule type="cellIs" dxfId="0" priority="1" operator="between">
      <formula>$E$128</formula>
      <formula>4.08</formula>
    </cfRule>
  </conditionalFormatting>
  <pageMargins left="0.7" right="0.7" top="0.75" bottom="0.75" header="0.3" footer="0.3"/>
  <pageSetup paperSize="9" orientation="portrait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3"/>
  <sheetViews>
    <sheetView zoomScale="90" zoomScaleNormal="90" workbookViewId="0">
      <pane xSplit="5" ySplit="6" topLeftCell="F7" activePane="bottomRight" state="frozen"/>
      <selection pane="topRight" activeCell="K1" sqref="K1"/>
      <selection pane="bottomLeft" activeCell="A7" sqref="A7"/>
      <selection pane="bottomRight" activeCell="C4" sqref="C4:C5"/>
    </sheetView>
  </sheetViews>
  <sheetFormatPr defaultRowHeight="15" x14ac:dyDescent="0.25"/>
  <cols>
    <col min="1" max="1" width="4.7109375" customWidth="1"/>
    <col min="2" max="2" width="18.7109375" customWidth="1"/>
    <col min="3" max="3" width="31.7109375" customWidth="1"/>
    <col min="4" max="4" width="8.7109375" customWidth="1"/>
    <col min="5" max="5" width="8.7109375" style="2" customWidth="1"/>
  </cols>
  <sheetData>
    <row r="1" spans="1:11" ht="15" customHeight="1" x14ac:dyDescent="0.25">
      <c r="G1" s="91"/>
      <c r="H1" s="3" t="s">
        <v>8</v>
      </c>
    </row>
    <row r="2" spans="1:11" ht="15" customHeight="1" x14ac:dyDescent="0.25">
      <c r="A2" s="4"/>
      <c r="B2" s="4"/>
      <c r="C2" s="87" t="s">
        <v>120</v>
      </c>
      <c r="D2" s="65"/>
      <c r="E2" s="90">
        <v>2021</v>
      </c>
      <c r="F2" s="4"/>
      <c r="G2" s="92"/>
      <c r="H2" s="3" t="s">
        <v>9</v>
      </c>
    </row>
    <row r="3" spans="1:11" ht="15" customHeight="1" thickBot="1" x14ac:dyDescent="0.3">
      <c r="A3" s="4"/>
      <c r="B3" s="4"/>
      <c r="C3" s="4"/>
      <c r="D3" s="4"/>
      <c r="E3" s="5"/>
      <c r="F3" s="4"/>
      <c r="G3" s="304"/>
      <c r="H3" s="3" t="s">
        <v>10</v>
      </c>
    </row>
    <row r="4" spans="1:11" ht="15" customHeight="1" x14ac:dyDescent="0.25">
      <c r="A4" s="861" t="s">
        <v>0</v>
      </c>
      <c r="B4" s="879" t="s">
        <v>12</v>
      </c>
      <c r="C4" s="879" t="s">
        <v>13</v>
      </c>
      <c r="D4" s="863" t="s">
        <v>14</v>
      </c>
      <c r="E4" s="865" t="s">
        <v>16</v>
      </c>
      <c r="F4" s="4"/>
      <c r="G4" s="6"/>
      <c r="H4" s="3" t="s">
        <v>17</v>
      </c>
    </row>
    <row r="5" spans="1:11" ht="21" customHeight="1" thickBot="1" x14ac:dyDescent="0.3">
      <c r="A5" s="878"/>
      <c r="B5" s="880"/>
      <c r="C5" s="880"/>
      <c r="D5" s="881"/>
      <c r="E5" s="877"/>
    </row>
    <row r="6" spans="1:11" ht="15" customHeight="1" thickBot="1" x14ac:dyDescent="0.3">
      <c r="A6" s="104"/>
      <c r="B6" s="105"/>
      <c r="C6" s="96" t="s">
        <v>151</v>
      </c>
      <c r="D6" s="106">
        <f>SUM(D7:D118)</f>
        <v>12414</v>
      </c>
      <c r="E6" s="160">
        <f>AVERAGE(E7:E118)</f>
        <v>4.07765892857143</v>
      </c>
    </row>
    <row r="7" spans="1:11" ht="15" customHeight="1" x14ac:dyDescent="0.25">
      <c r="A7" s="157">
        <v>1</v>
      </c>
      <c r="B7" s="7" t="s">
        <v>6</v>
      </c>
      <c r="C7" s="38" t="s">
        <v>74</v>
      </c>
      <c r="D7" s="130">
        <v>99</v>
      </c>
      <c r="E7" s="119">
        <v>4.7474999999999996</v>
      </c>
    </row>
    <row r="8" spans="1:11" s="1" customFormat="1" ht="15" customHeight="1" x14ac:dyDescent="0.25">
      <c r="A8" s="142">
        <v>2</v>
      </c>
      <c r="B8" s="819" t="s">
        <v>2</v>
      </c>
      <c r="C8" s="31" t="s">
        <v>113</v>
      </c>
      <c r="D8" s="455">
        <v>96</v>
      </c>
      <c r="E8" s="123">
        <v>4.7292000000000005</v>
      </c>
      <c r="F8"/>
      <c r="G8"/>
      <c r="H8"/>
      <c r="I8"/>
      <c r="J8"/>
      <c r="K8"/>
    </row>
    <row r="9" spans="1:11" s="1" customFormat="1" ht="15" customHeight="1" x14ac:dyDescent="0.25">
      <c r="A9" s="144">
        <v>3</v>
      </c>
      <c r="B9" s="11" t="s">
        <v>1</v>
      </c>
      <c r="C9" s="31" t="s">
        <v>21</v>
      </c>
      <c r="D9" s="776">
        <v>113</v>
      </c>
      <c r="E9" s="120">
        <v>4.5663999999999998</v>
      </c>
      <c r="F9" s="10"/>
    </row>
    <row r="10" spans="1:11" s="1" customFormat="1" ht="15" customHeight="1" x14ac:dyDescent="0.25">
      <c r="A10" s="144">
        <v>4</v>
      </c>
      <c r="B10" s="11" t="s">
        <v>3</v>
      </c>
      <c r="C10" s="98" t="s">
        <v>165</v>
      </c>
      <c r="D10" s="455">
        <v>159</v>
      </c>
      <c r="E10" s="120">
        <v>4.5158000000000005</v>
      </c>
      <c r="F10" s="10"/>
    </row>
    <row r="11" spans="1:11" s="1" customFormat="1" ht="15" customHeight="1" x14ac:dyDescent="0.25">
      <c r="A11" s="144">
        <v>5</v>
      </c>
      <c r="B11" s="11" t="s">
        <v>1</v>
      </c>
      <c r="C11" s="31" t="s">
        <v>20</v>
      </c>
      <c r="D11" s="776">
        <v>50</v>
      </c>
      <c r="E11" s="120">
        <v>4.42</v>
      </c>
      <c r="F11" s="10"/>
    </row>
    <row r="12" spans="1:11" s="1" customFormat="1" ht="15" customHeight="1" x14ac:dyDescent="0.25">
      <c r="A12" s="144">
        <v>6</v>
      </c>
      <c r="B12" s="11" t="s">
        <v>7</v>
      </c>
      <c r="C12" s="98" t="s">
        <v>159</v>
      </c>
      <c r="D12" s="455">
        <v>259</v>
      </c>
      <c r="E12" s="120">
        <v>4.4127000000000001</v>
      </c>
      <c r="F12" s="10"/>
    </row>
    <row r="13" spans="1:11" s="1" customFormat="1" ht="15" customHeight="1" x14ac:dyDescent="0.25">
      <c r="A13" s="144">
        <v>7</v>
      </c>
      <c r="B13" s="113" t="s">
        <v>2</v>
      </c>
      <c r="C13" s="31" t="s">
        <v>149</v>
      </c>
      <c r="D13" s="455">
        <v>76</v>
      </c>
      <c r="E13" s="120">
        <v>4.3948</v>
      </c>
      <c r="F13" s="10"/>
    </row>
    <row r="14" spans="1:11" s="1" customFormat="1" ht="15" customHeight="1" x14ac:dyDescent="0.25">
      <c r="A14" s="144">
        <v>8</v>
      </c>
      <c r="B14" s="11" t="s">
        <v>3</v>
      </c>
      <c r="C14" s="31" t="s">
        <v>37</v>
      </c>
      <c r="D14" s="455">
        <v>95</v>
      </c>
      <c r="E14" s="120">
        <v>4.3898999999999999</v>
      </c>
      <c r="F14" s="10"/>
    </row>
    <row r="15" spans="1:11" s="1" customFormat="1" ht="15" customHeight="1" x14ac:dyDescent="0.25">
      <c r="A15" s="144">
        <v>9</v>
      </c>
      <c r="B15" s="11" t="s">
        <v>7</v>
      </c>
      <c r="C15" s="51" t="s">
        <v>160</v>
      </c>
      <c r="D15" s="821">
        <v>243</v>
      </c>
      <c r="E15" s="120">
        <v>4.3868999999999998</v>
      </c>
      <c r="F15" s="10"/>
    </row>
    <row r="16" spans="1:11" s="1" customFormat="1" ht="15" customHeight="1" thickBot="1" x14ac:dyDescent="0.3">
      <c r="A16" s="166">
        <v>10</v>
      </c>
      <c r="B16" s="14" t="s">
        <v>2</v>
      </c>
      <c r="C16" s="39" t="s">
        <v>116</v>
      </c>
      <c r="D16" s="454">
        <v>69</v>
      </c>
      <c r="E16" s="307">
        <v>4.3767999999999994</v>
      </c>
      <c r="F16" s="10"/>
    </row>
    <row r="17" spans="1:6" s="1" customFormat="1" ht="15" customHeight="1" x14ac:dyDescent="0.25">
      <c r="A17" s="157">
        <v>11</v>
      </c>
      <c r="B17" s="7" t="s">
        <v>7</v>
      </c>
      <c r="C17" s="58" t="s">
        <v>92</v>
      </c>
      <c r="D17" s="130">
        <v>105</v>
      </c>
      <c r="E17" s="119">
        <v>4.3809000000000005</v>
      </c>
      <c r="F17" s="10"/>
    </row>
    <row r="18" spans="1:6" s="1" customFormat="1" ht="15" customHeight="1" x14ac:dyDescent="0.25">
      <c r="A18" s="144">
        <v>12</v>
      </c>
      <c r="B18" s="11" t="s">
        <v>1</v>
      </c>
      <c r="C18" s="31" t="s">
        <v>22</v>
      </c>
      <c r="D18" s="822">
        <v>182</v>
      </c>
      <c r="E18" s="120">
        <v>4.3841999999999999</v>
      </c>
      <c r="F18" s="10"/>
    </row>
    <row r="19" spans="1:6" s="1" customFormat="1" ht="15" customHeight="1" x14ac:dyDescent="0.25">
      <c r="A19" s="144">
        <v>13</v>
      </c>
      <c r="B19" s="11" t="s">
        <v>3</v>
      </c>
      <c r="C19" s="31" t="s">
        <v>29</v>
      </c>
      <c r="D19" s="131">
        <v>136</v>
      </c>
      <c r="E19" s="120">
        <v>4.3675999999999995</v>
      </c>
      <c r="F19" s="10"/>
    </row>
    <row r="20" spans="1:6" s="1" customFormat="1" ht="15" customHeight="1" x14ac:dyDescent="0.25">
      <c r="A20" s="144">
        <v>14</v>
      </c>
      <c r="B20" s="11" t="s">
        <v>3</v>
      </c>
      <c r="C20" s="38" t="s">
        <v>26</v>
      </c>
      <c r="D20" s="131">
        <v>83</v>
      </c>
      <c r="E20" s="120">
        <v>4.3614999999999995</v>
      </c>
      <c r="F20" s="10"/>
    </row>
    <row r="21" spans="1:6" s="1" customFormat="1" ht="15" customHeight="1" x14ac:dyDescent="0.25">
      <c r="A21" s="144">
        <v>15</v>
      </c>
      <c r="B21" s="11" t="s">
        <v>7</v>
      </c>
      <c r="C21" s="31" t="s">
        <v>103</v>
      </c>
      <c r="D21" s="131">
        <v>162</v>
      </c>
      <c r="E21" s="120">
        <v>4.3580000000000005</v>
      </c>
      <c r="F21" s="10"/>
    </row>
    <row r="22" spans="1:6" s="1" customFormat="1" ht="15" customHeight="1" x14ac:dyDescent="0.25">
      <c r="A22" s="144">
        <v>16</v>
      </c>
      <c r="B22" s="11" t="s">
        <v>5</v>
      </c>
      <c r="C22" s="31" t="s">
        <v>142</v>
      </c>
      <c r="D22" s="131">
        <v>245</v>
      </c>
      <c r="E22" s="120">
        <v>4.3633000000000006</v>
      </c>
      <c r="F22" s="10"/>
    </row>
    <row r="23" spans="1:6" s="1" customFormat="1" ht="15" customHeight="1" x14ac:dyDescent="0.25">
      <c r="A23" s="144">
        <v>17</v>
      </c>
      <c r="B23" s="11" t="s">
        <v>7</v>
      </c>
      <c r="C23" s="31" t="s">
        <v>157</v>
      </c>
      <c r="D23" s="131">
        <v>261</v>
      </c>
      <c r="E23" s="120">
        <v>4.3635999999999999</v>
      </c>
      <c r="F23" s="10"/>
    </row>
    <row r="24" spans="1:6" s="1" customFormat="1" ht="15" customHeight="1" x14ac:dyDescent="0.25">
      <c r="A24" s="144">
        <v>18</v>
      </c>
      <c r="B24" s="11" t="s">
        <v>7</v>
      </c>
      <c r="C24" s="31" t="s">
        <v>158</v>
      </c>
      <c r="D24" s="131">
        <v>156</v>
      </c>
      <c r="E24" s="120">
        <v>4.3461999999999996</v>
      </c>
      <c r="F24" s="10"/>
    </row>
    <row r="25" spans="1:6" s="1" customFormat="1" ht="15" customHeight="1" x14ac:dyDescent="0.25">
      <c r="A25" s="144">
        <v>19</v>
      </c>
      <c r="B25" s="11" t="s">
        <v>2</v>
      </c>
      <c r="C25" s="31" t="s">
        <v>114</v>
      </c>
      <c r="D25" s="131">
        <v>68</v>
      </c>
      <c r="E25" s="137">
        <v>4.3377999999999997</v>
      </c>
      <c r="F25" s="10"/>
    </row>
    <row r="26" spans="1:6" s="1" customFormat="1" ht="15" customHeight="1" thickBot="1" x14ac:dyDescent="0.3">
      <c r="A26" s="166">
        <v>20</v>
      </c>
      <c r="B26" s="14" t="s">
        <v>1</v>
      </c>
      <c r="C26" s="39" t="s">
        <v>18</v>
      </c>
      <c r="D26" s="820">
        <v>74</v>
      </c>
      <c r="E26" s="121">
        <v>4.3103999999999996</v>
      </c>
      <c r="F26" s="10"/>
    </row>
    <row r="27" spans="1:6" s="1" customFormat="1" ht="15" customHeight="1" x14ac:dyDescent="0.25">
      <c r="A27" s="157">
        <v>21</v>
      </c>
      <c r="B27" s="7" t="s">
        <v>6</v>
      </c>
      <c r="C27" s="58" t="s">
        <v>88</v>
      </c>
      <c r="D27" s="130">
        <v>126</v>
      </c>
      <c r="E27" s="119">
        <v>4.3019999999999996</v>
      </c>
      <c r="F27" s="10"/>
    </row>
    <row r="28" spans="1:6" s="1" customFormat="1" ht="15" customHeight="1" x14ac:dyDescent="0.25">
      <c r="A28" s="144">
        <v>22</v>
      </c>
      <c r="B28" s="11" t="s">
        <v>5</v>
      </c>
      <c r="C28" s="31" t="s">
        <v>59</v>
      </c>
      <c r="D28" s="131">
        <v>149</v>
      </c>
      <c r="E28" s="120">
        <v>4.2957000000000001</v>
      </c>
      <c r="F28" s="10"/>
    </row>
    <row r="29" spans="1:6" s="1" customFormat="1" ht="15" customHeight="1" x14ac:dyDescent="0.25">
      <c r="A29" s="144">
        <v>23</v>
      </c>
      <c r="B29" s="11" t="s">
        <v>5</v>
      </c>
      <c r="C29" s="31" t="s">
        <v>71</v>
      </c>
      <c r="D29" s="131">
        <v>119</v>
      </c>
      <c r="E29" s="120">
        <v>4.2861000000000002</v>
      </c>
      <c r="F29" s="10"/>
    </row>
    <row r="30" spans="1:6" s="1" customFormat="1" ht="15" customHeight="1" x14ac:dyDescent="0.25">
      <c r="A30" s="142">
        <v>24</v>
      </c>
      <c r="B30" s="86" t="s">
        <v>5</v>
      </c>
      <c r="C30" s="38" t="s">
        <v>66</v>
      </c>
      <c r="D30" s="135">
        <v>187</v>
      </c>
      <c r="E30" s="123">
        <v>4.2726999999999995</v>
      </c>
      <c r="F30" s="10"/>
    </row>
    <row r="31" spans="1:6" s="1" customFormat="1" ht="15" customHeight="1" x14ac:dyDescent="0.25">
      <c r="A31" s="144">
        <v>25</v>
      </c>
      <c r="B31" s="86" t="s">
        <v>5</v>
      </c>
      <c r="C31" s="38" t="s">
        <v>61</v>
      </c>
      <c r="D31" s="135">
        <v>108</v>
      </c>
      <c r="E31" s="123">
        <v>4.2591999999999999</v>
      </c>
      <c r="F31" s="10"/>
    </row>
    <row r="32" spans="1:6" s="1" customFormat="1" ht="15" customHeight="1" x14ac:dyDescent="0.25">
      <c r="A32" s="144">
        <v>26</v>
      </c>
      <c r="B32" s="11" t="s">
        <v>5</v>
      </c>
      <c r="C32" s="31" t="s">
        <v>58</v>
      </c>
      <c r="D32" s="131">
        <v>114</v>
      </c>
      <c r="E32" s="120">
        <v>4.2451999999999996</v>
      </c>
      <c r="F32" s="10"/>
    </row>
    <row r="33" spans="1:6" s="1" customFormat="1" ht="15" customHeight="1" x14ac:dyDescent="0.25">
      <c r="A33" s="144">
        <v>27</v>
      </c>
      <c r="B33" s="11" t="s">
        <v>4</v>
      </c>
      <c r="C33" s="31" t="s">
        <v>56</v>
      </c>
      <c r="D33" s="131">
        <v>105</v>
      </c>
      <c r="E33" s="120">
        <v>4.2377000000000002</v>
      </c>
      <c r="F33" s="10"/>
    </row>
    <row r="34" spans="1:6" s="1" customFormat="1" ht="15" customHeight="1" x14ac:dyDescent="0.25">
      <c r="A34" s="144">
        <v>28</v>
      </c>
      <c r="B34" s="11" t="s">
        <v>6</v>
      </c>
      <c r="C34" s="31" t="s">
        <v>73</v>
      </c>
      <c r="D34" s="131">
        <v>116</v>
      </c>
      <c r="E34" s="120">
        <v>4.2324000000000002</v>
      </c>
      <c r="F34" s="10"/>
    </row>
    <row r="35" spans="1:6" s="1" customFormat="1" ht="15" customHeight="1" x14ac:dyDescent="0.25">
      <c r="A35" s="144">
        <v>29</v>
      </c>
      <c r="B35" s="11" t="s">
        <v>7</v>
      </c>
      <c r="C35" s="31" t="s">
        <v>161</v>
      </c>
      <c r="D35" s="131">
        <v>215</v>
      </c>
      <c r="E35" s="120">
        <v>4.2325999999999997</v>
      </c>
      <c r="F35" s="10"/>
    </row>
    <row r="36" spans="1:6" s="1" customFormat="1" ht="15" customHeight="1" thickBot="1" x14ac:dyDescent="0.3">
      <c r="A36" s="166">
        <v>30</v>
      </c>
      <c r="B36" s="14" t="s">
        <v>6</v>
      </c>
      <c r="C36" s="39" t="s">
        <v>84</v>
      </c>
      <c r="D36" s="132">
        <v>233</v>
      </c>
      <c r="E36" s="121">
        <v>4.2185000000000006</v>
      </c>
      <c r="F36" s="10"/>
    </row>
    <row r="37" spans="1:6" s="1" customFormat="1" ht="15" customHeight="1" x14ac:dyDescent="0.25">
      <c r="A37" s="157">
        <v>31</v>
      </c>
      <c r="B37" s="7" t="s">
        <v>7</v>
      </c>
      <c r="C37" s="58" t="s">
        <v>102</v>
      </c>
      <c r="D37" s="130">
        <v>84</v>
      </c>
      <c r="E37" s="119">
        <v>4.2143000000000006</v>
      </c>
      <c r="F37" s="10"/>
    </row>
    <row r="38" spans="1:6" s="1" customFormat="1" ht="15" customHeight="1" x14ac:dyDescent="0.25">
      <c r="A38" s="144">
        <v>32</v>
      </c>
      <c r="B38" s="11" t="s">
        <v>7</v>
      </c>
      <c r="C38" s="31" t="s">
        <v>109</v>
      </c>
      <c r="D38" s="131">
        <v>95</v>
      </c>
      <c r="E38" s="120">
        <v>4.2104999999999997</v>
      </c>
      <c r="F38" s="10"/>
    </row>
    <row r="39" spans="1:6" s="1" customFormat="1" ht="15" customHeight="1" x14ac:dyDescent="0.25">
      <c r="A39" s="144">
        <v>33</v>
      </c>
      <c r="B39" s="11" t="s">
        <v>6</v>
      </c>
      <c r="C39" s="31" t="s">
        <v>76</v>
      </c>
      <c r="D39" s="131">
        <v>180</v>
      </c>
      <c r="E39" s="120">
        <v>4.2055999999999996</v>
      </c>
      <c r="F39" s="10"/>
    </row>
    <row r="40" spans="1:6" s="1" customFormat="1" ht="15" customHeight="1" x14ac:dyDescent="0.25">
      <c r="A40" s="144">
        <v>34</v>
      </c>
      <c r="B40" s="11" t="s">
        <v>3</v>
      </c>
      <c r="C40" s="31" t="s">
        <v>32</v>
      </c>
      <c r="D40" s="131">
        <v>91</v>
      </c>
      <c r="E40" s="120">
        <v>4.1981999999999999</v>
      </c>
      <c r="F40" s="10"/>
    </row>
    <row r="41" spans="1:6" s="1" customFormat="1" ht="15" customHeight="1" x14ac:dyDescent="0.25">
      <c r="A41" s="144">
        <v>35</v>
      </c>
      <c r="B41" s="11" t="s">
        <v>3</v>
      </c>
      <c r="C41" s="31" t="s">
        <v>27</v>
      </c>
      <c r="D41" s="131">
        <v>68</v>
      </c>
      <c r="E41" s="120">
        <v>4.1911000000000005</v>
      </c>
      <c r="F41" s="10"/>
    </row>
    <row r="42" spans="1:6" s="1" customFormat="1" ht="15" customHeight="1" x14ac:dyDescent="0.25">
      <c r="A42" s="144">
        <v>36</v>
      </c>
      <c r="B42" s="11" t="s">
        <v>6</v>
      </c>
      <c r="C42" s="31" t="s">
        <v>81</v>
      </c>
      <c r="D42" s="131">
        <v>106</v>
      </c>
      <c r="E42" s="120">
        <v>4.1793000000000005</v>
      </c>
      <c r="F42" s="10"/>
    </row>
    <row r="43" spans="1:6" s="1" customFormat="1" ht="15" customHeight="1" x14ac:dyDescent="0.25">
      <c r="A43" s="144">
        <v>37</v>
      </c>
      <c r="B43" s="11" t="s">
        <v>5</v>
      </c>
      <c r="C43" s="31" t="s">
        <v>60</v>
      </c>
      <c r="D43" s="131">
        <v>109</v>
      </c>
      <c r="E43" s="120">
        <v>4.1835000000000004</v>
      </c>
      <c r="F43" s="10"/>
    </row>
    <row r="44" spans="1:6" s="1" customFormat="1" ht="15" customHeight="1" x14ac:dyDescent="0.25">
      <c r="A44" s="144">
        <v>38</v>
      </c>
      <c r="B44" s="11" t="s">
        <v>1</v>
      </c>
      <c r="C44" s="38" t="s">
        <v>25</v>
      </c>
      <c r="D44" s="822">
        <v>99</v>
      </c>
      <c r="E44" s="120">
        <v>4.1616</v>
      </c>
      <c r="F44" s="10"/>
    </row>
    <row r="45" spans="1:6" s="1" customFormat="1" ht="15" customHeight="1" x14ac:dyDescent="0.25">
      <c r="A45" s="144">
        <v>39</v>
      </c>
      <c r="B45" s="11" t="s">
        <v>4</v>
      </c>
      <c r="C45" s="31" t="s">
        <v>140</v>
      </c>
      <c r="D45" s="131">
        <v>117</v>
      </c>
      <c r="E45" s="120">
        <v>4.1628000000000007</v>
      </c>
      <c r="F45" s="10"/>
    </row>
    <row r="46" spans="1:6" s="1" customFormat="1" ht="15" customHeight="1" thickBot="1" x14ac:dyDescent="0.3">
      <c r="A46" s="166">
        <v>40</v>
      </c>
      <c r="B46" s="14" t="s">
        <v>6</v>
      </c>
      <c r="C46" s="39" t="s">
        <v>80</v>
      </c>
      <c r="D46" s="132">
        <v>84</v>
      </c>
      <c r="E46" s="121">
        <v>4.1547000000000001</v>
      </c>
      <c r="F46" s="10"/>
    </row>
    <row r="47" spans="1:6" s="1" customFormat="1" ht="15" customHeight="1" x14ac:dyDescent="0.25">
      <c r="A47" s="157">
        <v>41</v>
      </c>
      <c r="B47" s="7" t="s">
        <v>4</v>
      </c>
      <c r="C47" s="58" t="s">
        <v>39</v>
      </c>
      <c r="D47" s="130">
        <v>101</v>
      </c>
      <c r="E47" s="119">
        <v>4.1484999999999994</v>
      </c>
      <c r="F47" s="10"/>
    </row>
    <row r="48" spans="1:6" s="1" customFormat="1" ht="15" customHeight="1" x14ac:dyDescent="0.25">
      <c r="A48" s="144">
        <v>42</v>
      </c>
      <c r="B48" s="11" t="s">
        <v>7</v>
      </c>
      <c r="C48" s="31" t="s">
        <v>93</v>
      </c>
      <c r="D48" s="131">
        <v>109</v>
      </c>
      <c r="E48" s="120">
        <v>4.1467999999999998</v>
      </c>
      <c r="F48" s="10"/>
    </row>
    <row r="49" spans="1:6" s="1" customFormat="1" ht="15" customHeight="1" x14ac:dyDescent="0.25">
      <c r="A49" s="142">
        <v>43</v>
      </c>
      <c r="B49" s="86" t="s">
        <v>1</v>
      </c>
      <c r="C49" s="38" t="s">
        <v>24</v>
      </c>
      <c r="D49" s="824">
        <v>116</v>
      </c>
      <c r="E49" s="123">
        <v>4.1464999999999996</v>
      </c>
      <c r="F49" s="10"/>
    </row>
    <row r="50" spans="1:6" s="1" customFormat="1" ht="15" customHeight="1" x14ac:dyDescent="0.25">
      <c r="A50" s="144">
        <v>44</v>
      </c>
      <c r="B50" s="113" t="s">
        <v>2</v>
      </c>
      <c r="C50" s="31" t="s">
        <v>118</v>
      </c>
      <c r="D50" s="131">
        <v>52</v>
      </c>
      <c r="E50" s="137">
        <v>4.1347000000000005</v>
      </c>
      <c r="F50" s="10"/>
    </row>
    <row r="51" spans="1:6" s="1" customFormat="1" ht="15" customHeight="1" x14ac:dyDescent="0.25">
      <c r="A51" s="144">
        <v>45</v>
      </c>
      <c r="B51" s="113" t="s">
        <v>2</v>
      </c>
      <c r="C51" s="31" t="s">
        <v>117</v>
      </c>
      <c r="D51" s="131">
        <v>72</v>
      </c>
      <c r="E51" s="137">
        <v>4.125</v>
      </c>
      <c r="F51" s="10"/>
    </row>
    <row r="52" spans="1:6" s="1" customFormat="1" ht="15" customHeight="1" x14ac:dyDescent="0.25">
      <c r="A52" s="144">
        <v>46</v>
      </c>
      <c r="B52" s="113" t="s">
        <v>2</v>
      </c>
      <c r="C52" s="31" t="s">
        <v>115</v>
      </c>
      <c r="D52" s="131">
        <v>77</v>
      </c>
      <c r="E52" s="120">
        <v>4.1298000000000004</v>
      </c>
      <c r="F52" s="10"/>
    </row>
    <row r="53" spans="1:6" s="1" customFormat="1" ht="15" customHeight="1" x14ac:dyDescent="0.25">
      <c r="A53" s="144">
        <v>47</v>
      </c>
      <c r="B53" s="11" t="s">
        <v>7</v>
      </c>
      <c r="C53" s="31" t="s">
        <v>90</v>
      </c>
      <c r="D53" s="131">
        <v>90</v>
      </c>
      <c r="E53" s="120">
        <v>4.1333000000000002</v>
      </c>
      <c r="F53" s="10"/>
    </row>
    <row r="54" spans="1:6" s="1" customFormat="1" ht="15" customHeight="1" x14ac:dyDescent="0.25">
      <c r="A54" s="144">
        <v>48</v>
      </c>
      <c r="B54" s="11" t="s">
        <v>5</v>
      </c>
      <c r="C54" s="31" t="s">
        <v>167</v>
      </c>
      <c r="D54" s="131">
        <v>59</v>
      </c>
      <c r="E54" s="120">
        <v>4.1187000000000005</v>
      </c>
      <c r="F54" s="10"/>
    </row>
    <row r="55" spans="1:6" s="1" customFormat="1" ht="15" customHeight="1" x14ac:dyDescent="0.25">
      <c r="A55" s="144">
        <v>49</v>
      </c>
      <c r="B55" s="11" t="s">
        <v>6</v>
      </c>
      <c r="C55" s="31" t="s">
        <v>86</v>
      </c>
      <c r="D55" s="131">
        <v>94</v>
      </c>
      <c r="E55" s="120">
        <v>4.1166</v>
      </c>
      <c r="F55" s="10"/>
    </row>
    <row r="56" spans="1:6" s="1" customFormat="1" ht="15" customHeight="1" thickBot="1" x14ac:dyDescent="0.3">
      <c r="A56" s="166">
        <v>50</v>
      </c>
      <c r="B56" s="14" t="s">
        <v>7</v>
      </c>
      <c r="C56" s="39" t="s">
        <v>106</v>
      </c>
      <c r="D56" s="132">
        <v>82</v>
      </c>
      <c r="E56" s="121">
        <v>4.1097000000000001</v>
      </c>
      <c r="F56" s="10"/>
    </row>
    <row r="57" spans="1:6" s="1" customFormat="1" ht="15" customHeight="1" x14ac:dyDescent="0.25">
      <c r="A57" s="157">
        <v>51</v>
      </c>
      <c r="B57" s="7" t="s">
        <v>3</v>
      </c>
      <c r="C57" s="58" t="s">
        <v>36</v>
      </c>
      <c r="D57" s="130">
        <v>127</v>
      </c>
      <c r="E57" s="119">
        <v>4.1101999999999999</v>
      </c>
      <c r="F57" s="10"/>
    </row>
    <row r="58" spans="1:6" s="1" customFormat="1" ht="15" customHeight="1" x14ac:dyDescent="0.25">
      <c r="A58" s="144">
        <v>52</v>
      </c>
      <c r="B58" s="11" t="s">
        <v>6</v>
      </c>
      <c r="C58" s="38" t="s">
        <v>82</v>
      </c>
      <c r="D58" s="131">
        <v>160</v>
      </c>
      <c r="E58" s="120">
        <v>4.1067</v>
      </c>
      <c r="F58" s="10"/>
    </row>
    <row r="59" spans="1:6" s="1" customFormat="1" ht="15" customHeight="1" x14ac:dyDescent="0.25">
      <c r="A59" s="144">
        <v>53</v>
      </c>
      <c r="B59" s="11" t="s">
        <v>7</v>
      </c>
      <c r="C59" s="31" t="s">
        <v>97</v>
      </c>
      <c r="D59" s="131">
        <v>50</v>
      </c>
      <c r="E59" s="120">
        <v>4.0999999999999996</v>
      </c>
      <c r="F59" s="10"/>
    </row>
    <row r="60" spans="1:6" s="1" customFormat="1" ht="15" customHeight="1" x14ac:dyDescent="0.25">
      <c r="A60" s="144">
        <v>54</v>
      </c>
      <c r="B60" s="11" t="s">
        <v>1</v>
      </c>
      <c r="C60" s="31" t="s">
        <v>19</v>
      </c>
      <c r="D60" s="822">
        <v>99</v>
      </c>
      <c r="E60" s="120">
        <v>4.0904999999999996</v>
      </c>
      <c r="F60" s="10"/>
    </row>
    <row r="61" spans="1:6" s="1" customFormat="1" ht="15" customHeight="1" x14ac:dyDescent="0.25">
      <c r="A61" s="144">
        <v>55</v>
      </c>
      <c r="B61" s="11" t="s">
        <v>7</v>
      </c>
      <c r="C61" s="31" t="s">
        <v>101</v>
      </c>
      <c r="D61" s="131">
        <v>87</v>
      </c>
      <c r="E61" s="120">
        <v>4.0804999999999998</v>
      </c>
      <c r="F61" s="10"/>
    </row>
    <row r="62" spans="1:6" s="1" customFormat="1" ht="15" customHeight="1" x14ac:dyDescent="0.25">
      <c r="A62" s="144">
        <v>56</v>
      </c>
      <c r="B62" s="11" t="s">
        <v>4</v>
      </c>
      <c r="C62" s="31" t="s">
        <v>45</v>
      </c>
      <c r="D62" s="131">
        <v>113</v>
      </c>
      <c r="E62" s="120">
        <v>4.0796999999999999</v>
      </c>
      <c r="F62" s="10"/>
    </row>
    <row r="63" spans="1:6" s="1" customFormat="1" ht="15" customHeight="1" x14ac:dyDescent="0.25">
      <c r="A63" s="144">
        <v>57</v>
      </c>
      <c r="B63" s="11" t="s">
        <v>7</v>
      </c>
      <c r="C63" s="31" t="s">
        <v>105</v>
      </c>
      <c r="D63" s="131">
        <v>73</v>
      </c>
      <c r="E63" s="120">
        <v>4.0689000000000002</v>
      </c>
      <c r="F63" s="10"/>
    </row>
    <row r="64" spans="1:6" s="1" customFormat="1" ht="15" customHeight="1" x14ac:dyDescent="0.25">
      <c r="A64" s="144">
        <v>58</v>
      </c>
      <c r="B64" s="11" t="s">
        <v>5</v>
      </c>
      <c r="C64" s="31" t="s">
        <v>57</v>
      </c>
      <c r="D64" s="131">
        <v>231</v>
      </c>
      <c r="E64" s="120">
        <v>4.0653999999999995</v>
      </c>
      <c r="F64" s="10"/>
    </row>
    <row r="65" spans="1:6" s="1" customFormat="1" ht="15" customHeight="1" x14ac:dyDescent="0.25">
      <c r="A65" s="144">
        <v>59</v>
      </c>
      <c r="B65" s="11" t="s">
        <v>7</v>
      </c>
      <c r="C65" s="31" t="s">
        <v>99</v>
      </c>
      <c r="D65" s="131">
        <v>32</v>
      </c>
      <c r="E65" s="120">
        <v>4.0625</v>
      </c>
      <c r="F65" s="10"/>
    </row>
    <row r="66" spans="1:6" s="1" customFormat="1" ht="15" customHeight="1" thickBot="1" x14ac:dyDescent="0.3">
      <c r="A66" s="166">
        <v>60</v>
      </c>
      <c r="B66" s="14" t="s">
        <v>6</v>
      </c>
      <c r="C66" s="39" t="s">
        <v>75</v>
      </c>
      <c r="D66" s="132">
        <v>76</v>
      </c>
      <c r="E66" s="121">
        <v>4.05</v>
      </c>
      <c r="F66" s="10"/>
    </row>
    <row r="67" spans="1:6" s="1" customFormat="1" ht="15" customHeight="1" x14ac:dyDescent="0.25">
      <c r="A67" s="157">
        <v>61</v>
      </c>
      <c r="B67" s="7" t="s">
        <v>5</v>
      </c>
      <c r="C67" s="167" t="s">
        <v>144</v>
      </c>
      <c r="D67" s="130">
        <v>111</v>
      </c>
      <c r="E67" s="119">
        <v>4.0541</v>
      </c>
      <c r="F67" s="10"/>
    </row>
    <row r="68" spans="1:6" s="1" customFormat="1" ht="15" customHeight="1" x14ac:dyDescent="0.25">
      <c r="A68" s="142">
        <v>62</v>
      </c>
      <c r="B68" s="86" t="s">
        <v>7</v>
      </c>
      <c r="C68" s="38" t="s">
        <v>166</v>
      </c>
      <c r="D68" s="135">
        <v>59</v>
      </c>
      <c r="E68" s="123">
        <v>4.0335000000000001</v>
      </c>
      <c r="F68" s="10"/>
    </row>
    <row r="69" spans="1:6" s="1" customFormat="1" ht="15" customHeight="1" x14ac:dyDescent="0.25">
      <c r="A69" s="144">
        <v>63</v>
      </c>
      <c r="B69" s="11" t="s">
        <v>4</v>
      </c>
      <c r="C69" s="31" t="s">
        <v>54</v>
      </c>
      <c r="D69" s="131">
        <v>107</v>
      </c>
      <c r="E69" s="120">
        <v>4.0281000000000002</v>
      </c>
      <c r="F69" s="10"/>
    </row>
    <row r="70" spans="1:6" s="1" customFormat="1" ht="15" customHeight="1" x14ac:dyDescent="0.25">
      <c r="A70" s="144">
        <v>64</v>
      </c>
      <c r="B70" s="11" t="s">
        <v>7</v>
      </c>
      <c r="C70" s="31" t="s">
        <v>112</v>
      </c>
      <c r="D70" s="131">
        <v>118</v>
      </c>
      <c r="E70" s="120">
        <v>4.0252999999999997</v>
      </c>
      <c r="F70" s="10"/>
    </row>
    <row r="71" spans="1:6" s="1" customFormat="1" ht="15" customHeight="1" x14ac:dyDescent="0.25">
      <c r="A71" s="144">
        <v>65</v>
      </c>
      <c r="B71" s="11" t="s">
        <v>3</v>
      </c>
      <c r="C71" s="31" t="s">
        <v>30</v>
      </c>
      <c r="D71" s="131">
        <v>103</v>
      </c>
      <c r="E71" s="120">
        <v>4.0193999999999992</v>
      </c>
      <c r="F71" s="10"/>
    </row>
    <row r="72" spans="1:6" s="1" customFormat="1" ht="15" customHeight="1" x14ac:dyDescent="0.25">
      <c r="A72" s="144">
        <v>66</v>
      </c>
      <c r="B72" s="11" t="s">
        <v>4</v>
      </c>
      <c r="C72" s="31" t="s">
        <v>40</v>
      </c>
      <c r="D72" s="131">
        <v>134</v>
      </c>
      <c r="E72" s="120">
        <v>4.0222999999999995</v>
      </c>
      <c r="F72" s="10"/>
    </row>
    <row r="73" spans="1:6" s="1" customFormat="1" ht="15" customHeight="1" x14ac:dyDescent="0.25">
      <c r="A73" s="144">
        <v>67</v>
      </c>
      <c r="B73" s="11" t="s">
        <v>7</v>
      </c>
      <c r="C73" s="31" t="s">
        <v>107</v>
      </c>
      <c r="D73" s="131">
        <v>142</v>
      </c>
      <c r="E73" s="120">
        <v>4.0211000000000006</v>
      </c>
      <c r="F73" s="10"/>
    </row>
    <row r="74" spans="1:6" s="1" customFormat="1" ht="15" customHeight="1" x14ac:dyDescent="0.25">
      <c r="A74" s="144">
        <v>68</v>
      </c>
      <c r="B74" s="11" t="s">
        <v>7</v>
      </c>
      <c r="C74" s="31" t="s">
        <v>104</v>
      </c>
      <c r="D74" s="131">
        <v>77</v>
      </c>
      <c r="E74" s="120">
        <v>4.0129999999999999</v>
      </c>
      <c r="F74" s="10"/>
    </row>
    <row r="75" spans="1:6" s="1" customFormat="1" ht="15" customHeight="1" x14ac:dyDescent="0.25">
      <c r="A75" s="144">
        <v>69</v>
      </c>
      <c r="B75" s="11" t="s">
        <v>7</v>
      </c>
      <c r="C75" s="38" t="s">
        <v>108</v>
      </c>
      <c r="D75" s="131">
        <v>108</v>
      </c>
      <c r="E75" s="120">
        <v>4.0091000000000001</v>
      </c>
      <c r="F75" s="10"/>
    </row>
    <row r="76" spans="1:6" s="1" customFormat="1" ht="15" customHeight="1" thickBot="1" x14ac:dyDescent="0.3">
      <c r="A76" s="166">
        <v>70</v>
      </c>
      <c r="B76" s="14" t="s">
        <v>5</v>
      </c>
      <c r="C76" s="39" t="s">
        <v>67</v>
      </c>
      <c r="D76" s="132">
        <v>33</v>
      </c>
      <c r="E76" s="121">
        <v>4</v>
      </c>
      <c r="F76" s="10"/>
    </row>
    <row r="77" spans="1:6" s="1" customFormat="1" ht="15" customHeight="1" x14ac:dyDescent="0.25">
      <c r="A77" s="157">
        <v>71</v>
      </c>
      <c r="B77" s="581" t="s">
        <v>2</v>
      </c>
      <c r="C77" s="58" t="s">
        <v>162</v>
      </c>
      <c r="D77" s="130">
        <v>395</v>
      </c>
      <c r="E77" s="136">
        <v>4.0026000000000002</v>
      </c>
      <c r="F77" s="10"/>
    </row>
    <row r="78" spans="1:6" s="1" customFormat="1" ht="15" customHeight="1" x14ac:dyDescent="0.25">
      <c r="A78" s="144">
        <v>72</v>
      </c>
      <c r="B78" s="11" t="s">
        <v>3</v>
      </c>
      <c r="C78" s="31" t="s">
        <v>33</v>
      </c>
      <c r="D78" s="131">
        <v>108</v>
      </c>
      <c r="E78" s="120">
        <v>3.9908000000000006</v>
      </c>
      <c r="F78" s="10"/>
    </row>
    <row r="79" spans="1:6" s="1" customFormat="1" ht="15" customHeight="1" x14ac:dyDescent="0.25">
      <c r="A79" s="144">
        <v>73</v>
      </c>
      <c r="B79" s="86" t="s">
        <v>7</v>
      </c>
      <c r="C79" s="31" t="s">
        <v>94</v>
      </c>
      <c r="D79" s="131">
        <v>137</v>
      </c>
      <c r="E79" s="120">
        <v>3.9854000000000003</v>
      </c>
      <c r="F79" s="10"/>
    </row>
    <row r="80" spans="1:6" s="1" customFormat="1" ht="15" customHeight="1" x14ac:dyDescent="0.25">
      <c r="A80" s="144">
        <v>74</v>
      </c>
      <c r="B80" s="86" t="s">
        <v>3</v>
      </c>
      <c r="C80" s="31" t="s">
        <v>38</v>
      </c>
      <c r="D80" s="131">
        <v>57</v>
      </c>
      <c r="E80" s="120">
        <v>3.9824999999999999</v>
      </c>
      <c r="F80" s="10"/>
    </row>
    <row r="81" spans="1:6" s="1" customFormat="1" ht="15" customHeight="1" x14ac:dyDescent="0.25">
      <c r="A81" s="144">
        <v>75</v>
      </c>
      <c r="B81" s="86" t="s">
        <v>3</v>
      </c>
      <c r="C81" s="31" t="s">
        <v>28</v>
      </c>
      <c r="D81" s="131">
        <v>80</v>
      </c>
      <c r="E81" s="120">
        <v>3.9750000000000001</v>
      </c>
      <c r="F81" s="10"/>
    </row>
    <row r="82" spans="1:6" s="1" customFormat="1" ht="15" customHeight="1" x14ac:dyDescent="0.25">
      <c r="A82" s="144">
        <v>76</v>
      </c>
      <c r="B82" s="86" t="s">
        <v>5</v>
      </c>
      <c r="C82" s="31" t="s">
        <v>69</v>
      </c>
      <c r="D82" s="131">
        <v>86</v>
      </c>
      <c r="E82" s="120">
        <v>3.9768000000000008</v>
      </c>
      <c r="F82" s="10"/>
    </row>
    <row r="83" spans="1:6" s="1" customFormat="1" ht="15" customHeight="1" x14ac:dyDescent="0.25">
      <c r="A83" s="142">
        <v>77</v>
      </c>
      <c r="B83" s="86" t="s">
        <v>7</v>
      </c>
      <c r="C83" s="38" t="s">
        <v>111</v>
      </c>
      <c r="D83" s="135">
        <v>105</v>
      </c>
      <c r="E83" s="123">
        <v>3.9808999999999997</v>
      </c>
      <c r="F83" s="10"/>
    </row>
    <row r="84" spans="1:6" s="1" customFormat="1" ht="15" customHeight="1" x14ac:dyDescent="0.25">
      <c r="A84" s="144">
        <v>78</v>
      </c>
      <c r="B84" s="11" t="s">
        <v>7</v>
      </c>
      <c r="C84" s="31" t="s">
        <v>100</v>
      </c>
      <c r="D84" s="131">
        <v>116</v>
      </c>
      <c r="E84" s="120">
        <v>3.9826999999999999</v>
      </c>
      <c r="F84" s="10"/>
    </row>
    <row r="85" spans="1:6" s="1" customFormat="1" ht="15" customHeight="1" x14ac:dyDescent="0.25">
      <c r="A85" s="144">
        <v>79</v>
      </c>
      <c r="B85" s="11" t="s">
        <v>7</v>
      </c>
      <c r="C85" s="31" t="s">
        <v>147</v>
      </c>
      <c r="D85" s="131">
        <v>131</v>
      </c>
      <c r="E85" s="120">
        <v>3.9767999999999999</v>
      </c>
      <c r="F85" s="10"/>
    </row>
    <row r="86" spans="1:6" s="1" customFormat="1" ht="15" customHeight="1" thickBot="1" x14ac:dyDescent="0.3">
      <c r="A86" s="166">
        <v>80</v>
      </c>
      <c r="B86" s="14" t="s">
        <v>5</v>
      </c>
      <c r="C86" s="582" t="s">
        <v>65</v>
      </c>
      <c r="D86" s="132">
        <v>69</v>
      </c>
      <c r="E86" s="121">
        <v>3.9709999999999996</v>
      </c>
      <c r="F86" s="10"/>
    </row>
    <row r="87" spans="1:6" s="1" customFormat="1" ht="15" customHeight="1" x14ac:dyDescent="0.25">
      <c r="A87" s="157">
        <v>81</v>
      </c>
      <c r="B87" s="7" t="s">
        <v>5</v>
      </c>
      <c r="C87" s="58" t="s">
        <v>70</v>
      </c>
      <c r="D87" s="130">
        <v>85</v>
      </c>
      <c r="E87" s="119">
        <v>3.9649999999999999</v>
      </c>
      <c r="F87" s="10"/>
    </row>
    <row r="88" spans="1:6" s="1" customFormat="1" ht="15" customHeight="1" x14ac:dyDescent="0.25">
      <c r="A88" s="144">
        <v>82</v>
      </c>
      <c r="B88" s="11" t="s">
        <v>7</v>
      </c>
      <c r="C88" s="31" t="s">
        <v>96</v>
      </c>
      <c r="D88" s="131">
        <v>162</v>
      </c>
      <c r="E88" s="120">
        <v>3.9567999999999994</v>
      </c>
      <c r="F88" s="10"/>
    </row>
    <row r="89" spans="1:6" s="1" customFormat="1" ht="15" customHeight="1" x14ac:dyDescent="0.25">
      <c r="A89" s="144">
        <v>83</v>
      </c>
      <c r="B89" s="11" t="s">
        <v>5</v>
      </c>
      <c r="C89" s="31" t="s">
        <v>63</v>
      </c>
      <c r="D89" s="131">
        <v>39</v>
      </c>
      <c r="E89" s="120">
        <v>3.9487000000000001</v>
      </c>
      <c r="F89" s="10"/>
    </row>
    <row r="90" spans="1:6" s="1" customFormat="1" ht="15" customHeight="1" x14ac:dyDescent="0.25">
      <c r="A90" s="144">
        <v>84</v>
      </c>
      <c r="B90" s="11" t="s">
        <v>4</v>
      </c>
      <c r="C90" s="31" t="s">
        <v>50</v>
      </c>
      <c r="D90" s="131">
        <v>105</v>
      </c>
      <c r="E90" s="120">
        <v>3.9424999999999999</v>
      </c>
      <c r="F90" s="10"/>
    </row>
    <row r="91" spans="1:6" s="1" customFormat="1" ht="15" customHeight="1" x14ac:dyDescent="0.25">
      <c r="A91" s="144">
        <v>85</v>
      </c>
      <c r="B91" s="11" t="s">
        <v>1</v>
      </c>
      <c r="C91" s="31" t="s">
        <v>23</v>
      </c>
      <c r="D91" s="131">
        <v>86</v>
      </c>
      <c r="E91" s="120">
        <v>3.9186000000000001</v>
      </c>
      <c r="F91" s="10"/>
    </row>
    <row r="92" spans="1:6" s="1" customFormat="1" ht="15" customHeight="1" x14ac:dyDescent="0.25">
      <c r="A92" s="144">
        <v>86</v>
      </c>
      <c r="B92" s="11" t="s">
        <v>4</v>
      </c>
      <c r="C92" s="31" t="s">
        <v>49</v>
      </c>
      <c r="D92" s="131">
        <v>99</v>
      </c>
      <c r="E92" s="120">
        <v>3.9091000000000005</v>
      </c>
      <c r="F92" s="10"/>
    </row>
    <row r="93" spans="1:6" s="1" customFormat="1" ht="15" customHeight="1" x14ac:dyDescent="0.25">
      <c r="A93" s="144">
        <v>87</v>
      </c>
      <c r="B93" s="11" t="s">
        <v>6</v>
      </c>
      <c r="C93" s="31" t="s">
        <v>78</v>
      </c>
      <c r="D93" s="131">
        <v>104</v>
      </c>
      <c r="E93" s="120">
        <v>3.9135000000000004</v>
      </c>
      <c r="F93" s="10"/>
    </row>
    <row r="94" spans="1:6" s="1" customFormat="1" ht="15" customHeight="1" x14ac:dyDescent="0.25">
      <c r="A94" s="144">
        <v>88</v>
      </c>
      <c r="B94" s="11" t="s">
        <v>4</v>
      </c>
      <c r="C94" s="31" t="s">
        <v>47</v>
      </c>
      <c r="D94" s="131">
        <v>42</v>
      </c>
      <c r="E94" s="120">
        <v>3.9048000000000003</v>
      </c>
      <c r="F94" s="10"/>
    </row>
    <row r="95" spans="1:6" s="1" customFormat="1" ht="15" customHeight="1" x14ac:dyDescent="0.25">
      <c r="A95" s="144">
        <v>89</v>
      </c>
      <c r="B95" s="11" t="s">
        <v>7</v>
      </c>
      <c r="C95" s="31" t="s">
        <v>89</v>
      </c>
      <c r="D95" s="131">
        <v>94</v>
      </c>
      <c r="E95" s="120">
        <v>3.9043000000000001</v>
      </c>
      <c r="F95" s="10"/>
    </row>
    <row r="96" spans="1:6" s="1" customFormat="1" ht="15" customHeight="1" thickBot="1" x14ac:dyDescent="0.3">
      <c r="A96" s="166">
        <v>90</v>
      </c>
      <c r="B96" s="818" t="s">
        <v>1</v>
      </c>
      <c r="C96" s="39" t="s">
        <v>136</v>
      </c>
      <c r="D96" s="820">
        <v>101</v>
      </c>
      <c r="E96" s="121">
        <v>3.9010000000000002</v>
      </c>
      <c r="F96" s="10"/>
    </row>
    <row r="97" spans="1:6" s="1" customFormat="1" ht="15" customHeight="1" x14ac:dyDescent="0.25">
      <c r="A97" s="157">
        <v>91</v>
      </c>
      <c r="B97" s="7" t="s">
        <v>5</v>
      </c>
      <c r="C97" s="58" t="s">
        <v>143</v>
      </c>
      <c r="D97" s="130">
        <v>28</v>
      </c>
      <c r="E97" s="119">
        <v>3.8928000000000003</v>
      </c>
      <c r="F97" s="10"/>
    </row>
    <row r="98" spans="1:6" s="1" customFormat="1" ht="15" customHeight="1" x14ac:dyDescent="0.25">
      <c r="A98" s="144">
        <v>92</v>
      </c>
      <c r="B98" s="11" t="s">
        <v>4</v>
      </c>
      <c r="C98" s="31" t="s">
        <v>51</v>
      </c>
      <c r="D98" s="131">
        <v>88</v>
      </c>
      <c r="E98" s="120">
        <v>3.8867000000000003</v>
      </c>
      <c r="F98" s="10"/>
    </row>
    <row r="99" spans="1:6" s="1" customFormat="1" ht="15" customHeight="1" x14ac:dyDescent="0.25">
      <c r="A99" s="144">
        <v>93</v>
      </c>
      <c r="B99" s="11" t="s">
        <v>4</v>
      </c>
      <c r="C99" s="31" t="s">
        <v>55</v>
      </c>
      <c r="D99" s="131">
        <v>101</v>
      </c>
      <c r="E99" s="120">
        <v>3.8910999999999998</v>
      </c>
      <c r="F99" s="10"/>
    </row>
    <row r="100" spans="1:6" s="1" customFormat="1" ht="15" customHeight="1" x14ac:dyDescent="0.25">
      <c r="A100" s="144">
        <v>94</v>
      </c>
      <c r="B100" s="11" t="s">
        <v>5</v>
      </c>
      <c r="C100" s="98" t="s">
        <v>64</v>
      </c>
      <c r="D100" s="131">
        <v>34</v>
      </c>
      <c r="E100" s="120">
        <v>3.8525</v>
      </c>
      <c r="F100" s="10"/>
    </row>
    <row r="101" spans="1:6" s="1" customFormat="1" ht="15" customHeight="1" x14ac:dyDescent="0.25">
      <c r="A101" s="144">
        <v>95</v>
      </c>
      <c r="B101" s="11" t="s">
        <v>4</v>
      </c>
      <c r="C101" s="31" t="s">
        <v>43</v>
      </c>
      <c r="D101" s="131">
        <v>66</v>
      </c>
      <c r="E101" s="120">
        <v>3.8489000000000004</v>
      </c>
      <c r="F101" s="10"/>
    </row>
    <row r="102" spans="1:6" s="1" customFormat="1" ht="15" customHeight="1" x14ac:dyDescent="0.25">
      <c r="A102" s="144">
        <v>96</v>
      </c>
      <c r="B102" s="11" t="s">
        <v>7</v>
      </c>
      <c r="C102" s="31" t="s">
        <v>163</v>
      </c>
      <c r="D102" s="131">
        <v>176</v>
      </c>
      <c r="E102" s="120">
        <v>3.8465999999999996</v>
      </c>
      <c r="F102" s="10"/>
    </row>
    <row r="103" spans="1:6" s="1" customFormat="1" ht="15" customHeight="1" x14ac:dyDescent="0.25">
      <c r="A103" s="144">
        <v>97</v>
      </c>
      <c r="B103" s="11" t="s">
        <v>7</v>
      </c>
      <c r="C103" s="31" t="s">
        <v>91</v>
      </c>
      <c r="D103" s="131">
        <v>81</v>
      </c>
      <c r="E103" s="120">
        <v>3.8394999999999997</v>
      </c>
      <c r="F103" s="10"/>
    </row>
    <row r="104" spans="1:6" s="1" customFormat="1" ht="15" customHeight="1" x14ac:dyDescent="0.25">
      <c r="A104" s="144">
        <v>98</v>
      </c>
      <c r="B104" s="11" t="s">
        <v>4</v>
      </c>
      <c r="C104" s="31" t="s">
        <v>42</v>
      </c>
      <c r="D104" s="131">
        <v>154</v>
      </c>
      <c r="E104" s="120">
        <v>3.8376999999999999</v>
      </c>
      <c r="F104" s="10"/>
    </row>
    <row r="105" spans="1:6" s="1" customFormat="1" ht="15" customHeight="1" x14ac:dyDescent="0.25">
      <c r="A105" s="144">
        <v>99</v>
      </c>
      <c r="B105" s="11" t="s">
        <v>5</v>
      </c>
      <c r="C105" s="31" t="s">
        <v>68</v>
      </c>
      <c r="D105" s="131">
        <v>95</v>
      </c>
      <c r="E105" s="120">
        <v>3.8313999999999999</v>
      </c>
      <c r="F105" s="10"/>
    </row>
    <row r="106" spans="1:6" s="1" customFormat="1" ht="15" customHeight="1" thickBot="1" x14ac:dyDescent="0.3">
      <c r="A106" s="166">
        <v>100</v>
      </c>
      <c r="B106" s="14" t="s">
        <v>6</v>
      </c>
      <c r="C106" s="39" t="s">
        <v>83</v>
      </c>
      <c r="D106" s="132">
        <v>74</v>
      </c>
      <c r="E106" s="121">
        <v>3.8239000000000005</v>
      </c>
      <c r="F106" s="10"/>
    </row>
    <row r="107" spans="1:6" s="1" customFormat="1" ht="15" customHeight="1" x14ac:dyDescent="0.25">
      <c r="A107" s="157">
        <v>101</v>
      </c>
      <c r="B107" s="7" t="s">
        <v>2</v>
      </c>
      <c r="C107" s="58" t="s">
        <v>164</v>
      </c>
      <c r="D107" s="130">
        <v>103</v>
      </c>
      <c r="E107" s="136">
        <v>3.8151999999999999</v>
      </c>
      <c r="F107" s="10"/>
    </row>
    <row r="108" spans="1:6" s="1" customFormat="1" ht="15" customHeight="1" x14ac:dyDescent="0.25">
      <c r="A108" s="144">
        <v>102</v>
      </c>
      <c r="B108" s="11" t="s">
        <v>7</v>
      </c>
      <c r="C108" s="31" t="s">
        <v>110</v>
      </c>
      <c r="D108" s="131">
        <v>274</v>
      </c>
      <c r="E108" s="120">
        <v>3.8211999999999993</v>
      </c>
      <c r="F108" s="10"/>
    </row>
    <row r="109" spans="1:6" s="1" customFormat="1" ht="15" customHeight="1" x14ac:dyDescent="0.25">
      <c r="A109" s="144">
        <v>103</v>
      </c>
      <c r="B109" s="11" t="s">
        <v>6</v>
      </c>
      <c r="C109" s="31" t="s">
        <v>85</v>
      </c>
      <c r="D109" s="131">
        <v>156</v>
      </c>
      <c r="E109" s="120">
        <v>3.8144000000000005</v>
      </c>
      <c r="F109" s="10"/>
    </row>
    <row r="110" spans="1:6" s="1" customFormat="1" ht="15" customHeight="1" x14ac:dyDescent="0.25">
      <c r="A110" s="144">
        <v>104</v>
      </c>
      <c r="B110" s="11" t="s">
        <v>4</v>
      </c>
      <c r="C110" s="31" t="s">
        <v>48</v>
      </c>
      <c r="D110" s="133">
        <v>151</v>
      </c>
      <c r="E110" s="122">
        <v>3.7749000000000001</v>
      </c>
      <c r="F110" s="10"/>
    </row>
    <row r="111" spans="1:6" s="1" customFormat="1" ht="15" customHeight="1" x14ac:dyDescent="0.25">
      <c r="A111" s="142">
        <v>105</v>
      </c>
      <c r="B111" s="161" t="s">
        <v>6</v>
      </c>
      <c r="C111" s="162" t="s">
        <v>77</v>
      </c>
      <c r="D111" s="131">
        <v>71</v>
      </c>
      <c r="E111" s="164">
        <v>3.7467999999999995</v>
      </c>
      <c r="F111" s="10"/>
    </row>
    <row r="112" spans="1:6" s="1" customFormat="1" ht="15" customHeight="1" x14ac:dyDescent="0.25">
      <c r="A112" s="158">
        <v>106</v>
      </c>
      <c r="B112" s="11" t="s">
        <v>4</v>
      </c>
      <c r="C112" s="163" t="s">
        <v>53</v>
      </c>
      <c r="D112" s="131">
        <v>59</v>
      </c>
      <c r="E112" s="120">
        <v>3.6949999999999998</v>
      </c>
      <c r="F112" s="10"/>
    </row>
    <row r="113" spans="1:6" s="1" customFormat="1" ht="15" customHeight="1" x14ac:dyDescent="0.25">
      <c r="A113" s="142">
        <v>107</v>
      </c>
      <c r="B113" s="93" t="s">
        <v>7</v>
      </c>
      <c r="C113" s="306" t="s">
        <v>98</v>
      </c>
      <c r="D113" s="823">
        <v>66</v>
      </c>
      <c r="E113" s="580">
        <v>3.6968999999999999</v>
      </c>
      <c r="F113" s="10"/>
    </row>
    <row r="114" spans="1:6" s="1" customFormat="1" ht="15" customHeight="1" x14ac:dyDescent="0.25">
      <c r="A114" s="142">
        <v>108</v>
      </c>
      <c r="B114" s="11" t="s">
        <v>6</v>
      </c>
      <c r="C114" s="38" t="s">
        <v>168</v>
      </c>
      <c r="D114" s="131">
        <v>24</v>
      </c>
      <c r="E114" s="120">
        <v>3.6254000000000004</v>
      </c>
      <c r="F114" s="10"/>
    </row>
    <row r="115" spans="1:6" s="1" customFormat="1" ht="15" customHeight="1" x14ac:dyDescent="0.25">
      <c r="A115" s="142">
        <v>109</v>
      </c>
      <c r="B115" s="11" t="s">
        <v>4</v>
      </c>
      <c r="C115" s="31" t="s">
        <v>44</v>
      </c>
      <c r="D115" s="131">
        <v>87</v>
      </c>
      <c r="E115" s="120">
        <v>3.5976999999999997</v>
      </c>
      <c r="F115" s="10"/>
    </row>
    <row r="116" spans="1:6" s="1" customFormat="1" ht="15" customHeight="1" thickBot="1" x14ac:dyDescent="0.3">
      <c r="A116" s="150">
        <v>110</v>
      </c>
      <c r="B116" s="14" t="s">
        <v>3</v>
      </c>
      <c r="C116" s="39" t="s">
        <v>35</v>
      </c>
      <c r="D116" s="132">
        <v>90</v>
      </c>
      <c r="E116" s="121">
        <v>3.5448000000000004</v>
      </c>
      <c r="F116" s="10"/>
    </row>
    <row r="117" spans="1:6" s="1" customFormat="1" ht="15" customHeight="1" x14ac:dyDescent="0.25">
      <c r="A117" s="157">
        <v>111</v>
      </c>
      <c r="B117" s="7" t="s">
        <v>4</v>
      </c>
      <c r="C117" s="58" t="s">
        <v>41</v>
      </c>
      <c r="D117" s="130">
        <v>58</v>
      </c>
      <c r="E117" s="119">
        <v>3.4141000000000004</v>
      </c>
      <c r="F117" s="10"/>
    </row>
    <row r="118" spans="1:6" s="1" customFormat="1" ht="15" customHeight="1" thickBot="1" x14ac:dyDescent="0.3">
      <c r="A118" s="150">
        <v>112</v>
      </c>
      <c r="B118" s="14" t="s">
        <v>5</v>
      </c>
      <c r="C118" s="39" t="s">
        <v>62</v>
      </c>
      <c r="D118" s="132">
        <v>49</v>
      </c>
      <c r="E118" s="121">
        <v>3.2044000000000001</v>
      </c>
      <c r="F118" s="10"/>
    </row>
    <row r="119" spans="1:6" ht="15" customHeight="1" x14ac:dyDescent="0.25">
      <c r="A119" s="17"/>
      <c r="B119" s="17"/>
      <c r="C119" s="17"/>
      <c r="D119" s="159" t="s">
        <v>134</v>
      </c>
      <c r="E119" s="114">
        <f>AVERAGE(E7:E118)</f>
        <v>4.07765892857143</v>
      </c>
      <c r="F119" s="4"/>
    </row>
    <row r="120" spans="1:6" ht="15" customHeight="1" x14ac:dyDescent="0.25">
      <c r="A120" s="17"/>
      <c r="B120" s="17"/>
      <c r="C120" s="17"/>
      <c r="D120" s="89" t="s">
        <v>119</v>
      </c>
      <c r="E120" s="18">
        <v>4.1399999999999997</v>
      </c>
      <c r="F120" s="4"/>
    </row>
    <row r="121" spans="1:6" ht="15" customHeight="1" x14ac:dyDescent="0.25">
      <c r="A121" s="17"/>
      <c r="B121" s="17"/>
      <c r="C121" s="17"/>
      <c r="D121" s="17"/>
      <c r="E121"/>
      <c r="F121" s="4"/>
    </row>
    <row r="122" spans="1:6" ht="15" customHeight="1" x14ac:dyDescent="0.25">
      <c r="A122" s="17"/>
      <c r="B122" s="17"/>
      <c r="C122" s="17"/>
      <c r="D122" s="17"/>
      <c r="E122"/>
      <c r="F122" s="4"/>
    </row>
    <row r="123" spans="1:6" x14ac:dyDescent="0.25">
      <c r="A123" s="4"/>
      <c r="B123" s="4"/>
      <c r="C123" s="4"/>
      <c r="D123" s="4"/>
      <c r="E123" s="5"/>
      <c r="F123" s="4"/>
    </row>
  </sheetData>
  <mergeCells count="5">
    <mergeCell ref="E4:E5"/>
    <mergeCell ref="A4:A5"/>
    <mergeCell ref="B4:B5"/>
    <mergeCell ref="C4:C5"/>
    <mergeCell ref="D4:D5"/>
  </mergeCells>
  <conditionalFormatting sqref="E6:E120">
    <cfRule type="cellIs" dxfId="81" priority="364" stopIfTrue="1" operator="between">
      <formula>$E$119</formula>
      <formula>4.076</formula>
    </cfRule>
    <cfRule type="cellIs" dxfId="80" priority="365" stopIfTrue="1" operator="lessThan">
      <formula>3.5</formula>
    </cfRule>
    <cfRule type="cellIs" dxfId="79" priority="366" stopIfTrue="1" operator="between">
      <formula>$E$119</formula>
      <formula>3.5</formula>
    </cfRule>
    <cfRule type="cellIs" dxfId="78" priority="367" stopIfTrue="1" operator="between">
      <formula>4.5</formula>
      <formula>$E$119</formula>
    </cfRule>
    <cfRule type="cellIs" dxfId="77" priority="368" stopIfTrue="1" operator="greaterThanOrEqual">
      <formula>4.5</formula>
    </cfRule>
  </conditionalFormatting>
  <pageMargins left="0.7" right="0.7" top="0.75" bottom="0.75" header="0.3" footer="0.3"/>
  <pageSetup paperSize="9" orientation="portrait" horizontalDpi="180" verticalDpi="18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9"/>
  <sheetViews>
    <sheetView zoomScale="90" zoomScaleNormal="90" workbookViewId="0">
      <pane xSplit="9" ySplit="6" topLeftCell="J7" activePane="bottomRight" state="frozen"/>
      <selection pane="topRight" activeCell="K1" sqref="K1"/>
      <selection pane="bottomLeft" activeCell="A7" sqref="A7"/>
      <selection pane="bottomRight" activeCell="C4" sqref="C4:C5"/>
    </sheetView>
  </sheetViews>
  <sheetFormatPr defaultRowHeight="15" x14ac:dyDescent="0.25"/>
  <cols>
    <col min="1" max="1" width="4.7109375" customWidth="1"/>
    <col min="2" max="2" width="9.7109375" customWidth="1"/>
    <col min="3" max="3" width="31.7109375" customWidth="1"/>
    <col min="4" max="4" width="8.7109375" customWidth="1"/>
    <col min="5" max="8" width="7.7109375" customWidth="1"/>
    <col min="9" max="9" width="8.7109375" style="2" customWidth="1"/>
  </cols>
  <sheetData>
    <row r="1" spans="1:16" ht="15" customHeight="1" x14ac:dyDescent="0.25">
      <c r="K1" s="91"/>
      <c r="L1" s="3" t="s">
        <v>8</v>
      </c>
    </row>
    <row r="2" spans="1:16" ht="15" customHeight="1" x14ac:dyDescent="0.25">
      <c r="A2" s="4"/>
      <c r="B2" s="4"/>
      <c r="C2" s="870" t="s">
        <v>120</v>
      </c>
      <c r="D2" s="870"/>
      <c r="E2" s="65"/>
      <c r="F2" s="65"/>
      <c r="G2" s="65"/>
      <c r="H2" s="65"/>
      <c r="I2" s="90">
        <v>2021</v>
      </c>
      <c r="J2" s="4"/>
      <c r="K2" s="92"/>
      <c r="L2" s="3" t="s">
        <v>9</v>
      </c>
    </row>
    <row r="3" spans="1:16" ht="15" customHeight="1" thickBot="1" x14ac:dyDescent="0.3">
      <c r="A3" s="4"/>
      <c r="B3" s="4"/>
      <c r="C3" s="4"/>
      <c r="D3" s="4"/>
      <c r="E3" s="4"/>
      <c r="F3" s="4"/>
      <c r="G3" s="4"/>
      <c r="H3" s="4"/>
      <c r="I3" s="5"/>
      <c r="J3" s="4"/>
      <c r="K3" s="304"/>
      <c r="L3" s="3" t="s">
        <v>10</v>
      </c>
    </row>
    <row r="4" spans="1:16" ht="15" customHeight="1" x14ac:dyDescent="0.25">
      <c r="A4" s="861" t="s">
        <v>0</v>
      </c>
      <c r="B4" s="879" t="s">
        <v>11</v>
      </c>
      <c r="C4" s="879" t="s">
        <v>13</v>
      </c>
      <c r="D4" s="863" t="s">
        <v>14</v>
      </c>
      <c r="E4" s="883" t="s">
        <v>15</v>
      </c>
      <c r="F4" s="884"/>
      <c r="G4" s="884"/>
      <c r="H4" s="885"/>
      <c r="I4" s="865" t="s">
        <v>133</v>
      </c>
      <c r="J4" s="4"/>
      <c r="K4" s="6"/>
      <c r="L4" s="3" t="s">
        <v>17</v>
      </c>
    </row>
    <row r="5" spans="1:16" ht="30" customHeight="1" thickBot="1" x14ac:dyDescent="0.3">
      <c r="A5" s="878"/>
      <c r="B5" s="880"/>
      <c r="C5" s="880"/>
      <c r="D5" s="881"/>
      <c r="E5" s="77">
        <v>2</v>
      </c>
      <c r="F5" s="77">
        <v>3</v>
      </c>
      <c r="G5" s="77">
        <v>4</v>
      </c>
      <c r="H5" s="77">
        <v>5</v>
      </c>
      <c r="I5" s="877"/>
    </row>
    <row r="6" spans="1:16" ht="15" customHeight="1" thickBot="1" x14ac:dyDescent="0.3">
      <c r="A6" s="104"/>
      <c r="B6" s="105"/>
      <c r="C6" s="96" t="s">
        <v>151</v>
      </c>
      <c r="D6" s="106">
        <f>D7+D8+D18+D31+D49+D69+D84+D116</f>
        <v>12414</v>
      </c>
      <c r="E6" s="585">
        <f>AVERAGE(E7,E9:E17,E19:E30,E32:E48,E50:E68,E70:E83,E85:E115,E117:E125)</f>
        <v>2.2609756097560969</v>
      </c>
      <c r="F6" s="726">
        <f>AVERAGE(F7,F9:F17,F19:F30,F32:F48,F50:F68,F70:F83,F85:F115,F117:F125)</f>
        <v>17.585818181818187</v>
      </c>
      <c r="G6" s="726">
        <f>AVERAGE(G7,G9:G17,G19:G30,G32:G48,G50:G68,G70:G83,G85:G115,G117:G125)</f>
        <v>55.205535714285723</v>
      </c>
      <c r="H6" s="775">
        <f>AVERAGE(H7,H9:H17,H19:H30,H32:H48,H50:H68,H70:H83,H85:H115,H117:H125)</f>
        <v>27.180454545454545</v>
      </c>
      <c r="I6" s="160">
        <f t="shared" ref="I6" si="0">(2*E6+3*F6+4*G6+5*H6)/100</f>
        <v>4.1400382134938241</v>
      </c>
      <c r="J6" s="152"/>
    </row>
    <row r="7" spans="1:16" ht="15" customHeight="1" thickBot="1" x14ac:dyDescent="0.3">
      <c r="A7" s="139">
        <v>1</v>
      </c>
      <c r="B7" s="140">
        <v>50050</v>
      </c>
      <c r="C7" s="107" t="s">
        <v>75</v>
      </c>
      <c r="D7" s="583">
        <v>76</v>
      </c>
      <c r="E7" s="584"/>
      <c r="F7" s="584">
        <v>14.47</v>
      </c>
      <c r="G7" s="584">
        <v>65.790000000000006</v>
      </c>
      <c r="H7" s="584">
        <v>19.739999999999998</v>
      </c>
      <c r="I7" s="118">
        <f>(2*E7+3*F7+4*G7+5*H7)/100</f>
        <v>4.0527000000000006</v>
      </c>
    </row>
    <row r="8" spans="1:16" ht="15" customHeight="1" thickBot="1" x14ac:dyDescent="0.3">
      <c r="A8" s="141"/>
      <c r="B8" s="117"/>
      <c r="C8" s="103" t="s">
        <v>135</v>
      </c>
      <c r="D8" s="102">
        <f>SUM(D9:D17)</f>
        <v>920</v>
      </c>
      <c r="E8" s="134">
        <f t="shared" ref="E8:H8" si="1">AVERAGE(E9:E17)</f>
        <v>1.0533333333333335</v>
      </c>
      <c r="F8" s="134">
        <f t="shared" si="1"/>
        <v>14.379999999999999</v>
      </c>
      <c r="G8" s="134">
        <f t="shared" si="1"/>
        <v>52.263333333333335</v>
      </c>
      <c r="H8" s="134">
        <f t="shared" si="1"/>
        <v>34.6</v>
      </c>
      <c r="I8" s="125">
        <f>AVERAGE(I9:I17)</f>
        <v>4.2110222222222227</v>
      </c>
      <c r="J8" s="152"/>
      <c r="P8" s="153"/>
    </row>
    <row r="9" spans="1:16" s="1" customFormat="1" ht="15" customHeight="1" x14ac:dyDescent="0.25">
      <c r="A9" s="142">
        <v>1</v>
      </c>
      <c r="B9" s="143">
        <v>10003</v>
      </c>
      <c r="C9" s="38" t="s">
        <v>20</v>
      </c>
      <c r="D9" s="614">
        <v>50</v>
      </c>
      <c r="E9" s="615"/>
      <c r="F9" s="615">
        <v>2</v>
      </c>
      <c r="G9" s="615">
        <v>54</v>
      </c>
      <c r="H9" s="615">
        <v>44</v>
      </c>
      <c r="I9" s="119">
        <f t="shared" ref="I9:I17" si="2">(2*E9+3*F9+4*G9+5*H9)/100</f>
        <v>4.42</v>
      </c>
      <c r="J9" s="152"/>
      <c r="K9"/>
      <c r="L9"/>
      <c r="M9"/>
      <c r="N9"/>
      <c r="O9"/>
    </row>
    <row r="10" spans="1:16" s="1" customFormat="1" ht="15" customHeight="1" x14ac:dyDescent="0.25">
      <c r="A10" s="144">
        <v>2</v>
      </c>
      <c r="B10" s="145">
        <v>10002</v>
      </c>
      <c r="C10" s="31" t="s">
        <v>19</v>
      </c>
      <c r="D10" s="602">
        <v>99</v>
      </c>
      <c r="E10" s="603">
        <v>1.01</v>
      </c>
      <c r="F10" s="603">
        <v>20.2</v>
      </c>
      <c r="G10" s="603">
        <v>47.47</v>
      </c>
      <c r="H10" s="603">
        <v>31.31</v>
      </c>
      <c r="I10" s="120">
        <f t="shared" si="2"/>
        <v>4.0904999999999996</v>
      </c>
      <c r="J10" s="10"/>
    </row>
    <row r="11" spans="1:16" s="1" customFormat="1" ht="15" customHeight="1" x14ac:dyDescent="0.25">
      <c r="A11" s="144">
        <v>3</v>
      </c>
      <c r="B11" s="145">
        <v>10090</v>
      </c>
      <c r="C11" s="31" t="s">
        <v>22</v>
      </c>
      <c r="D11" s="773">
        <v>182</v>
      </c>
      <c r="E11" s="774"/>
      <c r="F11" s="774">
        <v>7.69</v>
      </c>
      <c r="G11" s="774">
        <v>46.15</v>
      </c>
      <c r="H11" s="774">
        <v>46.15</v>
      </c>
      <c r="I11" s="120">
        <f t="shared" si="2"/>
        <v>4.3841999999999999</v>
      </c>
      <c r="J11" s="10"/>
    </row>
    <row r="12" spans="1:16" s="1" customFormat="1" ht="15" customHeight="1" x14ac:dyDescent="0.25">
      <c r="A12" s="144">
        <v>4</v>
      </c>
      <c r="B12" s="145">
        <v>10004</v>
      </c>
      <c r="C12" s="31" t="s">
        <v>21</v>
      </c>
      <c r="D12" s="594">
        <v>113</v>
      </c>
      <c r="E12" s="595"/>
      <c r="F12" s="595"/>
      <c r="G12" s="595">
        <v>43.36</v>
      </c>
      <c r="H12" s="595">
        <v>56.64</v>
      </c>
      <c r="I12" s="120">
        <f t="shared" si="2"/>
        <v>4.5663999999999998</v>
      </c>
      <c r="J12" s="10"/>
    </row>
    <row r="13" spans="1:16" s="1" customFormat="1" ht="15" customHeight="1" x14ac:dyDescent="0.25">
      <c r="A13" s="144">
        <v>5</v>
      </c>
      <c r="B13" s="145">
        <v>10001</v>
      </c>
      <c r="C13" s="31" t="s">
        <v>18</v>
      </c>
      <c r="D13" s="604">
        <v>74</v>
      </c>
      <c r="E13" s="605"/>
      <c r="F13" s="605">
        <v>2.7</v>
      </c>
      <c r="G13" s="605">
        <v>63.51</v>
      </c>
      <c r="H13" s="605">
        <v>33.78</v>
      </c>
      <c r="I13" s="120">
        <f t="shared" si="2"/>
        <v>4.3103999999999996</v>
      </c>
      <c r="J13" s="10"/>
    </row>
    <row r="14" spans="1:16" s="1" customFormat="1" ht="15" customHeight="1" x14ac:dyDescent="0.25">
      <c r="A14" s="144">
        <v>6</v>
      </c>
      <c r="B14" s="145">
        <v>10120</v>
      </c>
      <c r="C14" s="31" t="s">
        <v>23</v>
      </c>
      <c r="D14" s="664">
        <v>86</v>
      </c>
      <c r="E14" s="665">
        <v>1.1599999999999999</v>
      </c>
      <c r="F14" s="665">
        <v>27.91</v>
      </c>
      <c r="G14" s="665">
        <v>48.84</v>
      </c>
      <c r="H14" s="665">
        <v>22.09</v>
      </c>
      <c r="I14" s="120">
        <f t="shared" si="2"/>
        <v>3.9186000000000001</v>
      </c>
      <c r="J14" s="10"/>
    </row>
    <row r="15" spans="1:16" s="1" customFormat="1" ht="15" customHeight="1" x14ac:dyDescent="0.25">
      <c r="A15" s="144">
        <v>7</v>
      </c>
      <c r="B15" s="145">
        <v>10190</v>
      </c>
      <c r="C15" s="31" t="s">
        <v>24</v>
      </c>
      <c r="D15" s="666">
        <v>116</v>
      </c>
      <c r="E15" s="667"/>
      <c r="F15" s="667">
        <v>14.66</v>
      </c>
      <c r="G15" s="667">
        <v>56.03</v>
      </c>
      <c r="H15" s="667">
        <v>29.31</v>
      </c>
      <c r="I15" s="120">
        <f t="shared" si="2"/>
        <v>4.1464999999999996</v>
      </c>
      <c r="J15" s="10"/>
    </row>
    <row r="16" spans="1:16" s="1" customFormat="1" ht="15" customHeight="1" x14ac:dyDescent="0.25">
      <c r="A16" s="144">
        <v>8</v>
      </c>
      <c r="B16" s="145">
        <v>10320</v>
      </c>
      <c r="C16" s="31" t="s">
        <v>25</v>
      </c>
      <c r="D16" s="600">
        <v>99</v>
      </c>
      <c r="E16" s="601"/>
      <c r="F16" s="601">
        <v>14.14</v>
      </c>
      <c r="G16" s="601">
        <v>55.56</v>
      </c>
      <c r="H16" s="601">
        <v>30.3</v>
      </c>
      <c r="I16" s="120">
        <f t="shared" si="2"/>
        <v>4.1616</v>
      </c>
      <c r="J16" s="10"/>
    </row>
    <row r="17" spans="1:10" s="1" customFormat="1" ht="15" customHeight="1" thickBot="1" x14ac:dyDescent="0.3">
      <c r="A17" s="146">
        <v>9</v>
      </c>
      <c r="B17" s="116">
        <v>10860</v>
      </c>
      <c r="C17" s="51" t="s">
        <v>136</v>
      </c>
      <c r="D17" s="759">
        <v>101</v>
      </c>
      <c r="E17" s="760">
        <v>0.99</v>
      </c>
      <c r="F17" s="760">
        <v>25.74</v>
      </c>
      <c r="G17" s="760">
        <v>55.45</v>
      </c>
      <c r="H17" s="760">
        <v>17.82</v>
      </c>
      <c r="I17" s="121">
        <f t="shared" si="2"/>
        <v>3.9010000000000002</v>
      </c>
      <c r="J17" s="10"/>
    </row>
    <row r="18" spans="1:10" s="1" customFormat="1" ht="15" customHeight="1" thickBot="1" x14ac:dyDescent="0.3">
      <c r="A18" s="126"/>
      <c r="B18" s="127"/>
      <c r="C18" s="103" t="s">
        <v>137</v>
      </c>
      <c r="D18" s="109">
        <f>SUM(D19:D30)</f>
        <v>1197</v>
      </c>
      <c r="E18" s="110">
        <f t="shared" ref="E18:H18" si="3">AVERAGE(E19:E30)</f>
        <v>2.4624999999999999</v>
      </c>
      <c r="F18" s="110">
        <f t="shared" si="3"/>
        <v>15.730833333333331</v>
      </c>
      <c r="G18" s="110">
        <f t="shared" si="3"/>
        <v>52.365000000000002</v>
      </c>
      <c r="H18" s="110">
        <f t="shared" si="3"/>
        <v>31.08583333333333</v>
      </c>
      <c r="I18" s="112">
        <f>AVERAGE(I19:I30)</f>
        <v>4.1372333333333335</v>
      </c>
      <c r="J18" s="10"/>
    </row>
    <row r="19" spans="1:10" s="1" customFormat="1" ht="15" customHeight="1" x14ac:dyDescent="0.25">
      <c r="A19" s="142">
        <v>1</v>
      </c>
      <c r="B19" s="143">
        <v>20040</v>
      </c>
      <c r="C19" s="449" t="s">
        <v>26</v>
      </c>
      <c r="D19" s="590">
        <v>83</v>
      </c>
      <c r="E19" s="591"/>
      <c r="F19" s="591">
        <v>8.43</v>
      </c>
      <c r="G19" s="591">
        <v>46.99</v>
      </c>
      <c r="H19" s="591">
        <v>44.58</v>
      </c>
      <c r="I19" s="123">
        <f t="shared" ref="I19:I30" si="4">(2*E19+3*F19+4*G19+5*H19)/100</f>
        <v>4.3614999999999995</v>
      </c>
      <c r="J19" s="10"/>
    </row>
    <row r="20" spans="1:10" s="1" customFormat="1" ht="15" customHeight="1" x14ac:dyDescent="0.25">
      <c r="A20" s="144">
        <v>2</v>
      </c>
      <c r="B20" s="145">
        <v>20061</v>
      </c>
      <c r="C20" s="450" t="s">
        <v>27</v>
      </c>
      <c r="D20" s="592">
        <v>68</v>
      </c>
      <c r="E20" s="593">
        <v>1.47</v>
      </c>
      <c r="F20" s="593">
        <v>14.71</v>
      </c>
      <c r="G20" s="593">
        <v>47.06</v>
      </c>
      <c r="H20" s="593">
        <v>36.76</v>
      </c>
      <c r="I20" s="120">
        <f t="shared" si="4"/>
        <v>4.1911000000000005</v>
      </c>
      <c r="J20" s="10"/>
    </row>
    <row r="21" spans="1:10" s="1" customFormat="1" ht="15" customHeight="1" x14ac:dyDescent="0.25">
      <c r="A21" s="144">
        <v>3</v>
      </c>
      <c r="B21" s="145">
        <v>21020</v>
      </c>
      <c r="C21" s="450" t="s">
        <v>37</v>
      </c>
      <c r="D21" s="588">
        <v>95</v>
      </c>
      <c r="E21" s="589"/>
      <c r="F21" s="589">
        <v>3.16</v>
      </c>
      <c r="G21" s="589">
        <v>54.74</v>
      </c>
      <c r="H21" s="589">
        <v>42.11</v>
      </c>
      <c r="I21" s="120">
        <f t="shared" si="4"/>
        <v>4.3898999999999999</v>
      </c>
      <c r="J21" s="10"/>
    </row>
    <row r="22" spans="1:10" s="1" customFormat="1" ht="15" customHeight="1" x14ac:dyDescent="0.25">
      <c r="A22" s="144">
        <v>4</v>
      </c>
      <c r="B22" s="143">
        <v>20060</v>
      </c>
      <c r="C22" s="450" t="s">
        <v>165</v>
      </c>
      <c r="D22" s="598">
        <v>159</v>
      </c>
      <c r="E22" s="599"/>
      <c r="F22" s="599">
        <v>3.77</v>
      </c>
      <c r="G22" s="599">
        <v>40.880000000000003</v>
      </c>
      <c r="H22" s="599">
        <v>55.35</v>
      </c>
      <c r="I22" s="120">
        <f t="shared" si="4"/>
        <v>4.5158000000000005</v>
      </c>
      <c r="J22" s="10"/>
    </row>
    <row r="23" spans="1:10" s="1" customFormat="1" ht="15" customHeight="1" x14ac:dyDescent="0.25">
      <c r="A23" s="144">
        <v>5</v>
      </c>
      <c r="B23" s="145">
        <v>20400</v>
      </c>
      <c r="C23" s="450" t="s">
        <v>29</v>
      </c>
      <c r="D23" s="596">
        <v>136</v>
      </c>
      <c r="E23" s="597"/>
      <c r="F23" s="597">
        <v>5.15</v>
      </c>
      <c r="G23" s="597">
        <v>52.94</v>
      </c>
      <c r="H23" s="597">
        <v>41.91</v>
      </c>
      <c r="I23" s="120">
        <f t="shared" si="4"/>
        <v>4.3675999999999995</v>
      </c>
      <c r="J23" s="10"/>
    </row>
    <row r="24" spans="1:10" s="1" customFormat="1" ht="15" customHeight="1" x14ac:dyDescent="0.25">
      <c r="A24" s="144">
        <v>6</v>
      </c>
      <c r="B24" s="145">
        <v>20080</v>
      </c>
      <c r="C24" s="450" t="s">
        <v>28</v>
      </c>
      <c r="D24" s="765">
        <v>80</v>
      </c>
      <c r="E24" s="766"/>
      <c r="F24" s="766">
        <v>21.25</v>
      </c>
      <c r="G24" s="766">
        <v>60</v>
      </c>
      <c r="H24" s="766">
        <v>18.75</v>
      </c>
      <c r="I24" s="120">
        <f t="shared" si="4"/>
        <v>3.9750000000000001</v>
      </c>
      <c r="J24" s="10"/>
    </row>
    <row r="25" spans="1:10" s="1" customFormat="1" ht="15" customHeight="1" x14ac:dyDescent="0.25">
      <c r="A25" s="144">
        <v>7</v>
      </c>
      <c r="B25" s="145">
        <v>20460</v>
      </c>
      <c r="C25" s="450" t="s">
        <v>30</v>
      </c>
      <c r="D25" s="706">
        <v>103</v>
      </c>
      <c r="E25" s="707">
        <v>0.97</v>
      </c>
      <c r="F25" s="707">
        <v>18.45</v>
      </c>
      <c r="G25" s="707">
        <v>58.25</v>
      </c>
      <c r="H25" s="707">
        <v>22.33</v>
      </c>
      <c r="I25" s="120">
        <f t="shared" si="4"/>
        <v>4.0193999999999992</v>
      </c>
      <c r="J25" s="10"/>
    </row>
    <row r="26" spans="1:10" s="1" customFormat="1" ht="15" customHeight="1" x14ac:dyDescent="0.25">
      <c r="A26" s="144">
        <v>8</v>
      </c>
      <c r="B26" s="145">
        <v>20550</v>
      </c>
      <c r="C26" s="31" t="s">
        <v>32</v>
      </c>
      <c r="D26" s="610">
        <v>91</v>
      </c>
      <c r="E26" s="611"/>
      <c r="F26" s="611">
        <v>14.29</v>
      </c>
      <c r="G26" s="611">
        <v>51.65</v>
      </c>
      <c r="H26" s="611">
        <v>34.07</v>
      </c>
      <c r="I26" s="120">
        <f t="shared" si="4"/>
        <v>4.1981999999999999</v>
      </c>
      <c r="J26" s="10"/>
    </row>
    <row r="27" spans="1:10" s="1" customFormat="1" ht="15" customHeight="1" x14ac:dyDescent="0.25">
      <c r="A27" s="144">
        <v>9</v>
      </c>
      <c r="B27" s="145">
        <v>20630</v>
      </c>
      <c r="C27" s="31" t="s">
        <v>33</v>
      </c>
      <c r="D27" s="771">
        <v>108</v>
      </c>
      <c r="E27" s="772">
        <v>1.85</v>
      </c>
      <c r="F27" s="772">
        <v>15.74</v>
      </c>
      <c r="G27" s="772">
        <v>63.89</v>
      </c>
      <c r="H27" s="772">
        <v>18.52</v>
      </c>
      <c r="I27" s="120">
        <f t="shared" si="4"/>
        <v>3.9908000000000006</v>
      </c>
      <c r="J27" s="10"/>
    </row>
    <row r="28" spans="1:10" s="1" customFormat="1" ht="15" customHeight="1" x14ac:dyDescent="0.25">
      <c r="A28" s="144">
        <v>10</v>
      </c>
      <c r="B28" s="145">
        <v>20810</v>
      </c>
      <c r="C28" s="31" t="s">
        <v>35</v>
      </c>
      <c r="D28" s="763">
        <v>90</v>
      </c>
      <c r="E28" s="764">
        <v>5.56</v>
      </c>
      <c r="F28" s="764">
        <v>40</v>
      </c>
      <c r="G28" s="764">
        <v>48.89</v>
      </c>
      <c r="H28" s="764">
        <v>5.56</v>
      </c>
      <c r="I28" s="120">
        <f t="shared" si="4"/>
        <v>3.5448000000000004</v>
      </c>
      <c r="J28" s="10"/>
    </row>
    <row r="29" spans="1:10" s="1" customFormat="1" ht="15" customHeight="1" x14ac:dyDescent="0.25">
      <c r="A29" s="144">
        <v>11</v>
      </c>
      <c r="B29" s="145">
        <v>20900</v>
      </c>
      <c r="C29" s="31" t="s">
        <v>36</v>
      </c>
      <c r="D29" s="761">
        <v>127</v>
      </c>
      <c r="E29" s="762"/>
      <c r="F29" s="762">
        <v>15.75</v>
      </c>
      <c r="G29" s="762">
        <v>57.48</v>
      </c>
      <c r="H29" s="762">
        <v>26.77</v>
      </c>
      <c r="I29" s="120">
        <f t="shared" si="4"/>
        <v>4.1101999999999999</v>
      </c>
      <c r="J29" s="10"/>
    </row>
    <row r="30" spans="1:10" s="1" customFormat="1" ht="15" customHeight="1" thickBot="1" x14ac:dyDescent="0.3">
      <c r="A30" s="144">
        <v>12</v>
      </c>
      <c r="B30" s="116">
        <v>21350</v>
      </c>
      <c r="C30" s="15" t="s">
        <v>38</v>
      </c>
      <c r="D30" s="670">
        <v>57</v>
      </c>
      <c r="E30" s="671"/>
      <c r="F30" s="671">
        <v>28.07</v>
      </c>
      <c r="G30" s="671">
        <v>45.61</v>
      </c>
      <c r="H30" s="671">
        <v>26.32</v>
      </c>
      <c r="I30" s="122">
        <f t="shared" si="4"/>
        <v>3.9824999999999999</v>
      </c>
      <c r="J30" s="10"/>
    </row>
    <row r="31" spans="1:10" s="1" customFormat="1" ht="15" customHeight="1" thickBot="1" x14ac:dyDescent="0.3">
      <c r="A31" s="141"/>
      <c r="B31" s="117"/>
      <c r="C31" s="103" t="s">
        <v>139</v>
      </c>
      <c r="D31" s="109">
        <f>SUM(D32:D48)</f>
        <v>1687</v>
      </c>
      <c r="E31" s="110">
        <f t="shared" ref="E31:H31" si="5">AVERAGE(E32:E48)</f>
        <v>2.0675000000000003</v>
      </c>
      <c r="F31" s="110">
        <f t="shared" si="5"/>
        <v>25.767058823529407</v>
      </c>
      <c r="G31" s="110">
        <f t="shared" si="5"/>
        <v>55.072941176470579</v>
      </c>
      <c r="H31" s="110">
        <f t="shared" si="5"/>
        <v>19.324999999999999</v>
      </c>
      <c r="I31" s="128">
        <f>AVERAGE(I32:I48)</f>
        <v>3.9048000000000012</v>
      </c>
      <c r="J31" s="10"/>
    </row>
    <row r="32" spans="1:10" s="1" customFormat="1" ht="15" customHeight="1" x14ac:dyDescent="0.25">
      <c r="A32" s="142">
        <v>1</v>
      </c>
      <c r="B32" s="143">
        <v>30070</v>
      </c>
      <c r="C32" s="58" t="s">
        <v>40</v>
      </c>
      <c r="D32" s="606">
        <v>134</v>
      </c>
      <c r="E32" s="607">
        <v>0.75</v>
      </c>
      <c r="F32" s="607">
        <v>20.149999999999999</v>
      </c>
      <c r="G32" s="607">
        <v>55.22</v>
      </c>
      <c r="H32" s="607">
        <v>23.88</v>
      </c>
      <c r="I32" s="119">
        <f t="shared" ref="I32:I48" si="6">(2*E32+3*F32+4*G32+5*H32)/100</f>
        <v>4.0222999999999995</v>
      </c>
      <c r="J32" s="10"/>
    </row>
    <row r="33" spans="1:10" s="1" customFormat="1" ht="15" customHeight="1" x14ac:dyDescent="0.25">
      <c r="A33" s="144">
        <v>2</v>
      </c>
      <c r="B33" s="145">
        <v>30480</v>
      </c>
      <c r="C33" s="38" t="s">
        <v>140</v>
      </c>
      <c r="D33" s="608">
        <v>117</v>
      </c>
      <c r="E33" s="609"/>
      <c r="F33" s="609">
        <v>11.97</v>
      </c>
      <c r="G33" s="609">
        <v>59.83</v>
      </c>
      <c r="H33" s="609">
        <v>28.21</v>
      </c>
      <c r="I33" s="123">
        <f t="shared" si="6"/>
        <v>4.1628000000000007</v>
      </c>
      <c r="J33" s="10"/>
    </row>
    <row r="34" spans="1:10" s="1" customFormat="1" ht="15" customHeight="1" x14ac:dyDescent="0.25">
      <c r="A34" s="144">
        <v>3</v>
      </c>
      <c r="B34" s="145">
        <v>30460</v>
      </c>
      <c r="C34" s="31" t="s">
        <v>45</v>
      </c>
      <c r="D34" s="616">
        <v>113</v>
      </c>
      <c r="E34" s="617"/>
      <c r="F34" s="617">
        <v>13.27</v>
      </c>
      <c r="G34" s="617">
        <v>65.489999999999995</v>
      </c>
      <c r="H34" s="617">
        <v>21.24</v>
      </c>
      <c r="I34" s="120">
        <f t="shared" si="6"/>
        <v>4.0796999999999999</v>
      </c>
      <c r="J34" s="10"/>
    </row>
    <row r="35" spans="1:10" s="1" customFormat="1" ht="15" customHeight="1" x14ac:dyDescent="0.25">
      <c r="A35" s="144">
        <v>4</v>
      </c>
      <c r="B35" s="145">
        <v>30030</v>
      </c>
      <c r="C35" s="31" t="s">
        <v>39</v>
      </c>
      <c r="D35" s="612">
        <v>101</v>
      </c>
      <c r="E35" s="613"/>
      <c r="F35" s="613">
        <v>10.89</v>
      </c>
      <c r="G35" s="613">
        <v>63.37</v>
      </c>
      <c r="H35" s="613">
        <v>25.74</v>
      </c>
      <c r="I35" s="120">
        <f t="shared" si="6"/>
        <v>4.1484999999999994</v>
      </c>
      <c r="J35" s="10"/>
    </row>
    <row r="36" spans="1:10" s="1" customFormat="1" ht="15" customHeight="1" x14ac:dyDescent="0.25">
      <c r="A36" s="144">
        <v>5</v>
      </c>
      <c r="B36" s="145">
        <v>31000</v>
      </c>
      <c r="C36" s="31" t="s">
        <v>55</v>
      </c>
      <c r="D36" s="618">
        <v>101</v>
      </c>
      <c r="E36" s="619"/>
      <c r="F36" s="619">
        <v>21.78</v>
      </c>
      <c r="G36" s="619">
        <v>67.33</v>
      </c>
      <c r="H36" s="619">
        <v>10.89</v>
      </c>
      <c r="I36" s="120">
        <f t="shared" si="6"/>
        <v>3.8910999999999998</v>
      </c>
      <c r="J36" s="10"/>
    </row>
    <row r="37" spans="1:10" s="1" customFormat="1" ht="15" customHeight="1" x14ac:dyDescent="0.25">
      <c r="A37" s="144">
        <v>6</v>
      </c>
      <c r="B37" s="145">
        <v>30130</v>
      </c>
      <c r="C37" s="31" t="s">
        <v>41</v>
      </c>
      <c r="D37" s="668">
        <v>58</v>
      </c>
      <c r="E37" s="669">
        <v>6.9</v>
      </c>
      <c r="F37" s="669">
        <v>44.83</v>
      </c>
      <c r="G37" s="669">
        <v>48.28</v>
      </c>
      <c r="H37" s="669"/>
      <c r="I37" s="120">
        <f t="shared" si="6"/>
        <v>3.4141000000000004</v>
      </c>
      <c r="J37" s="10"/>
    </row>
    <row r="38" spans="1:10" s="1" customFormat="1" ht="15" customHeight="1" x14ac:dyDescent="0.25">
      <c r="A38" s="144">
        <v>7</v>
      </c>
      <c r="B38" s="145">
        <v>30160</v>
      </c>
      <c r="C38" s="31" t="s">
        <v>42</v>
      </c>
      <c r="D38" s="672">
        <v>154</v>
      </c>
      <c r="E38" s="673">
        <v>0.65</v>
      </c>
      <c r="F38" s="673">
        <v>28.57</v>
      </c>
      <c r="G38" s="673">
        <v>57.14</v>
      </c>
      <c r="H38" s="673">
        <v>13.64</v>
      </c>
      <c r="I38" s="120">
        <f t="shared" si="6"/>
        <v>3.8376999999999999</v>
      </c>
      <c r="J38" s="10"/>
    </row>
    <row r="39" spans="1:10" s="1" customFormat="1" ht="15" customHeight="1" x14ac:dyDescent="0.25">
      <c r="A39" s="144">
        <v>8</v>
      </c>
      <c r="B39" s="145">
        <v>30310</v>
      </c>
      <c r="C39" s="31" t="s">
        <v>43</v>
      </c>
      <c r="D39" s="674">
        <v>66</v>
      </c>
      <c r="E39" s="675"/>
      <c r="F39" s="675">
        <v>31.82</v>
      </c>
      <c r="G39" s="675">
        <v>51.52</v>
      </c>
      <c r="H39" s="675">
        <v>16.670000000000002</v>
      </c>
      <c r="I39" s="120">
        <f t="shared" si="6"/>
        <v>3.8489000000000004</v>
      </c>
      <c r="J39" s="10"/>
    </row>
    <row r="40" spans="1:10" s="1" customFormat="1" ht="15" customHeight="1" x14ac:dyDescent="0.25">
      <c r="A40" s="144">
        <v>9</v>
      </c>
      <c r="B40" s="145">
        <v>30440</v>
      </c>
      <c r="C40" s="31" t="s">
        <v>44</v>
      </c>
      <c r="D40" s="684">
        <v>87</v>
      </c>
      <c r="E40" s="685">
        <v>1.1499999999999999</v>
      </c>
      <c r="F40" s="685">
        <v>42.53</v>
      </c>
      <c r="G40" s="685">
        <v>51.72</v>
      </c>
      <c r="H40" s="685">
        <v>4.5999999999999996</v>
      </c>
      <c r="I40" s="120">
        <f t="shared" si="6"/>
        <v>3.5976999999999997</v>
      </c>
      <c r="J40" s="10"/>
    </row>
    <row r="41" spans="1:10" s="1" customFormat="1" ht="15" customHeight="1" x14ac:dyDescent="0.25">
      <c r="A41" s="144">
        <v>10</v>
      </c>
      <c r="B41" s="145">
        <v>30500</v>
      </c>
      <c r="C41" s="31" t="s">
        <v>47</v>
      </c>
      <c r="D41" s="710">
        <v>42</v>
      </c>
      <c r="E41" s="711"/>
      <c r="F41" s="711">
        <v>30.95</v>
      </c>
      <c r="G41" s="711">
        <v>47.62</v>
      </c>
      <c r="H41" s="711">
        <v>21.43</v>
      </c>
      <c r="I41" s="120">
        <f t="shared" si="6"/>
        <v>3.9048000000000003</v>
      </c>
      <c r="J41" s="10"/>
    </row>
    <row r="42" spans="1:10" s="1" customFormat="1" ht="15" customHeight="1" x14ac:dyDescent="0.25">
      <c r="A42" s="144">
        <v>11</v>
      </c>
      <c r="B42" s="145">
        <v>30530</v>
      </c>
      <c r="C42" s="31" t="s">
        <v>48</v>
      </c>
      <c r="D42" s="712">
        <v>151</v>
      </c>
      <c r="E42" s="713">
        <v>3.31</v>
      </c>
      <c r="F42" s="713">
        <v>30.46</v>
      </c>
      <c r="G42" s="713">
        <v>51.66</v>
      </c>
      <c r="H42" s="713">
        <v>14.57</v>
      </c>
      <c r="I42" s="120">
        <f t="shared" si="6"/>
        <v>3.7749000000000001</v>
      </c>
      <c r="J42" s="10"/>
    </row>
    <row r="43" spans="1:10" s="1" customFormat="1" ht="15" customHeight="1" x14ac:dyDescent="0.25">
      <c r="A43" s="144">
        <v>12</v>
      </c>
      <c r="B43" s="145">
        <v>30640</v>
      </c>
      <c r="C43" s="31" t="s">
        <v>49</v>
      </c>
      <c r="D43" s="714">
        <v>99</v>
      </c>
      <c r="E43" s="715"/>
      <c r="F43" s="715">
        <v>23.23</v>
      </c>
      <c r="G43" s="715">
        <v>62.63</v>
      </c>
      <c r="H43" s="715">
        <v>14.14</v>
      </c>
      <c r="I43" s="120">
        <f t="shared" si="6"/>
        <v>3.9091000000000005</v>
      </c>
      <c r="J43" s="10"/>
    </row>
    <row r="44" spans="1:10" s="1" customFormat="1" ht="15" customHeight="1" x14ac:dyDescent="0.25">
      <c r="A44" s="144">
        <v>13</v>
      </c>
      <c r="B44" s="145">
        <v>30650</v>
      </c>
      <c r="C44" s="31" t="s">
        <v>50</v>
      </c>
      <c r="D44" s="716">
        <v>105</v>
      </c>
      <c r="E44" s="717">
        <v>0.95</v>
      </c>
      <c r="F44" s="717">
        <v>25.71</v>
      </c>
      <c r="G44" s="717">
        <v>51.43</v>
      </c>
      <c r="H44" s="717">
        <v>21.9</v>
      </c>
      <c r="I44" s="120">
        <f t="shared" si="6"/>
        <v>3.9424999999999999</v>
      </c>
      <c r="J44" s="10"/>
    </row>
    <row r="45" spans="1:10" s="1" customFormat="1" ht="15" customHeight="1" x14ac:dyDescent="0.25">
      <c r="A45" s="144">
        <v>14</v>
      </c>
      <c r="B45" s="143">
        <v>30790</v>
      </c>
      <c r="C45" s="38" t="s">
        <v>51</v>
      </c>
      <c r="D45" s="718">
        <v>88</v>
      </c>
      <c r="E45" s="719">
        <v>1.1399999999999999</v>
      </c>
      <c r="F45" s="719">
        <v>26.14</v>
      </c>
      <c r="G45" s="719">
        <v>55.68</v>
      </c>
      <c r="H45" s="719">
        <v>17.05</v>
      </c>
      <c r="I45" s="120">
        <f t="shared" si="6"/>
        <v>3.8867000000000003</v>
      </c>
      <c r="J45" s="10"/>
    </row>
    <row r="46" spans="1:10" s="1" customFormat="1" ht="15" customHeight="1" x14ac:dyDescent="0.25">
      <c r="A46" s="144">
        <v>15</v>
      </c>
      <c r="B46" s="145">
        <v>30890</v>
      </c>
      <c r="C46" s="31" t="s">
        <v>53</v>
      </c>
      <c r="D46" s="767">
        <v>59</v>
      </c>
      <c r="E46" s="768">
        <v>1.69</v>
      </c>
      <c r="F46" s="768">
        <v>47.46</v>
      </c>
      <c r="G46" s="768">
        <v>30.51</v>
      </c>
      <c r="H46" s="768">
        <v>20.34</v>
      </c>
      <c r="I46" s="120">
        <f t="shared" si="6"/>
        <v>3.6949999999999998</v>
      </c>
      <c r="J46" s="10"/>
    </row>
    <row r="47" spans="1:10" s="1" customFormat="1" ht="15" customHeight="1" x14ac:dyDescent="0.25">
      <c r="A47" s="144">
        <v>16</v>
      </c>
      <c r="B47" s="145">
        <v>30940</v>
      </c>
      <c r="C47" s="31" t="s">
        <v>54</v>
      </c>
      <c r="D47" s="769">
        <v>107</v>
      </c>
      <c r="E47" s="770"/>
      <c r="F47" s="770">
        <v>14.95</v>
      </c>
      <c r="G47" s="770">
        <v>67.290000000000006</v>
      </c>
      <c r="H47" s="770">
        <v>17.760000000000002</v>
      </c>
      <c r="I47" s="120">
        <f t="shared" si="6"/>
        <v>4.0281000000000002</v>
      </c>
      <c r="J47" s="10"/>
    </row>
    <row r="48" spans="1:10" s="1" customFormat="1" ht="15" customHeight="1" thickBot="1" x14ac:dyDescent="0.3">
      <c r="A48" s="146">
        <v>17</v>
      </c>
      <c r="B48" s="147">
        <v>31480</v>
      </c>
      <c r="C48" s="99" t="s">
        <v>56</v>
      </c>
      <c r="D48" s="638">
        <v>105</v>
      </c>
      <c r="E48" s="639"/>
      <c r="F48" s="639">
        <v>13.33</v>
      </c>
      <c r="G48" s="639">
        <v>49.52</v>
      </c>
      <c r="H48" s="639">
        <v>37.14</v>
      </c>
      <c r="I48" s="121">
        <f t="shared" si="6"/>
        <v>4.2377000000000002</v>
      </c>
      <c r="J48" s="10"/>
    </row>
    <row r="49" spans="1:14" s="1" customFormat="1" ht="15" customHeight="1" thickBot="1" x14ac:dyDescent="0.3">
      <c r="A49" s="141"/>
      <c r="B49" s="117"/>
      <c r="C49" s="111" t="s">
        <v>141</v>
      </c>
      <c r="D49" s="109">
        <f>SUM(D50:D68)</f>
        <v>1950</v>
      </c>
      <c r="E49" s="110">
        <f t="shared" ref="E49:H49" si="7">AVERAGE(E50:E68)</f>
        <v>5.5225</v>
      </c>
      <c r="F49" s="110">
        <f t="shared" si="7"/>
        <v>17.324736842105267</v>
      </c>
      <c r="G49" s="110">
        <f t="shared" si="7"/>
        <v>57.73105263157894</v>
      </c>
      <c r="H49" s="110">
        <f t="shared" si="7"/>
        <v>25.104444444444443</v>
      </c>
      <c r="I49" s="112">
        <f>AVERAGE(I50:I68)</f>
        <v>4.0413947368421059</v>
      </c>
      <c r="J49" s="10"/>
      <c r="K49" s="156"/>
      <c r="L49" s="156"/>
      <c r="M49" s="156"/>
      <c r="N49" s="156"/>
    </row>
    <row r="50" spans="1:14" s="1" customFormat="1" ht="15" customHeight="1" x14ac:dyDescent="0.25">
      <c r="A50" s="142">
        <v>1</v>
      </c>
      <c r="B50" s="143">
        <v>40010</v>
      </c>
      <c r="C50" s="38" t="s">
        <v>142</v>
      </c>
      <c r="D50" s="622">
        <v>245</v>
      </c>
      <c r="E50" s="623"/>
      <c r="F50" s="623">
        <v>6.53</v>
      </c>
      <c r="G50" s="623">
        <v>50.61</v>
      </c>
      <c r="H50" s="623">
        <v>42.86</v>
      </c>
      <c r="I50" s="123">
        <f t="shared" ref="I50:I68" si="8">(2*E50+3*F50+4*G50+5*H50)/100</f>
        <v>4.3633000000000006</v>
      </c>
      <c r="J50" s="10"/>
    </row>
    <row r="51" spans="1:14" s="1" customFormat="1" ht="15" customHeight="1" x14ac:dyDescent="0.25">
      <c r="A51" s="144">
        <v>2</v>
      </c>
      <c r="B51" s="145">
        <v>40030</v>
      </c>
      <c r="C51" s="31" t="s">
        <v>167</v>
      </c>
      <c r="D51" s="656">
        <v>59</v>
      </c>
      <c r="E51" s="657"/>
      <c r="F51" s="657">
        <v>11.86</v>
      </c>
      <c r="G51" s="657">
        <v>64.41</v>
      </c>
      <c r="H51" s="657">
        <v>23.73</v>
      </c>
      <c r="I51" s="120">
        <f t="shared" si="8"/>
        <v>4.1187000000000005</v>
      </c>
      <c r="J51" s="10"/>
    </row>
    <row r="52" spans="1:14" s="1" customFormat="1" ht="15" customHeight="1" x14ac:dyDescent="0.25">
      <c r="A52" s="144">
        <v>3</v>
      </c>
      <c r="B52" s="145">
        <v>40410</v>
      </c>
      <c r="C52" s="31" t="s">
        <v>66</v>
      </c>
      <c r="D52" s="620">
        <v>187</v>
      </c>
      <c r="E52" s="621"/>
      <c r="F52" s="621">
        <v>7.49</v>
      </c>
      <c r="G52" s="621">
        <v>57.75</v>
      </c>
      <c r="H52" s="621">
        <v>34.76</v>
      </c>
      <c r="I52" s="120">
        <f t="shared" si="8"/>
        <v>4.2726999999999995</v>
      </c>
      <c r="J52" s="10"/>
    </row>
    <row r="53" spans="1:14" s="1" customFormat="1" ht="15" customHeight="1" x14ac:dyDescent="0.25">
      <c r="A53" s="144">
        <v>4</v>
      </c>
      <c r="B53" s="145">
        <v>40011</v>
      </c>
      <c r="C53" s="31" t="s">
        <v>57</v>
      </c>
      <c r="D53" s="624">
        <v>231</v>
      </c>
      <c r="E53" s="625">
        <v>0.43</v>
      </c>
      <c r="F53" s="625">
        <v>17.32</v>
      </c>
      <c r="G53" s="625">
        <v>57.58</v>
      </c>
      <c r="H53" s="625">
        <v>24.68</v>
      </c>
      <c r="I53" s="120">
        <f t="shared" si="8"/>
        <v>4.0653999999999995</v>
      </c>
      <c r="J53" s="10"/>
    </row>
    <row r="54" spans="1:14" s="1" customFormat="1" ht="15" customHeight="1" x14ac:dyDescent="0.25">
      <c r="A54" s="144">
        <v>5</v>
      </c>
      <c r="B54" s="145">
        <v>40080</v>
      </c>
      <c r="C54" s="31" t="s">
        <v>59</v>
      </c>
      <c r="D54" s="660">
        <v>149</v>
      </c>
      <c r="E54" s="661"/>
      <c r="F54" s="661">
        <v>10.07</v>
      </c>
      <c r="G54" s="661">
        <v>50.34</v>
      </c>
      <c r="H54" s="661">
        <v>39.6</v>
      </c>
      <c r="I54" s="120">
        <f t="shared" si="8"/>
        <v>4.2957000000000001</v>
      </c>
      <c r="J54" s="10"/>
    </row>
    <row r="55" spans="1:14" s="1" customFormat="1" ht="15" customHeight="1" x14ac:dyDescent="0.25">
      <c r="A55" s="144">
        <v>6</v>
      </c>
      <c r="B55" s="145">
        <v>40100</v>
      </c>
      <c r="C55" s="31" t="s">
        <v>60</v>
      </c>
      <c r="D55" s="658">
        <v>109</v>
      </c>
      <c r="E55" s="659"/>
      <c r="F55" s="659">
        <v>11.01</v>
      </c>
      <c r="G55" s="659">
        <v>59.63</v>
      </c>
      <c r="H55" s="659">
        <v>29.36</v>
      </c>
      <c r="I55" s="120">
        <f t="shared" si="8"/>
        <v>4.1835000000000004</v>
      </c>
      <c r="J55" s="10"/>
    </row>
    <row r="56" spans="1:14" s="1" customFormat="1" ht="15" customHeight="1" x14ac:dyDescent="0.25">
      <c r="A56" s="144">
        <v>7</v>
      </c>
      <c r="B56" s="145">
        <v>40020</v>
      </c>
      <c r="C56" s="31" t="s">
        <v>143</v>
      </c>
      <c r="D56" s="757">
        <v>28</v>
      </c>
      <c r="E56" s="758"/>
      <c r="F56" s="758">
        <v>21.43</v>
      </c>
      <c r="G56" s="758">
        <v>67.86</v>
      </c>
      <c r="H56" s="758">
        <v>10.71</v>
      </c>
      <c r="I56" s="120">
        <f t="shared" si="8"/>
        <v>3.8928000000000003</v>
      </c>
      <c r="J56" s="10"/>
    </row>
    <row r="57" spans="1:14" s="1" customFormat="1" ht="15" customHeight="1" x14ac:dyDescent="0.25">
      <c r="A57" s="144">
        <v>8</v>
      </c>
      <c r="B57" s="145">
        <v>40031</v>
      </c>
      <c r="C57" s="98" t="s">
        <v>58</v>
      </c>
      <c r="D57" s="676">
        <v>114</v>
      </c>
      <c r="E57" s="677"/>
      <c r="F57" s="677">
        <v>14.91</v>
      </c>
      <c r="G57" s="677">
        <v>45.61</v>
      </c>
      <c r="H57" s="677">
        <v>39.47</v>
      </c>
      <c r="I57" s="120">
        <f t="shared" si="8"/>
        <v>4.2451999999999996</v>
      </c>
      <c r="J57" s="10"/>
    </row>
    <row r="58" spans="1:14" s="1" customFormat="1" ht="15" customHeight="1" x14ac:dyDescent="0.25">
      <c r="A58" s="144">
        <v>9</v>
      </c>
      <c r="B58" s="145">
        <v>40210</v>
      </c>
      <c r="C58" s="98" t="s">
        <v>62</v>
      </c>
      <c r="D58" s="678">
        <v>49</v>
      </c>
      <c r="E58" s="679">
        <v>18.37</v>
      </c>
      <c r="F58" s="679">
        <v>42.86</v>
      </c>
      <c r="G58" s="679">
        <v>38.78</v>
      </c>
      <c r="H58" s="679"/>
      <c r="I58" s="120">
        <f t="shared" si="8"/>
        <v>3.2044000000000001</v>
      </c>
      <c r="J58" s="10"/>
    </row>
    <row r="59" spans="1:14" s="1" customFormat="1" ht="15" customHeight="1" x14ac:dyDescent="0.25">
      <c r="A59" s="144">
        <v>10</v>
      </c>
      <c r="B59" s="143">
        <v>40300</v>
      </c>
      <c r="C59" s="100" t="s">
        <v>63</v>
      </c>
      <c r="D59" s="680">
        <v>39</v>
      </c>
      <c r="E59" s="681"/>
      <c r="F59" s="681">
        <v>23.08</v>
      </c>
      <c r="G59" s="681">
        <v>58.97</v>
      </c>
      <c r="H59" s="681">
        <v>17.95</v>
      </c>
      <c r="I59" s="120">
        <f t="shared" si="8"/>
        <v>3.9487000000000001</v>
      </c>
      <c r="J59" s="10"/>
    </row>
    <row r="60" spans="1:14" s="1" customFormat="1" ht="15" customHeight="1" x14ac:dyDescent="0.25">
      <c r="A60" s="144">
        <v>11</v>
      </c>
      <c r="B60" s="145">
        <v>40360</v>
      </c>
      <c r="C60" s="31" t="s">
        <v>64</v>
      </c>
      <c r="D60" s="682">
        <v>34</v>
      </c>
      <c r="E60" s="683"/>
      <c r="F60" s="683">
        <v>26.47</v>
      </c>
      <c r="G60" s="683">
        <v>61.76</v>
      </c>
      <c r="H60" s="683">
        <v>11.76</v>
      </c>
      <c r="I60" s="120">
        <f t="shared" si="8"/>
        <v>3.8525</v>
      </c>
      <c r="J60" s="10"/>
    </row>
    <row r="61" spans="1:14" s="1" customFormat="1" ht="15" customHeight="1" x14ac:dyDescent="0.25">
      <c r="A61" s="144">
        <v>12</v>
      </c>
      <c r="B61" s="145">
        <v>40390</v>
      </c>
      <c r="C61" s="31" t="s">
        <v>65</v>
      </c>
      <c r="D61" s="682">
        <v>69</v>
      </c>
      <c r="E61" s="683"/>
      <c r="F61" s="683">
        <v>18.84</v>
      </c>
      <c r="G61" s="683">
        <v>65.22</v>
      </c>
      <c r="H61" s="683">
        <v>15.94</v>
      </c>
      <c r="I61" s="120">
        <f t="shared" si="8"/>
        <v>3.9709999999999996</v>
      </c>
      <c r="J61" s="10"/>
    </row>
    <row r="62" spans="1:14" s="1" customFormat="1" ht="15" customHeight="1" x14ac:dyDescent="0.25">
      <c r="A62" s="144">
        <v>13</v>
      </c>
      <c r="B62" s="145">
        <v>40720</v>
      </c>
      <c r="C62" s="31" t="s">
        <v>144</v>
      </c>
      <c r="D62" s="749">
        <v>111</v>
      </c>
      <c r="E62" s="750"/>
      <c r="F62" s="750">
        <v>13.51</v>
      </c>
      <c r="G62" s="750">
        <v>67.569999999999993</v>
      </c>
      <c r="H62" s="750">
        <v>18.920000000000002</v>
      </c>
      <c r="I62" s="120">
        <f t="shared" si="8"/>
        <v>4.0541</v>
      </c>
      <c r="J62" s="10"/>
    </row>
    <row r="63" spans="1:14" s="1" customFormat="1" ht="15" customHeight="1" x14ac:dyDescent="0.25">
      <c r="A63" s="144">
        <v>14</v>
      </c>
      <c r="B63" s="145">
        <v>40730</v>
      </c>
      <c r="C63" s="31" t="s">
        <v>67</v>
      </c>
      <c r="D63" s="749">
        <v>33</v>
      </c>
      <c r="E63" s="750"/>
      <c r="F63" s="750">
        <v>15.15</v>
      </c>
      <c r="G63" s="750">
        <v>69.7</v>
      </c>
      <c r="H63" s="750">
        <v>15.15</v>
      </c>
      <c r="I63" s="120">
        <f t="shared" si="8"/>
        <v>4</v>
      </c>
      <c r="J63" s="10"/>
    </row>
    <row r="64" spans="1:14" s="1" customFormat="1" ht="15" customHeight="1" x14ac:dyDescent="0.25">
      <c r="A64" s="144">
        <v>15</v>
      </c>
      <c r="B64" s="145">
        <v>40820</v>
      </c>
      <c r="C64" s="31" t="s">
        <v>68</v>
      </c>
      <c r="D64" s="751">
        <v>95</v>
      </c>
      <c r="E64" s="752">
        <v>2.11</v>
      </c>
      <c r="F64" s="752">
        <v>26.32</v>
      </c>
      <c r="G64" s="752">
        <v>57.89</v>
      </c>
      <c r="H64" s="752">
        <v>13.68</v>
      </c>
      <c r="I64" s="120">
        <f t="shared" si="8"/>
        <v>3.8313999999999999</v>
      </c>
      <c r="J64" s="10"/>
    </row>
    <row r="65" spans="1:10" s="1" customFormat="1" ht="15" customHeight="1" x14ac:dyDescent="0.25">
      <c r="A65" s="144">
        <v>16</v>
      </c>
      <c r="B65" s="145">
        <v>40840</v>
      </c>
      <c r="C65" s="31" t="s">
        <v>69</v>
      </c>
      <c r="D65" s="751">
        <v>86</v>
      </c>
      <c r="E65" s="752"/>
      <c r="F65" s="752">
        <v>18.600000000000001</v>
      </c>
      <c r="G65" s="752">
        <v>65.12</v>
      </c>
      <c r="H65" s="752">
        <v>16.28</v>
      </c>
      <c r="I65" s="120">
        <f t="shared" si="8"/>
        <v>3.9768000000000008</v>
      </c>
      <c r="J65" s="10"/>
    </row>
    <row r="66" spans="1:10" s="1" customFormat="1" ht="15" customHeight="1" x14ac:dyDescent="0.25">
      <c r="A66" s="144">
        <v>17</v>
      </c>
      <c r="B66" s="145">
        <v>40950</v>
      </c>
      <c r="C66" s="31" t="s">
        <v>70</v>
      </c>
      <c r="D66" s="753">
        <v>85</v>
      </c>
      <c r="E66" s="754">
        <v>1.18</v>
      </c>
      <c r="F66" s="754">
        <v>21.18</v>
      </c>
      <c r="G66" s="754">
        <v>57.65</v>
      </c>
      <c r="H66" s="754">
        <v>20</v>
      </c>
      <c r="I66" s="120">
        <f t="shared" si="8"/>
        <v>3.9649999999999999</v>
      </c>
      <c r="J66" s="10"/>
    </row>
    <row r="67" spans="1:10" s="1" customFormat="1" ht="15" customHeight="1" x14ac:dyDescent="0.25">
      <c r="A67" s="144">
        <v>18</v>
      </c>
      <c r="B67" s="145">
        <v>40990</v>
      </c>
      <c r="C67" s="31" t="s">
        <v>71</v>
      </c>
      <c r="D67" s="755">
        <v>119</v>
      </c>
      <c r="E67" s="756"/>
      <c r="F67" s="756">
        <v>15.13</v>
      </c>
      <c r="G67" s="756">
        <v>41.18</v>
      </c>
      <c r="H67" s="756">
        <v>43.7</v>
      </c>
      <c r="I67" s="120">
        <f t="shared" si="8"/>
        <v>4.2861000000000002</v>
      </c>
      <c r="J67" s="10"/>
    </row>
    <row r="68" spans="1:10" s="1" customFormat="1" ht="15" customHeight="1" thickBot="1" x14ac:dyDescent="0.3">
      <c r="A68" s="146">
        <v>19</v>
      </c>
      <c r="B68" s="116">
        <v>40133</v>
      </c>
      <c r="C68" s="99" t="s">
        <v>61</v>
      </c>
      <c r="D68" s="662">
        <v>108</v>
      </c>
      <c r="E68" s="663"/>
      <c r="F68" s="663">
        <v>7.41</v>
      </c>
      <c r="G68" s="663">
        <v>59.26</v>
      </c>
      <c r="H68" s="663">
        <v>33.33</v>
      </c>
      <c r="I68" s="124">
        <f t="shared" si="8"/>
        <v>4.2591999999999999</v>
      </c>
      <c r="J68" s="10"/>
    </row>
    <row r="69" spans="1:10" s="1" customFormat="1" ht="15" customHeight="1" thickBot="1" x14ac:dyDescent="0.3">
      <c r="A69" s="141"/>
      <c r="B69" s="117"/>
      <c r="C69" s="103" t="s">
        <v>145</v>
      </c>
      <c r="D69" s="109">
        <f>SUM(D70:D83)</f>
        <v>1627</v>
      </c>
      <c r="E69" s="110">
        <f>AVERAGE(E70:E83)</f>
        <v>2.7566666666666664</v>
      </c>
      <c r="F69" s="110">
        <f>AVERAGE(F70:F83)</f>
        <v>20.003076923076925</v>
      </c>
      <c r="G69" s="110">
        <f>AVERAGE(G70:G83)</f>
        <v>52.602142857142852</v>
      </c>
      <c r="H69" s="110">
        <f>AVERAGE(H70:H83)</f>
        <v>28.233571428571434</v>
      </c>
      <c r="I69" s="112">
        <f>AVERAGE(I70:I83)</f>
        <v>4.0848071428571426</v>
      </c>
      <c r="J69" s="10"/>
    </row>
    <row r="70" spans="1:10" s="1" customFormat="1" ht="15" customHeight="1" x14ac:dyDescent="0.25">
      <c r="A70" s="142">
        <v>1</v>
      </c>
      <c r="B70" s="143">
        <v>50040</v>
      </c>
      <c r="C70" s="38" t="s">
        <v>74</v>
      </c>
      <c r="D70" s="626">
        <v>99</v>
      </c>
      <c r="E70" s="627"/>
      <c r="F70" s="627"/>
      <c r="G70" s="627">
        <v>25.25</v>
      </c>
      <c r="H70" s="627">
        <v>74.75</v>
      </c>
      <c r="I70" s="123">
        <f t="shared" ref="I70:I83" si="9">(2*E70+3*F70+4*G70+5*H70)/100</f>
        <v>4.7474999999999996</v>
      </c>
      <c r="J70" s="10"/>
    </row>
    <row r="71" spans="1:10" s="1" customFormat="1" ht="15" customHeight="1" x14ac:dyDescent="0.25">
      <c r="A71" s="144">
        <v>2</v>
      </c>
      <c r="B71" s="145">
        <v>50003</v>
      </c>
      <c r="C71" s="31" t="s">
        <v>73</v>
      </c>
      <c r="D71" s="628">
        <v>116</v>
      </c>
      <c r="E71" s="629"/>
      <c r="F71" s="629">
        <v>10.34</v>
      </c>
      <c r="G71" s="629">
        <v>56.03</v>
      </c>
      <c r="H71" s="629">
        <v>33.619999999999997</v>
      </c>
      <c r="I71" s="120">
        <f t="shared" si="9"/>
        <v>4.2324000000000002</v>
      </c>
      <c r="J71" s="10"/>
    </row>
    <row r="72" spans="1:10" s="1" customFormat="1" ht="15" customHeight="1" x14ac:dyDescent="0.25">
      <c r="A72" s="144">
        <v>3</v>
      </c>
      <c r="B72" s="145">
        <v>50060</v>
      </c>
      <c r="C72" s="31" t="s">
        <v>76</v>
      </c>
      <c r="D72" s="745">
        <v>180</v>
      </c>
      <c r="E72" s="746"/>
      <c r="F72" s="746">
        <v>10</v>
      </c>
      <c r="G72" s="746">
        <v>59.44</v>
      </c>
      <c r="H72" s="746">
        <v>30.56</v>
      </c>
      <c r="I72" s="120">
        <f t="shared" si="9"/>
        <v>4.2055999999999996</v>
      </c>
      <c r="J72" s="10"/>
    </row>
    <row r="73" spans="1:10" s="1" customFormat="1" ht="15" customHeight="1" x14ac:dyDescent="0.25">
      <c r="A73" s="144">
        <v>4</v>
      </c>
      <c r="B73" s="145">
        <v>50170</v>
      </c>
      <c r="C73" s="31" t="s">
        <v>77</v>
      </c>
      <c r="D73" s="686">
        <v>71</v>
      </c>
      <c r="E73" s="687">
        <v>2.82</v>
      </c>
      <c r="F73" s="687">
        <v>30.99</v>
      </c>
      <c r="G73" s="687">
        <v>54.93</v>
      </c>
      <c r="H73" s="687">
        <v>11.27</v>
      </c>
      <c r="I73" s="120">
        <f t="shared" si="9"/>
        <v>3.7467999999999995</v>
      </c>
      <c r="J73" s="10"/>
    </row>
    <row r="74" spans="1:10" s="1" customFormat="1" ht="15" customHeight="1" x14ac:dyDescent="0.25">
      <c r="A74" s="144">
        <v>5</v>
      </c>
      <c r="B74" s="145">
        <v>50230</v>
      </c>
      <c r="C74" s="31" t="s">
        <v>78</v>
      </c>
      <c r="D74" s="632">
        <v>104</v>
      </c>
      <c r="E74" s="633">
        <v>0.96</v>
      </c>
      <c r="F74" s="633">
        <v>24.04</v>
      </c>
      <c r="G74" s="633">
        <v>57.69</v>
      </c>
      <c r="H74" s="633">
        <v>17.309999999999999</v>
      </c>
      <c r="I74" s="120">
        <f t="shared" si="9"/>
        <v>3.9135000000000004</v>
      </c>
      <c r="J74" s="10"/>
    </row>
    <row r="75" spans="1:10" s="1" customFormat="1" ht="15" customHeight="1" x14ac:dyDescent="0.25">
      <c r="A75" s="144">
        <v>6</v>
      </c>
      <c r="B75" s="145">
        <v>50340</v>
      </c>
      <c r="C75" s="31" t="s">
        <v>80</v>
      </c>
      <c r="D75" s="688">
        <v>84</v>
      </c>
      <c r="E75" s="689"/>
      <c r="F75" s="689">
        <v>17.86</v>
      </c>
      <c r="G75" s="689">
        <v>48.81</v>
      </c>
      <c r="H75" s="689">
        <v>33.33</v>
      </c>
      <c r="I75" s="120">
        <f t="shared" si="9"/>
        <v>4.1547000000000001</v>
      </c>
      <c r="J75" s="10"/>
    </row>
    <row r="76" spans="1:10" s="1" customFormat="1" ht="15" customHeight="1" x14ac:dyDescent="0.25">
      <c r="A76" s="144">
        <v>7</v>
      </c>
      <c r="B76" s="145">
        <v>50420</v>
      </c>
      <c r="C76" s="31" t="s">
        <v>81</v>
      </c>
      <c r="D76" s="702">
        <v>106</v>
      </c>
      <c r="E76" s="703"/>
      <c r="F76" s="703">
        <v>12.26</v>
      </c>
      <c r="G76" s="703">
        <v>57.55</v>
      </c>
      <c r="H76" s="703">
        <v>30.19</v>
      </c>
      <c r="I76" s="120">
        <f t="shared" si="9"/>
        <v>4.1793000000000005</v>
      </c>
      <c r="J76" s="10"/>
    </row>
    <row r="77" spans="1:10" s="1" customFormat="1" ht="15" customHeight="1" x14ac:dyDescent="0.25">
      <c r="A77" s="144">
        <v>8</v>
      </c>
      <c r="B77" s="143">
        <v>50450</v>
      </c>
      <c r="C77" s="38" t="s">
        <v>82</v>
      </c>
      <c r="D77" s="704">
        <v>160</v>
      </c>
      <c r="E77" s="705"/>
      <c r="F77" s="705">
        <v>13.75</v>
      </c>
      <c r="G77" s="705">
        <v>61.88</v>
      </c>
      <c r="H77" s="705">
        <v>24.38</v>
      </c>
      <c r="I77" s="120">
        <f t="shared" si="9"/>
        <v>4.1067</v>
      </c>
      <c r="J77" s="10"/>
    </row>
    <row r="78" spans="1:10" s="1" customFormat="1" ht="15" customHeight="1" x14ac:dyDescent="0.25">
      <c r="A78" s="144">
        <v>9</v>
      </c>
      <c r="B78" s="145">
        <v>50620</v>
      </c>
      <c r="C78" s="31" t="s">
        <v>83</v>
      </c>
      <c r="D78" s="747">
        <v>74</v>
      </c>
      <c r="E78" s="748"/>
      <c r="F78" s="748">
        <v>32.43</v>
      </c>
      <c r="G78" s="748">
        <v>52.7</v>
      </c>
      <c r="H78" s="748">
        <v>14.86</v>
      </c>
      <c r="I78" s="120">
        <f t="shared" si="9"/>
        <v>3.8239000000000005</v>
      </c>
      <c r="J78" s="10"/>
    </row>
    <row r="79" spans="1:10" s="1" customFormat="1" ht="15" customHeight="1" x14ac:dyDescent="0.25">
      <c r="A79" s="144">
        <v>10</v>
      </c>
      <c r="B79" s="145">
        <v>50760</v>
      </c>
      <c r="C79" s="31" t="s">
        <v>84</v>
      </c>
      <c r="D79" s="741">
        <v>233</v>
      </c>
      <c r="E79" s="742"/>
      <c r="F79" s="742">
        <v>13.73</v>
      </c>
      <c r="G79" s="742">
        <v>50.64</v>
      </c>
      <c r="H79" s="742">
        <v>35.619999999999997</v>
      </c>
      <c r="I79" s="120">
        <f t="shared" si="9"/>
        <v>4.2185000000000006</v>
      </c>
      <c r="J79" s="10"/>
    </row>
    <row r="80" spans="1:10" s="1" customFormat="1" ht="15" customHeight="1" x14ac:dyDescent="0.25">
      <c r="A80" s="144">
        <v>11</v>
      </c>
      <c r="B80" s="145">
        <v>50780</v>
      </c>
      <c r="C80" s="31" t="s">
        <v>85</v>
      </c>
      <c r="D80" s="741">
        <v>156</v>
      </c>
      <c r="E80" s="742">
        <v>4.49</v>
      </c>
      <c r="F80" s="742">
        <v>22.44</v>
      </c>
      <c r="G80" s="742">
        <v>60.26</v>
      </c>
      <c r="H80" s="742">
        <v>12.82</v>
      </c>
      <c r="I80" s="120">
        <f t="shared" si="9"/>
        <v>3.8144000000000005</v>
      </c>
      <c r="J80" s="10"/>
    </row>
    <row r="81" spans="1:10" s="1" customFormat="1" ht="15" customHeight="1" x14ac:dyDescent="0.25">
      <c r="A81" s="144">
        <v>12</v>
      </c>
      <c r="B81" s="145">
        <v>50930</v>
      </c>
      <c r="C81" s="31" t="s">
        <v>86</v>
      </c>
      <c r="D81" s="743">
        <v>94</v>
      </c>
      <c r="E81" s="744"/>
      <c r="F81" s="744">
        <v>20.21</v>
      </c>
      <c r="G81" s="744">
        <v>47.87</v>
      </c>
      <c r="H81" s="744">
        <v>31.91</v>
      </c>
      <c r="I81" s="120">
        <f t="shared" si="9"/>
        <v>4.1166</v>
      </c>
      <c r="J81" s="10"/>
    </row>
    <row r="82" spans="1:10" s="1" customFormat="1" ht="15" customHeight="1" x14ac:dyDescent="0.25">
      <c r="A82" s="146">
        <v>13</v>
      </c>
      <c r="B82" s="116">
        <v>51370</v>
      </c>
      <c r="C82" s="51" t="s">
        <v>88</v>
      </c>
      <c r="D82" s="630">
        <v>126</v>
      </c>
      <c r="E82" s="631"/>
      <c r="F82" s="631">
        <v>10.32</v>
      </c>
      <c r="G82" s="631">
        <v>49.21</v>
      </c>
      <c r="H82" s="631">
        <v>40.479999999999997</v>
      </c>
      <c r="I82" s="122">
        <f t="shared" ref="I82" si="10">(2*E82+3*F82+4*G82+5*H82)/100</f>
        <v>4.3019999999999996</v>
      </c>
      <c r="J82" s="10"/>
    </row>
    <row r="83" spans="1:10" s="1" customFormat="1" ht="15" customHeight="1" thickBot="1" x14ac:dyDescent="0.3">
      <c r="A83" s="146">
        <v>14</v>
      </c>
      <c r="B83" s="116">
        <v>51580</v>
      </c>
      <c r="C83" s="51" t="s">
        <v>168</v>
      </c>
      <c r="D83" s="586">
        <v>24</v>
      </c>
      <c r="E83" s="587"/>
      <c r="F83" s="587">
        <v>41.67</v>
      </c>
      <c r="G83" s="587">
        <v>54.17</v>
      </c>
      <c r="H83" s="587">
        <v>4.17</v>
      </c>
      <c r="I83" s="121">
        <f t="shared" si="9"/>
        <v>3.6254000000000004</v>
      </c>
      <c r="J83" s="10"/>
    </row>
    <row r="84" spans="1:10" s="1" customFormat="1" ht="15" customHeight="1" thickBot="1" x14ac:dyDescent="0.3">
      <c r="A84" s="141"/>
      <c r="B84" s="117"/>
      <c r="C84" s="111" t="s">
        <v>146</v>
      </c>
      <c r="D84" s="109">
        <f>SUM(D85:D115)</f>
        <v>3949</v>
      </c>
      <c r="E84" s="110">
        <f t="shared" ref="E84:H84" si="11">AVERAGE(E85:E115)</f>
        <v>1.4862500000000001</v>
      </c>
      <c r="F84" s="110">
        <f t="shared" si="11"/>
        <v>16.000000000000004</v>
      </c>
      <c r="G84" s="110">
        <f t="shared" si="11"/>
        <v>56.982580645161306</v>
      </c>
      <c r="H84" s="110">
        <f t="shared" si="11"/>
        <v>26.249354838709671</v>
      </c>
      <c r="I84" s="112">
        <f>AVERAGE(I85:I115)</f>
        <v>4.0871129032258073</v>
      </c>
      <c r="J84" s="10"/>
    </row>
    <row r="85" spans="1:10" s="1" customFormat="1" ht="15" customHeight="1" x14ac:dyDescent="0.25">
      <c r="A85" s="142">
        <v>1</v>
      </c>
      <c r="B85" s="143">
        <v>60010</v>
      </c>
      <c r="C85" s="38" t="s">
        <v>90</v>
      </c>
      <c r="D85" s="634">
        <v>90</v>
      </c>
      <c r="E85" s="635">
        <v>1.1100000000000001</v>
      </c>
      <c r="F85" s="635">
        <v>15.56</v>
      </c>
      <c r="G85" s="635">
        <v>52.22</v>
      </c>
      <c r="H85" s="635">
        <v>31.11</v>
      </c>
      <c r="I85" s="123">
        <f t="shared" ref="I85:I115" si="12">(2*E85+3*F85+4*G85+5*H85)/100</f>
        <v>4.1333000000000002</v>
      </c>
      <c r="J85" s="10"/>
    </row>
    <row r="86" spans="1:10" s="1" customFormat="1" ht="15" customHeight="1" x14ac:dyDescent="0.25">
      <c r="A86" s="144">
        <v>2</v>
      </c>
      <c r="B86" s="145">
        <v>60020</v>
      </c>
      <c r="C86" s="31" t="s">
        <v>91</v>
      </c>
      <c r="D86" s="692">
        <v>81</v>
      </c>
      <c r="E86" s="693">
        <v>2.4700000000000002</v>
      </c>
      <c r="F86" s="693">
        <v>22.22</v>
      </c>
      <c r="G86" s="693">
        <v>64.2</v>
      </c>
      <c r="H86" s="693">
        <v>11.11</v>
      </c>
      <c r="I86" s="120">
        <f t="shared" si="12"/>
        <v>3.8394999999999997</v>
      </c>
      <c r="J86" s="10"/>
    </row>
    <row r="87" spans="1:10" s="1" customFormat="1" ht="15" customHeight="1" x14ac:dyDescent="0.25">
      <c r="A87" s="144">
        <v>3</v>
      </c>
      <c r="B87" s="145">
        <v>60050</v>
      </c>
      <c r="C87" s="31" t="s">
        <v>92</v>
      </c>
      <c r="D87" s="708">
        <v>105</v>
      </c>
      <c r="E87" s="709"/>
      <c r="F87" s="709">
        <v>7.62</v>
      </c>
      <c r="G87" s="709">
        <v>46.67</v>
      </c>
      <c r="H87" s="709">
        <v>45.71</v>
      </c>
      <c r="I87" s="120">
        <f t="shared" si="12"/>
        <v>4.3809000000000005</v>
      </c>
      <c r="J87" s="10"/>
    </row>
    <row r="88" spans="1:10" s="1" customFormat="1" ht="15" customHeight="1" x14ac:dyDescent="0.25">
      <c r="A88" s="144">
        <v>4</v>
      </c>
      <c r="B88" s="145">
        <v>60070</v>
      </c>
      <c r="C88" s="31" t="s">
        <v>93</v>
      </c>
      <c r="D88" s="733">
        <v>109</v>
      </c>
      <c r="E88" s="734"/>
      <c r="F88" s="734">
        <v>10.09</v>
      </c>
      <c r="G88" s="734">
        <v>65.14</v>
      </c>
      <c r="H88" s="734">
        <v>24.77</v>
      </c>
      <c r="I88" s="120">
        <f t="shared" si="12"/>
        <v>4.1467999999999998</v>
      </c>
      <c r="J88" s="10"/>
    </row>
    <row r="89" spans="1:10" s="1" customFormat="1" ht="15" customHeight="1" x14ac:dyDescent="0.25">
      <c r="A89" s="144">
        <v>5</v>
      </c>
      <c r="B89" s="145">
        <v>60180</v>
      </c>
      <c r="C89" s="31" t="s">
        <v>94</v>
      </c>
      <c r="D89" s="690">
        <v>137</v>
      </c>
      <c r="E89" s="691"/>
      <c r="F89" s="691">
        <v>19.71</v>
      </c>
      <c r="G89" s="691">
        <v>62.04</v>
      </c>
      <c r="H89" s="691">
        <v>18.25</v>
      </c>
      <c r="I89" s="120">
        <f t="shared" si="12"/>
        <v>3.9854000000000003</v>
      </c>
      <c r="J89" s="10"/>
    </row>
    <row r="90" spans="1:10" s="1" customFormat="1" ht="15" customHeight="1" x14ac:dyDescent="0.25">
      <c r="A90" s="144">
        <v>6</v>
      </c>
      <c r="B90" s="145">
        <v>60240</v>
      </c>
      <c r="C90" s="31" t="s">
        <v>96</v>
      </c>
      <c r="D90" s="694">
        <v>162</v>
      </c>
      <c r="E90" s="695">
        <v>0.62</v>
      </c>
      <c r="F90" s="695">
        <v>21.6</v>
      </c>
      <c r="G90" s="695">
        <v>59.26</v>
      </c>
      <c r="H90" s="695">
        <v>18.52</v>
      </c>
      <c r="I90" s="120">
        <f t="shared" si="12"/>
        <v>3.9567999999999994</v>
      </c>
      <c r="J90" s="10"/>
    </row>
    <row r="91" spans="1:10" s="1" customFormat="1" ht="15" customHeight="1" x14ac:dyDescent="0.25">
      <c r="A91" s="144">
        <v>7</v>
      </c>
      <c r="B91" s="145">
        <v>60560</v>
      </c>
      <c r="C91" s="31" t="s">
        <v>97</v>
      </c>
      <c r="D91" s="739">
        <v>50</v>
      </c>
      <c r="E91" s="740"/>
      <c r="F91" s="740">
        <v>14</v>
      </c>
      <c r="G91" s="740">
        <v>62</v>
      </c>
      <c r="H91" s="740">
        <v>24</v>
      </c>
      <c r="I91" s="120">
        <f t="shared" si="12"/>
        <v>4.0999999999999996</v>
      </c>
      <c r="J91" s="10"/>
    </row>
    <row r="92" spans="1:10" s="1" customFormat="1" ht="15" customHeight="1" x14ac:dyDescent="0.25">
      <c r="A92" s="144">
        <v>8</v>
      </c>
      <c r="B92" s="145">
        <v>60660</v>
      </c>
      <c r="C92" s="31" t="s">
        <v>98</v>
      </c>
      <c r="D92" s="737">
        <v>66</v>
      </c>
      <c r="E92" s="738">
        <v>1.52</v>
      </c>
      <c r="F92" s="738">
        <v>36.36</v>
      </c>
      <c r="G92" s="738">
        <v>53.03</v>
      </c>
      <c r="H92" s="738">
        <v>9.09</v>
      </c>
      <c r="I92" s="120">
        <f t="shared" si="12"/>
        <v>3.6968999999999999</v>
      </c>
      <c r="J92" s="10"/>
    </row>
    <row r="93" spans="1:10" s="1" customFormat="1" ht="15" customHeight="1" x14ac:dyDescent="0.25">
      <c r="A93" s="144">
        <v>9</v>
      </c>
      <c r="B93" s="145">
        <v>60001</v>
      </c>
      <c r="C93" s="31" t="s">
        <v>89</v>
      </c>
      <c r="D93" s="737">
        <v>94</v>
      </c>
      <c r="E93" s="738">
        <v>6.38</v>
      </c>
      <c r="F93" s="738">
        <v>19.149999999999999</v>
      </c>
      <c r="G93" s="738">
        <v>52.13</v>
      </c>
      <c r="H93" s="738">
        <v>22.34</v>
      </c>
      <c r="I93" s="120">
        <f t="shared" si="12"/>
        <v>3.9043000000000001</v>
      </c>
      <c r="J93" s="10"/>
    </row>
    <row r="94" spans="1:10" s="1" customFormat="1" ht="15" customHeight="1" x14ac:dyDescent="0.25">
      <c r="A94" s="144">
        <v>10</v>
      </c>
      <c r="B94" s="145">
        <v>60701</v>
      </c>
      <c r="C94" s="98" t="s">
        <v>99</v>
      </c>
      <c r="D94" s="737">
        <v>32</v>
      </c>
      <c r="E94" s="738"/>
      <c r="F94" s="738">
        <v>18.75</v>
      </c>
      <c r="G94" s="738">
        <v>56.25</v>
      </c>
      <c r="H94" s="738">
        <v>25</v>
      </c>
      <c r="I94" s="120">
        <f t="shared" si="12"/>
        <v>4.0625</v>
      </c>
      <c r="J94" s="10"/>
    </row>
    <row r="95" spans="1:10" s="1" customFormat="1" ht="15" customHeight="1" x14ac:dyDescent="0.25">
      <c r="A95" s="144">
        <v>11</v>
      </c>
      <c r="B95" s="145">
        <v>60850</v>
      </c>
      <c r="C95" s="31" t="s">
        <v>100</v>
      </c>
      <c r="D95" s="735">
        <v>116</v>
      </c>
      <c r="E95" s="736"/>
      <c r="F95" s="736">
        <v>18.97</v>
      </c>
      <c r="G95" s="736">
        <v>63.79</v>
      </c>
      <c r="H95" s="736">
        <v>17.239999999999998</v>
      </c>
      <c r="I95" s="120">
        <f t="shared" si="12"/>
        <v>3.9826999999999999</v>
      </c>
      <c r="J95" s="10"/>
    </row>
    <row r="96" spans="1:10" s="1" customFormat="1" ht="15" customHeight="1" x14ac:dyDescent="0.25">
      <c r="A96" s="144">
        <v>12</v>
      </c>
      <c r="B96" s="145">
        <v>60910</v>
      </c>
      <c r="C96" s="31" t="s">
        <v>101</v>
      </c>
      <c r="D96" s="729">
        <v>87</v>
      </c>
      <c r="E96" s="730">
        <v>1.1499999999999999</v>
      </c>
      <c r="F96" s="730">
        <v>12.64</v>
      </c>
      <c r="G96" s="730">
        <v>63.22</v>
      </c>
      <c r="H96" s="730">
        <v>22.99</v>
      </c>
      <c r="I96" s="120">
        <f t="shared" si="12"/>
        <v>4.0804999999999998</v>
      </c>
      <c r="J96" s="10"/>
    </row>
    <row r="97" spans="1:10" s="1" customFormat="1" ht="15" customHeight="1" x14ac:dyDescent="0.25">
      <c r="A97" s="144">
        <v>13</v>
      </c>
      <c r="B97" s="145">
        <v>60980</v>
      </c>
      <c r="C97" s="31" t="s">
        <v>102</v>
      </c>
      <c r="D97" s="731">
        <v>84</v>
      </c>
      <c r="E97" s="732">
        <v>1.19</v>
      </c>
      <c r="F97" s="732">
        <v>4.76</v>
      </c>
      <c r="G97" s="732">
        <v>65.48</v>
      </c>
      <c r="H97" s="732">
        <v>28.57</v>
      </c>
      <c r="I97" s="120">
        <f t="shared" si="12"/>
        <v>4.2143000000000006</v>
      </c>
      <c r="J97" s="10"/>
    </row>
    <row r="98" spans="1:10" s="1" customFormat="1" ht="15" customHeight="1" x14ac:dyDescent="0.25">
      <c r="A98" s="144">
        <v>14</v>
      </c>
      <c r="B98" s="145">
        <v>61080</v>
      </c>
      <c r="C98" s="31" t="s">
        <v>103</v>
      </c>
      <c r="D98" s="648">
        <v>162</v>
      </c>
      <c r="E98" s="649"/>
      <c r="F98" s="649">
        <v>7.41</v>
      </c>
      <c r="G98" s="649">
        <v>49.38</v>
      </c>
      <c r="H98" s="649">
        <v>43.21</v>
      </c>
      <c r="I98" s="120">
        <f t="shared" si="12"/>
        <v>4.3580000000000005</v>
      </c>
      <c r="J98" s="10"/>
    </row>
    <row r="99" spans="1:10" s="1" customFormat="1" ht="15" customHeight="1" x14ac:dyDescent="0.25">
      <c r="A99" s="144">
        <v>15</v>
      </c>
      <c r="B99" s="145">
        <v>61150</v>
      </c>
      <c r="C99" s="31" t="s">
        <v>104</v>
      </c>
      <c r="D99" s="648">
        <v>77</v>
      </c>
      <c r="E99" s="649">
        <v>1.3</v>
      </c>
      <c r="F99" s="649">
        <v>15.58</v>
      </c>
      <c r="G99" s="649">
        <v>63.64</v>
      </c>
      <c r="H99" s="649">
        <v>19.48</v>
      </c>
      <c r="I99" s="120">
        <f t="shared" si="12"/>
        <v>4.0129999999999999</v>
      </c>
      <c r="J99" s="10"/>
    </row>
    <row r="100" spans="1:10" s="1" customFormat="1" ht="15" customHeight="1" x14ac:dyDescent="0.25">
      <c r="A100" s="144">
        <v>16</v>
      </c>
      <c r="B100" s="145">
        <v>61210</v>
      </c>
      <c r="C100" s="31" t="s">
        <v>105</v>
      </c>
      <c r="D100" s="650">
        <v>73</v>
      </c>
      <c r="E100" s="651"/>
      <c r="F100" s="651">
        <v>23.29</v>
      </c>
      <c r="G100" s="651">
        <v>46.58</v>
      </c>
      <c r="H100" s="651">
        <v>30.14</v>
      </c>
      <c r="I100" s="120">
        <f t="shared" si="12"/>
        <v>4.0689000000000002</v>
      </c>
      <c r="J100" s="10"/>
    </row>
    <row r="101" spans="1:10" s="1" customFormat="1" ht="15" customHeight="1" x14ac:dyDescent="0.25">
      <c r="A101" s="144">
        <v>17</v>
      </c>
      <c r="B101" s="145">
        <v>61290</v>
      </c>
      <c r="C101" s="31" t="s">
        <v>106</v>
      </c>
      <c r="D101" s="650">
        <v>82</v>
      </c>
      <c r="E101" s="651">
        <v>1.22</v>
      </c>
      <c r="F101" s="651">
        <v>10.98</v>
      </c>
      <c r="G101" s="651">
        <v>63.41</v>
      </c>
      <c r="H101" s="651">
        <v>24.39</v>
      </c>
      <c r="I101" s="120">
        <f t="shared" si="12"/>
        <v>4.1097000000000001</v>
      </c>
      <c r="J101" s="10"/>
    </row>
    <row r="102" spans="1:10" s="1" customFormat="1" ht="15" customHeight="1" x14ac:dyDescent="0.25">
      <c r="A102" s="144">
        <v>18</v>
      </c>
      <c r="B102" s="145">
        <v>61340</v>
      </c>
      <c r="C102" s="31" t="s">
        <v>107</v>
      </c>
      <c r="D102" s="652">
        <v>142</v>
      </c>
      <c r="E102" s="653"/>
      <c r="F102" s="653">
        <v>21.13</v>
      </c>
      <c r="G102" s="653">
        <v>55.63</v>
      </c>
      <c r="H102" s="653">
        <v>23.24</v>
      </c>
      <c r="I102" s="120">
        <f t="shared" si="12"/>
        <v>4.0211000000000006</v>
      </c>
      <c r="J102" s="10"/>
    </row>
    <row r="103" spans="1:10" s="1" customFormat="1" ht="15" customHeight="1" x14ac:dyDescent="0.25">
      <c r="A103" s="144">
        <v>19</v>
      </c>
      <c r="B103" s="145">
        <v>61390</v>
      </c>
      <c r="C103" s="31" t="s">
        <v>108</v>
      </c>
      <c r="D103" s="654">
        <v>108</v>
      </c>
      <c r="E103" s="655">
        <v>0.93</v>
      </c>
      <c r="F103" s="655">
        <v>16.670000000000002</v>
      </c>
      <c r="G103" s="655">
        <v>62.96</v>
      </c>
      <c r="H103" s="655">
        <v>19.440000000000001</v>
      </c>
      <c r="I103" s="120">
        <f t="shared" si="12"/>
        <v>4.0091000000000001</v>
      </c>
      <c r="J103" s="10"/>
    </row>
    <row r="104" spans="1:10" s="1" customFormat="1" ht="15" customHeight="1" x14ac:dyDescent="0.25">
      <c r="A104" s="144">
        <v>20</v>
      </c>
      <c r="B104" s="145">
        <v>61410</v>
      </c>
      <c r="C104" s="31" t="s">
        <v>109</v>
      </c>
      <c r="D104" s="654">
        <v>95</v>
      </c>
      <c r="E104" s="655"/>
      <c r="F104" s="655">
        <v>10.53</v>
      </c>
      <c r="G104" s="655">
        <v>57.89</v>
      </c>
      <c r="H104" s="655">
        <v>31.58</v>
      </c>
      <c r="I104" s="120">
        <f t="shared" si="12"/>
        <v>4.2104999999999997</v>
      </c>
      <c r="J104" s="10"/>
    </row>
    <row r="105" spans="1:10" s="1" customFormat="1" ht="15" customHeight="1" x14ac:dyDescent="0.25">
      <c r="A105" s="144">
        <v>21</v>
      </c>
      <c r="B105" s="145">
        <v>61430</v>
      </c>
      <c r="C105" s="31" t="s">
        <v>157</v>
      </c>
      <c r="D105" s="636">
        <v>261</v>
      </c>
      <c r="E105" s="637">
        <v>0.38</v>
      </c>
      <c r="F105" s="637">
        <v>7.28</v>
      </c>
      <c r="G105" s="637">
        <v>47.89</v>
      </c>
      <c r="H105" s="637">
        <v>44.44</v>
      </c>
      <c r="I105" s="120">
        <f t="shared" si="12"/>
        <v>4.3635999999999999</v>
      </c>
      <c r="J105" s="10"/>
    </row>
    <row r="106" spans="1:10" s="1" customFormat="1" ht="15" customHeight="1" x14ac:dyDescent="0.25">
      <c r="A106" s="144">
        <v>22</v>
      </c>
      <c r="B106" s="145">
        <v>61440</v>
      </c>
      <c r="C106" s="31" t="s">
        <v>110</v>
      </c>
      <c r="D106" s="644">
        <v>274</v>
      </c>
      <c r="E106" s="645">
        <v>2.92</v>
      </c>
      <c r="F106" s="645">
        <v>25.18</v>
      </c>
      <c r="G106" s="645">
        <v>58.76</v>
      </c>
      <c r="H106" s="645">
        <v>13.14</v>
      </c>
      <c r="I106" s="120">
        <f t="shared" si="12"/>
        <v>3.8211999999999993</v>
      </c>
      <c r="J106" s="10"/>
    </row>
    <row r="107" spans="1:10" s="1" customFormat="1" ht="15" customHeight="1" x14ac:dyDescent="0.25">
      <c r="A107" s="144">
        <v>23</v>
      </c>
      <c r="B107" s="145">
        <v>61450</v>
      </c>
      <c r="C107" s="31" t="s">
        <v>158</v>
      </c>
      <c r="D107" s="698">
        <v>156</v>
      </c>
      <c r="E107" s="699"/>
      <c r="F107" s="699">
        <v>7.05</v>
      </c>
      <c r="G107" s="699">
        <v>51.28</v>
      </c>
      <c r="H107" s="699">
        <v>41.67</v>
      </c>
      <c r="I107" s="120">
        <f t="shared" si="12"/>
        <v>4.3461999999999996</v>
      </c>
      <c r="J107" s="10"/>
    </row>
    <row r="108" spans="1:10" s="1" customFormat="1" ht="15" customHeight="1" x14ac:dyDescent="0.25">
      <c r="A108" s="144">
        <v>24</v>
      </c>
      <c r="B108" s="145">
        <v>61470</v>
      </c>
      <c r="C108" s="31" t="s">
        <v>111</v>
      </c>
      <c r="D108" s="698">
        <v>105</v>
      </c>
      <c r="E108" s="699"/>
      <c r="F108" s="699">
        <v>22.86</v>
      </c>
      <c r="G108" s="699">
        <v>56.19</v>
      </c>
      <c r="H108" s="699">
        <v>20.95</v>
      </c>
      <c r="I108" s="120">
        <f t="shared" si="12"/>
        <v>3.9808999999999997</v>
      </c>
      <c r="J108" s="10"/>
    </row>
    <row r="109" spans="1:10" s="1" customFormat="1" ht="15" customHeight="1" x14ac:dyDescent="0.25">
      <c r="A109" s="144">
        <v>25</v>
      </c>
      <c r="B109" s="145">
        <v>61490</v>
      </c>
      <c r="C109" s="31" t="s">
        <v>159</v>
      </c>
      <c r="D109" s="642">
        <v>259</v>
      </c>
      <c r="E109" s="643"/>
      <c r="F109" s="643">
        <v>7.72</v>
      </c>
      <c r="G109" s="643">
        <v>43.24</v>
      </c>
      <c r="H109" s="643">
        <v>49.03</v>
      </c>
      <c r="I109" s="120">
        <f t="shared" si="12"/>
        <v>4.4127000000000001</v>
      </c>
      <c r="J109" s="10"/>
    </row>
    <row r="110" spans="1:10" s="1" customFormat="1" ht="15" customHeight="1" x14ac:dyDescent="0.25">
      <c r="A110" s="144">
        <v>26</v>
      </c>
      <c r="B110" s="145">
        <v>61500</v>
      </c>
      <c r="C110" s="31" t="s">
        <v>160</v>
      </c>
      <c r="D110" s="700">
        <v>243</v>
      </c>
      <c r="E110" s="701">
        <v>0.41</v>
      </c>
      <c r="F110" s="701">
        <v>8.64</v>
      </c>
      <c r="G110" s="701">
        <v>42.8</v>
      </c>
      <c r="H110" s="701">
        <v>48.15</v>
      </c>
      <c r="I110" s="120">
        <f t="shared" si="12"/>
        <v>4.3868999999999998</v>
      </c>
      <c r="J110" s="10"/>
    </row>
    <row r="111" spans="1:10" s="1" customFormat="1" ht="15" customHeight="1" x14ac:dyDescent="0.25">
      <c r="A111" s="144">
        <v>27</v>
      </c>
      <c r="B111" s="145">
        <v>61510</v>
      </c>
      <c r="C111" s="31" t="s">
        <v>112</v>
      </c>
      <c r="D111" s="640">
        <v>118</v>
      </c>
      <c r="E111" s="641">
        <v>0.85</v>
      </c>
      <c r="F111" s="641">
        <v>17.8</v>
      </c>
      <c r="G111" s="641">
        <v>59.32</v>
      </c>
      <c r="H111" s="641">
        <v>22.03</v>
      </c>
      <c r="I111" s="120">
        <f t="shared" si="12"/>
        <v>4.0252999999999997</v>
      </c>
      <c r="J111" s="10"/>
    </row>
    <row r="112" spans="1:10" s="1" customFormat="1" ht="15" customHeight="1" x14ac:dyDescent="0.25">
      <c r="A112" s="144">
        <v>28</v>
      </c>
      <c r="B112" s="143">
        <v>61520</v>
      </c>
      <c r="C112" s="31" t="s">
        <v>161</v>
      </c>
      <c r="D112" s="640">
        <v>215</v>
      </c>
      <c r="E112" s="641"/>
      <c r="F112" s="641">
        <v>10.23</v>
      </c>
      <c r="G112" s="641">
        <v>56.28</v>
      </c>
      <c r="H112" s="641">
        <v>33.49</v>
      </c>
      <c r="I112" s="122">
        <f t="shared" si="12"/>
        <v>4.2325999999999997</v>
      </c>
      <c r="J112" s="10"/>
    </row>
    <row r="113" spans="1:10" s="1" customFormat="1" ht="15" customHeight="1" x14ac:dyDescent="0.25">
      <c r="A113" s="142">
        <v>29</v>
      </c>
      <c r="B113" s="145">
        <v>61540</v>
      </c>
      <c r="C113" s="163" t="s">
        <v>147</v>
      </c>
      <c r="D113" s="646">
        <v>131</v>
      </c>
      <c r="E113" s="647">
        <v>0.76</v>
      </c>
      <c r="F113" s="647">
        <v>23.66</v>
      </c>
      <c r="G113" s="647">
        <v>52.67</v>
      </c>
      <c r="H113" s="647">
        <v>22.9</v>
      </c>
      <c r="I113" s="120">
        <f t="shared" si="12"/>
        <v>3.9767999999999999</v>
      </c>
      <c r="J113" s="10"/>
    </row>
    <row r="114" spans="1:10" s="1" customFormat="1" ht="15" customHeight="1" x14ac:dyDescent="0.25">
      <c r="A114" s="158">
        <v>30</v>
      </c>
      <c r="B114" s="143">
        <v>61560</v>
      </c>
      <c r="C114" s="452" t="s">
        <v>163</v>
      </c>
      <c r="D114" s="727">
        <v>176</v>
      </c>
      <c r="E114" s="728">
        <v>0.56999999999999995</v>
      </c>
      <c r="F114" s="728">
        <v>26.7</v>
      </c>
      <c r="G114" s="728">
        <v>60.23</v>
      </c>
      <c r="H114" s="728">
        <v>12.5</v>
      </c>
      <c r="I114" s="120">
        <f t="shared" ref="I114" si="13">(2*E114+3*F114+4*G114+5*H114)/100</f>
        <v>3.8465999999999996</v>
      </c>
      <c r="J114" s="10"/>
    </row>
    <row r="115" spans="1:10" s="1" customFormat="1" ht="15" customHeight="1" thickBot="1" x14ac:dyDescent="0.3">
      <c r="A115" s="148">
        <v>31</v>
      </c>
      <c r="B115" s="151">
        <v>61570</v>
      </c>
      <c r="C115" s="115" t="s">
        <v>166</v>
      </c>
      <c r="D115" s="696">
        <v>59</v>
      </c>
      <c r="E115" s="697"/>
      <c r="F115" s="697">
        <v>11.86</v>
      </c>
      <c r="G115" s="697">
        <v>72.88</v>
      </c>
      <c r="H115" s="697">
        <v>15.25</v>
      </c>
      <c r="I115" s="129">
        <f t="shared" si="12"/>
        <v>4.0335000000000001</v>
      </c>
      <c r="J115" s="10"/>
    </row>
    <row r="116" spans="1:10" s="1" customFormat="1" ht="15" customHeight="1" thickBot="1" x14ac:dyDescent="0.3">
      <c r="A116" s="141"/>
      <c r="B116" s="117"/>
      <c r="C116" s="103" t="s">
        <v>148</v>
      </c>
      <c r="D116" s="109">
        <f>SUM(D117:D125)</f>
        <v>1008</v>
      </c>
      <c r="E116" s="110">
        <f t="shared" ref="E116:H116" si="14">AVERAGE(E117:E125)</f>
        <v>3.0033333333333334</v>
      </c>
      <c r="F116" s="110">
        <f t="shared" si="14"/>
        <v>10.323333333333332</v>
      </c>
      <c r="G116" s="110">
        <f t="shared" si="14"/>
        <v>53.606666666666655</v>
      </c>
      <c r="H116" s="110">
        <f t="shared" si="14"/>
        <v>35.066666666666663</v>
      </c>
      <c r="I116" s="112">
        <f>AVERAGE(I117:I125)</f>
        <v>4.227322222222222</v>
      </c>
      <c r="J116" s="10"/>
    </row>
    <row r="117" spans="1:10" s="1" customFormat="1" ht="15" customHeight="1" x14ac:dyDescent="0.25">
      <c r="A117" s="157">
        <v>1</v>
      </c>
      <c r="B117" s="451">
        <v>70020</v>
      </c>
      <c r="C117" s="58" t="s">
        <v>113</v>
      </c>
      <c r="D117" s="723">
        <v>96</v>
      </c>
      <c r="E117" s="724"/>
      <c r="F117" s="724">
        <v>2.08</v>
      </c>
      <c r="G117" s="724">
        <v>22.92</v>
      </c>
      <c r="H117" s="724">
        <v>75</v>
      </c>
      <c r="I117" s="136">
        <f t="shared" ref="I117:I125" si="15">(2*E117+3*F117+4*G117+5*H117)/100</f>
        <v>4.7292000000000005</v>
      </c>
      <c r="J117" s="10"/>
    </row>
    <row r="118" spans="1:10" s="1" customFormat="1" ht="15" customHeight="1" x14ac:dyDescent="0.25">
      <c r="A118" s="142">
        <v>2</v>
      </c>
      <c r="B118" s="145">
        <v>70110</v>
      </c>
      <c r="C118" s="31" t="s">
        <v>116</v>
      </c>
      <c r="D118" s="720">
        <v>69</v>
      </c>
      <c r="E118" s="722"/>
      <c r="F118" s="722">
        <v>5.8</v>
      </c>
      <c r="G118" s="722">
        <v>50.72</v>
      </c>
      <c r="H118" s="722">
        <v>43.48</v>
      </c>
      <c r="I118" s="137">
        <f t="shared" si="15"/>
        <v>4.3767999999999994</v>
      </c>
      <c r="J118" s="10"/>
    </row>
    <row r="119" spans="1:10" s="1" customFormat="1" ht="15" customHeight="1" x14ac:dyDescent="0.25">
      <c r="A119" s="142">
        <v>3</v>
      </c>
      <c r="B119" s="145">
        <v>70021</v>
      </c>
      <c r="C119" s="31" t="s">
        <v>114</v>
      </c>
      <c r="D119" s="720">
        <v>68</v>
      </c>
      <c r="E119" s="722"/>
      <c r="F119" s="722">
        <v>2.94</v>
      </c>
      <c r="G119" s="722">
        <v>60.29</v>
      </c>
      <c r="H119" s="722">
        <v>36.76</v>
      </c>
      <c r="I119" s="137">
        <f t="shared" si="15"/>
        <v>4.3377999999999997</v>
      </c>
      <c r="J119" s="10"/>
    </row>
    <row r="120" spans="1:10" s="1" customFormat="1" ht="15" customHeight="1" x14ac:dyDescent="0.25">
      <c r="A120" s="142">
        <v>4</v>
      </c>
      <c r="B120" s="145">
        <v>70040</v>
      </c>
      <c r="C120" s="31" t="s">
        <v>115</v>
      </c>
      <c r="D120" s="720">
        <v>77</v>
      </c>
      <c r="E120" s="722">
        <v>2.6</v>
      </c>
      <c r="F120" s="722">
        <v>9.09</v>
      </c>
      <c r="G120" s="722">
        <v>61.04</v>
      </c>
      <c r="H120" s="722">
        <v>27.27</v>
      </c>
      <c r="I120" s="137">
        <f t="shared" si="15"/>
        <v>4.1298000000000004</v>
      </c>
      <c r="J120" s="10"/>
    </row>
    <row r="121" spans="1:10" s="1" customFormat="1" ht="15" customHeight="1" x14ac:dyDescent="0.25">
      <c r="A121" s="142">
        <v>5</v>
      </c>
      <c r="B121" s="145">
        <v>70100</v>
      </c>
      <c r="C121" s="31" t="s">
        <v>149</v>
      </c>
      <c r="D121" s="720">
        <v>76</v>
      </c>
      <c r="E121" s="722"/>
      <c r="F121" s="722">
        <v>2.63</v>
      </c>
      <c r="G121" s="722">
        <v>55.26</v>
      </c>
      <c r="H121" s="722">
        <v>42.11</v>
      </c>
      <c r="I121" s="137">
        <f t="shared" si="15"/>
        <v>4.3948</v>
      </c>
      <c r="J121" s="10"/>
    </row>
    <row r="122" spans="1:10" s="1" customFormat="1" ht="15" customHeight="1" x14ac:dyDescent="0.25">
      <c r="A122" s="142">
        <v>6</v>
      </c>
      <c r="B122" s="145">
        <v>70270</v>
      </c>
      <c r="C122" s="12" t="s">
        <v>117</v>
      </c>
      <c r="D122" s="720">
        <v>72</v>
      </c>
      <c r="E122" s="722"/>
      <c r="F122" s="722">
        <v>15.28</v>
      </c>
      <c r="G122" s="722">
        <v>56.94</v>
      </c>
      <c r="H122" s="722">
        <v>27.78</v>
      </c>
      <c r="I122" s="138">
        <f t="shared" si="15"/>
        <v>4.125</v>
      </c>
      <c r="J122" s="10"/>
    </row>
    <row r="123" spans="1:10" s="1" customFormat="1" ht="15" customHeight="1" x14ac:dyDescent="0.25">
      <c r="A123" s="142">
        <v>7</v>
      </c>
      <c r="B123" s="149">
        <v>70510</v>
      </c>
      <c r="C123" s="12" t="s">
        <v>118</v>
      </c>
      <c r="D123" s="720">
        <v>52</v>
      </c>
      <c r="E123" s="722"/>
      <c r="F123" s="722">
        <v>15.38</v>
      </c>
      <c r="G123" s="722">
        <v>55.77</v>
      </c>
      <c r="H123" s="722">
        <v>28.85</v>
      </c>
      <c r="I123" s="137">
        <f t="shared" si="15"/>
        <v>4.1347000000000005</v>
      </c>
      <c r="J123" s="10"/>
    </row>
    <row r="124" spans="1:10" s="1" customFormat="1" ht="15" customHeight="1" x14ac:dyDescent="0.25">
      <c r="A124" s="144">
        <v>8</v>
      </c>
      <c r="B124" s="149">
        <v>10880</v>
      </c>
      <c r="C124" s="12" t="s">
        <v>162</v>
      </c>
      <c r="D124" s="720">
        <v>395</v>
      </c>
      <c r="E124" s="722">
        <v>2.5299999999999998</v>
      </c>
      <c r="F124" s="722">
        <v>15.44</v>
      </c>
      <c r="G124" s="722">
        <v>61.27</v>
      </c>
      <c r="H124" s="722">
        <v>20.76</v>
      </c>
      <c r="I124" s="137">
        <f t="shared" ref="I124" si="16">(2*E124+3*F124+4*G124+5*H124)/100</f>
        <v>4.0026000000000002</v>
      </c>
      <c r="J124" s="10"/>
    </row>
    <row r="125" spans="1:10" s="1" customFormat="1" ht="15" customHeight="1" thickBot="1" x14ac:dyDescent="0.3">
      <c r="A125" s="150">
        <v>9</v>
      </c>
      <c r="B125" s="151">
        <v>10890</v>
      </c>
      <c r="C125" s="453" t="s">
        <v>164</v>
      </c>
      <c r="D125" s="721">
        <v>103</v>
      </c>
      <c r="E125" s="725">
        <v>3.88</v>
      </c>
      <c r="F125" s="725">
        <v>24.27</v>
      </c>
      <c r="G125" s="725">
        <v>58.25</v>
      </c>
      <c r="H125" s="725">
        <v>13.59</v>
      </c>
      <c r="I125" s="165">
        <f t="shared" si="15"/>
        <v>3.8151999999999999</v>
      </c>
      <c r="J125" s="10"/>
    </row>
    <row r="126" spans="1:10" ht="15" customHeight="1" x14ac:dyDescent="0.25">
      <c r="A126" s="17"/>
      <c r="B126" s="17"/>
      <c r="C126" s="17"/>
      <c r="D126" s="882" t="s">
        <v>134</v>
      </c>
      <c r="E126" s="882"/>
      <c r="F126" s="882"/>
      <c r="G126" s="882"/>
      <c r="H126" s="882"/>
      <c r="I126" s="114">
        <f>AVERAGE(I7,I9:I17,I19:I30,I32:I48,I50:I68,I70:I83,I85:I115,I117:I125)</f>
        <v>4.0776830357142861</v>
      </c>
      <c r="J126" s="4"/>
    </row>
    <row r="127" spans="1:10" ht="15" customHeight="1" x14ac:dyDescent="0.25">
      <c r="A127" s="17"/>
      <c r="B127" s="17"/>
      <c r="C127" s="17"/>
      <c r="D127" s="17"/>
      <c r="E127" s="19"/>
      <c r="I127"/>
      <c r="J127" s="4"/>
    </row>
    <row r="128" spans="1:10" ht="15" customHeight="1" x14ac:dyDescent="0.25">
      <c r="A128" s="17"/>
      <c r="B128" s="17"/>
      <c r="C128" s="17"/>
      <c r="D128" s="17"/>
      <c r="E128" s="19"/>
      <c r="I128"/>
      <c r="J128" s="4"/>
    </row>
    <row r="129" spans="1:10" x14ac:dyDescent="0.25">
      <c r="A129" s="4"/>
      <c r="B129" s="4"/>
      <c r="C129" s="4"/>
      <c r="D129" s="4"/>
      <c r="E129" s="4"/>
      <c r="F129" s="4"/>
      <c r="G129" s="4"/>
      <c r="H129" s="4"/>
      <c r="I129" s="5"/>
      <c r="J129" s="4"/>
    </row>
  </sheetData>
  <mergeCells count="8">
    <mergeCell ref="I4:I5"/>
    <mergeCell ref="D126:H126"/>
    <mergeCell ref="E4:H4"/>
    <mergeCell ref="C2:D2"/>
    <mergeCell ref="A4:A5"/>
    <mergeCell ref="B4:B5"/>
    <mergeCell ref="C4:C5"/>
    <mergeCell ref="D4:D5"/>
  </mergeCells>
  <conditionalFormatting sqref="I6:I126">
    <cfRule type="cellIs" dxfId="76" priority="288" stopIfTrue="1" operator="between">
      <formula>$I$126</formula>
      <formula>4.076</formula>
    </cfRule>
    <cfRule type="cellIs" dxfId="75" priority="289" stopIfTrue="1" operator="lessThan">
      <formula>3.5</formula>
    </cfRule>
    <cfRule type="cellIs" dxfId="74" priority="290" stopIfTrue="1" operator="between">
      <formula>$I$126</formula>
      <formula>3.5</formula>
    </cfRule>
    <cfRule type="cellIs" dxfId="73" priority="291" stopIfTrue="1" operator="between">
      <formula>4.5</formula>
      <formula>$I$126</formula>
    </cfRule>
    <cfRule type="cellIs" dxfId="72" priority="292" stopIfTrue="1" operator="greaterThanOrEqual">
      <formula>4.5</formula>
    </cfRule>
  </conditionalFormatting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Окр. мир-4 диаграмма по районам</vt:lpstr>
      <vt:lpstr>Окр. мир-4 диаграмма</vt:lpstr>
      <vt:lpstr>Рейтинги 2021 - 2016</vt:lpstr>
      <vt:lpstr>Рейтинг по сумме мест</vt:lpstr>
      <vt:lpstr>Окружающий мир-4 2021 Итоги</vt:lpstr>
      <vt:lpstr>Окружающий мир-4 2021 расклад</vt:lpstr>
    </vt:vector>
  </TitlesOfParts>
  <Company>DNS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gala</dc:creator>
  <cp:lastModifiedBy>gala</cp:lastModifiedBy>
  <dcterms:created xsi:type="dcterms:W3CDTF">2017-12-20T06:06:57Z</dcterms:created>
  <dcterms:modified xsi:type="dcterms:W3CDTF">2021-08-20T06:46:17Z</dcterms:modified>
</cp:coreProperties>
</file>