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860" tabRatio="559"/>
  </bookViews>
  <sheets>
    <sheet name="Физика-11 диаграмма по районам" sheetId="13" r:id="rId1"/>
    <sheet name="Физика-11 диаграмма" sheetId="18" r:id="rId2"/>
    <sheet name="Рейтинги 2021 - 2015" sheetId="15" r:id="rId3"/>
    <sheet name="Рейтинг по сумме мест" sheetId="8" r:id="rId4"/>
    <sheet name="Физика-11 2021 Итоги" sheetId="17" r:id="rId5"/>
    <sheet name="Физика-11 2021 расклад" sheetId="7" r:id="rId6"/>
  </sheets>
  <externalReferences>
    <externalReference r:id="rId7"/>
  </externalReferences>
  <definedNames>
    <definedName name="_xlnm._FilterDatabase" localSheetId="5" hidden="1">'Физика-11 2021 расклад'!$A$4:$K$109</definedName>
    <definedName name="_xlnm._FilterDatabase" localSheetId="0" hidden="1">'Физика-11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AE128" i="18" l="1"/>
  <c r="AE116" i="18"/>
  <c r="AE5" i="13"/>
  <c r="AE128" i="13"/>
  <c r="AE116" i="13"/>
  <c r="AE5" i="18"/>
  <c r="AF78" i="8"/>
  <c r="AF121" i="8"/>
  <c r="AF123" i="8"/>
  <c r="D17" i="7"/>
  <c r="D44" i="7"/>
  <c r="E44" i="7"/>
  <c r="F44" i="7"/>
  <c r="G44" i="7"/>
  <c r="H44" i="7"/>
  <c r="I44" i="7"/>
  <c r="J17" i="7"/>
  <c r="AE129" i="13" l="1"/>
  <c r="AE127" i="13"/>
  <c r="AE126" i="13"/>
  <c r="AE125" i="13"/>
  <c r="AE124" i="13"/>
  <c r="AE123" i="13"/>
  <c r="AE122" i="13"/>
  <c r="AE121" i="13"/>
  <c r="AE120" i="13"/>
  <c r="AE119" i="13"/>
  <c r="AE117" i="13"/>
  <c r="AE115" i="13"/>
  <c r="AE114" i="13"/>
  <c r="AE113" i="13"/>
  <c r="AE112" i="13"/>
  <c r="AE111" i="13"/>
  <c r="AE110" i="13"/>
  <c r="AE109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5" i="13"/>
  <c r="AE84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69" i="13"/>
  <c r="AE68" i="13"/>
  <c r="AE67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49" i="13"/>
  <c r="AE48" i="13"/>
  <c r="AE47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4" i="13"/>
  <c r="AE13" i="13"/>
  <c r="AE12" i="13"/>
  <c r="AE11" i="13"/>
  <c r="AE10" i="13"/>
  <c r="AE9" i="13"/>
  <c r="AE8" i="13"/>
  <c r="AE7" i="13"/>
  <c r="D130" i="13"/>
  <c r="D118" i="13"/>
  <c r="C118" i="13"/>
  <c r="D86" i="13"/>
  <c r="C86" i="13"/>
  <c r="D70" i="13"/>
  <c r="C70" i="13"/>
  <c r="D50" i="13"/>
  <c r="C50" i="13"/>
  <c r="D30" i="13"/>
  <c r="C30" i="13"/>
  <c r="D15" i="13"/>
  <c r="C15" i="13"/>
  <c r="D6" i="13"/>
  <c r="C6" i="13"/>
  <c r="D4" i="13"/>
  <c r="C4" i="13"/>
  <c r="D4" i="18"/>
  <c r="D6" i="18"/>
  <c r="C6" i="18"/>
  <c r="D15" i="18"/>
  <c r="C15" i="18"/>
  <c r="D30" i="18"/>
  <c r="C30" i="18"/>
  <c r="D50" i="18"/>
  <c r="C50" i="18"/>
  <c r="D70" i="18"/>
  <c r="C70" i="18"/>
  <c r="D86" i="18"/>
  <c r="C86" i="18"/>
  <c r="D118" i="18"/>
  <c r="C118" i="18"/>
  <c r="D130" i="18"/>
  <c r="AE129" i="18"/>
  <c r="AE127" i="18"/>
  <c r="AE126" i="18"/>
  <c r="AE125" i="18"/>
  <c r="AE124" i="18"/>
  <c r="AE123" i="18"/>
  <c r="AE122" i="18"/>
  <c r="AE121" i="18"/>
  <c r="AE120" i="18"/>
  <c r="AE119" i="18"/>
  <c r="AE117" i="18"/>
  <c r="AE115" i="18"/>
  <c r="AE114" i="18"/>
  <c r="AE113" i="18"/>
  <c r="AE112" i="18"/>
  <c r="AE111" i="18"/>
  <c r="AE110" i="18"/>
  <c r="AE109" i="18"/>
  <c r="AE108" i="18"/>
  <c r="AE107" i="18"/>
  <c r="AE106" i="18"/>
  <c r="AE105" i="18"/>
  <c r="AE104" i="18"/>
  <c r="AE103" i="18"/>
  <c r="AE102" i="18"/>
  <c r="AE101" i="18"/>
  <c r="AE100" i="18"/>
  <c r="AE99" i="18"/>
  <c r="AE98" i="18"/>
  <c r="AE97" i="18"/>
  <c r="AE96" i="18"/>
  <c r="AE95" i="18"/>
  <c r="AE94" i="18"/>
  <c r="AE93" i="18"/>
  <c r="AE92" i="18"/>
  <c r="AE91" i="18"/>
  <c r="AE90" i="18"/>
  <c r="AE89" i="18"/>
  <c r="AE88" i="18"/>
  <c r="AE87" i="18"/>
  <c r="AE85" i="18"/>
  <c r="AE84" i="18"/>
  <c r="AE83" i="18"/>
  <c r="AE82" i="18"/>
  <c r="AE81" i="18"/>
  <c r="AE80" i="18"/>
  <c r="AE79" i="18"/>
  <c r="AE78" i="18"/>
  <c r="AE77" i="18"/>
  <c r="AE76" i="18"/>
  <c r="AE75" i="18"/>
  <c r="AE74" i="18"/>
  <c r="AE73" i="18"/>
  <c r="AE72" i="18"/>
  <c r="AE71" i="18"/>
  <c r="AE69" i="18"/>
  <c r="AE68" i="18"/>
  <c r="AE67" i="18"/>
  <c r="AE66" i="18"/>
  <c r="AE65" i="18"/>
  <c r="AE64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4" i="18"/>
  <c r="AE13" i="18"/>
  <c r="AE12" i="18"/>
  <c r="AE11" i="18"/>
  <c r="AE10" i="18"/>
  <c r="AE9" i="18"/>
  <c r="AE8" i="18"/>
  <c r="AE7" i="18"/>
  <c r="E124" i="15"/>
  <c r="AF122" i="8"/>
  <c r="AF120" i="8"/>
  <c r="AF119" i="8"/>
  <c r="AF112" i="8"/>
  <c r="AF118" i="8"/>
  <c r="AF115" i="8"/>
  <c r="AF117" i="8"/>
  <c r="AF116" i="8"/>
  <c r="AF114" i="8"/>
  <c r="AF106" i="8"/>
  <c r="AF113" i="8"/>
  <c r="AF111" i="8"/>
  <c r="AF105" i="8"/>
  <c r="AF110" i="8"/>
  <c r="AF102" i="8"/>
  <c r="AF109" i="8"/>
  <c r="AF108" i="8"/>
  <c r="AF103" i="8"/>
  <c r="AF107" i="8"/>
  <c r="AF104" i="8"/>
  <c r="AF96" i="8"/>
  <c r="AF84" i="8"/>
  <c r="AF100" i="8"/>
  <c r="AF94" i="8"/>
  <c r="AF99" i="8"/>
  <c r="AF86" i="8"/>
  <c r="AF101" i="8"/>
  <c r="AF98" i="8"/>
  <c r="AF87" i="8"/>
  <c r="AF93" i="8"/>
  <c r="AF97" i="8"/>
  <c r="AF92" i="8"/>
  <c r="AF95" i="8"/>
  <c r="AF90" i="8"/>
  <c r="AF88" i="8"/>
  <c r="AF83" i="8"/>
  <c r="AF70" i="8"/>
  <c r="AF91" i="8"/>
  <c r="AF81" i="8"/>
  <c r="AF89" i="8"/>
  <c r="AF68" i="8"/>
  <c r="AF79" i="8"/>
  <c r="AF85" i="8"/>
  <c r="AF71" i="8"/>
  <c r="AF80" i="8"/>
  <c r="AF73" i="8"/>
  <c r="AF67" i="8"/>
  <c r="AF82" i="8"/>
  <c r="AF76" i="8"/>
  <c r="AF65" i="8"/>
  <c r="AF66" i="8"/>
  <c r="AF77" i="8"/>
  <c r="AF74" i="8"/>
  <c r="AF72" i="8"/>
  <c r="AF75" i="8"/>
  <c r="AF58" i="8"/>
  <c r="AF69" i="8"/>
  <c r="AF61" i="8"/>
  <c r="AF64" i="8"/>
  <c r="AF60" i="8"/>
  <c r="AF56" i="8"/>
  <c r="AF59" i="8"/>
  <c r="AF57" i="8"/>
  <c r="AF50" i="8"/>
  <c r="AF62" i="8"/>
  <c r="AF63" i="8"/>
  <c r="AF45" i="8"/>
  <c r="AF53" i="8"/>
  <c r="AF51" i="8"/>
  <c r="AF47" i="8"/>
  <c r="AF42" i="8"/>
  <c r="AF54" i="8"/>
  <c r="AF49" i="8"/>
  <c r="AF55" i="8"/>
  <c r="AF52" i="8"/>
  <c r="AF48" i="8"/>
  <c r="AF44" i="8"/>
  <c r="AF37" i="8"/>
  <c r="AF39" i="8"/>
  <c r="AF40" i="8"/>
  <c r="AF43" i="8"/>
  <c r="AF41" i="8"/>
  <c r="AF35" i="8"/>
  <c r="AF46" i="8"/>
  <c r="AF34" i="8"/>
  <c r="AF28" i="8"/>
  <c r="AF38" i="8"/>
  <c r="AF32" i="8"/>
  <c r="AF33" i="8"/>
  <c r="AF29" i="8"/>
  <c r="AF31" i="8"/>
  <c r="AF26" i="8"/>
  <c r="AF36" i="8"/>
  <c r="AF25" i="8"/>
  <c r="AF27" i="8"/>
  <c r="AF21" i="8"/>
  <c r="AF22" i="8"/>
  <c r="AF30" i="8"/>
  <c r="AF24" i="8"/>
  <c r="AF23" i="8"/>
  <c r="AF20" i="8"/>
  <c r="AF17" i="8"/>
  <c r="AF19" i="8"/>
  <c r="AF16" i="8"/>
  <c r="AF18" i="8"/>
  <c r="AF15" i="8"/>
  <c r="AF13" i="8"/>
  <c r="AF12" i="8"/>
  <c r="AF10" i="8"/>
  <c r="AF14" i="8"/>
  <c r="AF11" i="8"/>
  <c r="AF9" i="8"/>
  <c r="AF8" i="8"/>
  <c r="AF7" i="8"/>
  <c r="AF6" i="8"/>
  <c r="E124" i="8"/>
  <c r="C4" i="18" l="1"/>
  <c r="H130" i="13"/>
  <c r="H118" i="13"/>
  <c r="G118" i="13"/>
  <c r="H86" i="13"/>
  <c r="G86" i="13"/>
  <c r="H70" i="13"/>
  <c r="G70" i="13"/>
  <c r="H50" i="13"/>
  <c r="G50" i="13"/>
  <c r="H30" i="13"/>
  <c r="G30" i="13"/>
  <c r="H15" i="13"/>
  <c r="G15" i="13"/>
  <c r="H6" i="13"/>
  <c r="G6" i="13"/>
  <c r="H4" i="13"/>
  <c r="G4" i="13"/>
  <c r="H4" i="18"/>
  <c r="H6" i="18"/>
  <c r="G6" i="18"/>
  <c r="H15" i="18"/>
  <c r="G15" i="18"/>
  <c r="H30" i="18"/>
  <c r="G30" i="18"/>
  <c r="H50" i="18"/>
  <c r="G50" i="18"/>
  <c r="H70" i="18"/>
  <c r="G70" i="18"/>
  <c r="H86" i="18"/>
  <c r="G86" i="18"/>
  <c r="H118" i="18"/>
  <c r="G118" i="18"/>
  <c r="H130" i="18"/>
  <c r="H124" i="8"/>
  <c r="I124" i="15"/>
  <c r="G4" i="18" l="1"/>
  <c r="K107" i="7"/>
  <c r="I101" i="7" l="1"/>
  <c r="H101" i="7"/>
  <c r="G101" i="7"/>
  <c r="F101" i="7"/>
  <c r="E101" i="7"/>
  <c r="I72" i="7"/>
  <c r="H72" i="7"/>
  <c r="G72" i="7"/>
  <c r="F72" i="7"/>
  <c r="E72" i="7"/>
  <c r="I60" i="7"/>
  <c r="H60" i="7"/>
  <c r="G60" i="7"/>
  <c r="F60" i="7"/>
  <c r="E60" i="7"/>
  <c r="I29" i="7"/>
  <c r="H29" i="7"/>
  <c r="G29" i="7"/>
  <c r="F29" i="7"/>
  <c r="E29" i="7"/>
  <c r="I17" i="7"/>
  <c r="H17" i="7"/>
  <c r="G17" i="7"/>
  <c r="F17" i="7"/>
  <c r="E17" i="7"/>
  <c r="I8" i="7"/>
  <c r="H8" i="7"/>
  <c r="G8" i="7"/>
  <c r="F8" i="7"/>
  <c r="E8" i="7"/>
  <c r="O15" i="13" l="1"/>
  <c r="K15" i="13"/>
  <c r="K118" i="13"/>
  <c r="L6" i="13"/>
  <c r="K6" i="13"/>
  <c r="P130" i="13"/>
  <c r="L130" i="13"/>
  <c r="L118" i="13"/>
  <c r="L86" i="13"/>
  <c r="K86" i="13"/>
  <c r="L70" i="13"/>
  <c r="K70" i="13"/>
  <c r="L50" i="13"/>
  <c r="K50" i="13"/>
  <c r="L30" i="13"/>
  <c r="K30" i="13"/>
  <c r="L15" i="13"/>
  <c r="L4" i="13"/>
  <c r="L4" i="18"/>
  <c r="L6" i="18"/>
  <c r="K6" i="18"/>
  <c r="L15" i="18"/>
  <c r="K15" i="18"/>
  <c r="L30" i="18"/>
  <c r="K30" i="18"/>
  <c r="L50" i="18"/>
  <c r="K50" i="18"/>
  <c r="L70" i="18"/>
  <c r="K70" i="18"/>
  <c r="L86" i="18"/>
  <c r="K86" i="18"/>
  <c r="L118" i="18"/>
  <c r="K118" i="18"/>
  <c r="L130" i="18"/>
  <c r="AC124" i="15"/>
  <c r="Y124" i="15"/>
  <c r="U124" i="15"/>
  <c r="Q124" i="15"/>
  <c r="K124" i="8"/>
  <c r="N124" i="8"/>
  <c r="Q124" i="8"/>
  <c r="T124" i="8"/>
  <c r="W124" i="8"/>
  <c r="M124" i="15"/>
  <c r="E103" i="17"/>
  <c r="D6" i="17"/>
  <c r="K4" i="13" l="1"/>
  <c r="K4" i="18"/>
  <c r="E6" i="17"/>
  <c r="J110" i="7"/>
  <c r="K9" i="7"/>
  <c r="K12" i="7"/>
  <c r="K13" i="7"/>
  <c r="K14" i="7"/>
  <c r="K15" i="7"/>
  <c r="K16" i="7"/>
  <c r="H6" i="7"/>
  <c r="AB130" i="18" l="1"/>
  <c r="X130" i="18"/>
  <c r="T130" i="18"/>
  <c r="P130" i="18"/>
  <c r="AB4" i="18"/>
  <c r="X4" i="18"/>
  <c r="T4" i="18"/>
  <c r="P4" i="18"/>
  <c r="AB6" i="18"/>
  <c r="AA6" i="18"/>
  <c r="X6" i="18"/>
  <c r="W6" i="18"/>
  <c r="T6" i="18"/>
  <c r="S6" i="18"/>
  <c r="P6" i="18"/>
  <c r="O6" i="18"/>
  <c r="AB118" i="18"/>
  <c r="AA118" i="18"/>
  <c r="X118" i="18"/>
  <c r="W118" i="18"/>
  <c r="T118" i="18"/>
  <c r="S118" i="18"/>
  <c r="P118" i="18"/>
  <c r="O118" i="18"/>
  <c r="AB86" i="18"/>
  <c r="AA86" i="18"/>
  <c r="X86" i="18"/>
  <c r="W86" i="18"/>
  <c r="T86" i="18"/>
  <c r="S86" i="18"/>
  <c r="P86" i="18"/>
  <c r="O86" i="18"/>
  <c r="AB70" i="18"/>
  <c r="AA70" i="18"/>
  <c r="X70" i="18"/>
  <c r="W70" i="18"/>
  <c r="T70" i="18"/>
  <c r="S70" i="18"/>
  <c r="P70" i="18"/>
  <c r="O70" i="18"/>
  <c r="AB50" i="18"/>
  <c r="AA50" i="18"/>
  <c r="X50" i="18"/>
  <c r="W50" i="18"/>
  <c r="T50" i="18"/>
  <c r="S50" i="18"/>
  <c r="P50" i="18"/>
  <c r="O50" i="18"/>
  <c r="AB30" i="18"/>
  <c r="AA30" i="18"/>
  <c r="X30" i="18"/>
  <c r="W30" i="18"/>
  <c r="T30" i="18"/>
  <c r="S30" i="18"/>
  <c r="P30" i="18"/>
  <c r="O30" i="18"/>
  <c r="AB15" i="18"/>
  <c r="AA15" i="18"/>
  <c r="X15" i="18"/>
  <c r="W15" i="18"/>
  <c r="T15" i="18"/>
  <c r="S15" i="18"/>
  <c r="P15" i="18"/>
  <c r="O15" i="18"/>
  <c r="AB130" i="13"/>
  <c r="X130" i="13"/>
  <c r="T130" i="13"/>
  <c r="AB4" i="13"/>
  <c r="X4" i="13"/>
  <c r="T4" i="13"/>
  <c r="P4" i="13"/>
  <c r="AB118" i="13"/>
  <c r="AA118" i="13"/>
  <c r="X118" i="13"/>
  <c r="W118" i="13"/>
  <c r="T118" i="13"/>
  <c r="S118" i="13"/>
  <c r="P118" i="13"/>
  <c r="O118" i="13"/>
  <c r="AB86" i="13"/>
  <c r="AA86" i="13"/>
  <c r="X86" i="13"/>
  <c r="W86" i="13"/>
  <c r="T86" i="13"/>
  <c r="S86" i="13"/>
  <c r="P86" i="13"/>
  <c r="O86" i="13"/>
  <c r="O4" i="18" l="1"/>
  <c r="S4" i="18"/>
  <c r="W4" i="18"/>
  <c r="AA4" i="18"/>
  <c r="AB70" i="13"/>
  <c r="AA70" i="13"/>
  <c r="X70" i="13"/>
  <c r="W70" i="13"/>
  <c r="T70" i="13"/>
  <c r="S70" i="13"/>
  <c r="P70" i="13"/>
  <c r="O70" i="13"/>
  <c r="AB50" i="13"/>
  <c r="AA50" i="13"/>
  <c r="X50" i="13"/>
  <c r="W50" i="13"/>
  <c r="T50" i="13"/>
  <c r="S50" i="13"/>
  <c r="P50" i="13"/>
  <c r="O50" i="13"/>
  <c r="AB30" i="13"/>
  <c r="AA30" i="13"/>
  <c r="X30" i="13"/>
  <c r="W30" i="13"/>
  <c r="T30" i="13"/>
  <c r="S30" i="13"/>
  <c r="P30" i="13"/>
  <c r="O30" i="13"/>
  <c r="AB15" i="13"/>
  <c r="AA15" i="13"/>
  <c r="X15" i="13"/>
  <c r="W15" i="13"/>
  <c r="T15" i="13"/>
  <c r="S15" i="13"/>
  <c r="P15" i="13"/>
  <c r="AB6" i="13"/>
  <c r="AA6" i="13"/>
  <c r="AA4" i="13" s="1"/>
  <c r="X6" i="13"/>
  <c r="W6" i="13"/>
  <c r="W4" i="13" s="1"/>
  <c r="T6" i="13"/>
  <c r="S6" i="13"/>
  <c r="S4" i="13" s="1"/>
  <c r="P6" i="13"/>
  <c r="O6" i="13"/>
  <c r="O4" i="13" l="1"/>
  <c r="F102" i="17"/>
  <c r="F100" i="17"/>
  <c r="F99" i="17"/>
  <c r="F97" i="17"/>
  <c r="F96" i="17"/>
  <c r="F95" i="17"/>
  <c r="F94" i="17"/>
  <c r="F93" i="17"/>
  <c r="F92" i="17"/>
  <c r="F91" i="17"/>
  <c r="F90" i="17"/>
  <c r="F89" i="17"/>
  <c r="F86" i="17"/>
  <c r="F85" i="17"/>
  <c r="F84" i="17"/>
  <c r="F83" i="17"/>
  <c r="F81" i="17"/>
  <c r="F80" i="17"/>
  <c r="F79" i="17"/>
  <c r="F78" i="17"/>
  <c r="F77" i="17"/>
  <c r="F76" i="17"/>
  <c r="F75" i="17"/>
  <c r="F74" i="17"/>
  <c r="F73" i="17"/>
  <c r="F71" i="17"/>
  <c r="F70" i="17"/>
  <c r="F68" i="17"/>
  <c r="F63" i="17"/>
  <c r="F66" i="17"/>
  <c r="F64" i="17"/>
  <c r="F65" i="17"/>
  <c r="F62" i="17"/>
  <c r="F61" i="17"/>
  <c r="F60" i="17"/>
  <c r="F59" i="17"/>
  <c r="F58" i="17"/>
  <c r="F57" i="17"/>
  <c r="F56" i="17"/>
  <c r="F55" i="17"/>
  <c r="F54" i="17"/>
  <c r="F52" i="17"/>
  <c r="F51" i="17"/>
  <c r="F50" i="17"/>
  <c r="F48" i="17"/>
  <c r="F46" i="17"/>
  <c r="F43" i="17"/>
  <c r="F42" i="17"/>
  <c r="F41" i="17"/>
  <c r="F40" i="17"/>
  <c r="F39" i="17"/>
  <c r="F38" i="17"/>
  <c r="F37" i="17"/>
  <c r="F35" i="17"/>
  <c r="F33" i="17"/>
  <c r="F32" i="17"/>
  <c r="F26" i="17"/>
  <c r="F25" i="17"/>
  <c r="F24" i="17"/>
  <c r="F23" i="17"/>
  <c r="F22" i="17"/>
  <c r="F21" i="17"/>
  <c r="F20" i="17"/>
  <c r="F16" i="17"/>
  <c r="F15" i="17"/>
  <c r="F14" i="17"/>
  <c r="F13" i="17"/>
  <c r="F12" i="17"/>
  <c r="F11" i="17"/>
  <c r="F8" i="17"/>
  <c r="J72" i="7"/>
  <c r="D72" i="7"/>
  <c r="D60" i="7"/>
  <c r="J60" i="7"/>
  <c r="J44" i="7"/>
  <c r="J29" i="7"/>
  <c r="D29" i="7"/>
  <c r="K41" i="7"/>
  <c r="J101" i="7"/>
  <c r="D101" i="7"/>
  <c r="J8" i="7" l="1"/>
  <c r="I6" i="7"/>
  <c r="G6" i="7"/>
  <c r="F6" i="7"/>
  <c r="E6" i="7"/>
  <c r="D8" i="7"/>
  <c r="D6" i="7" s="1"/>
  <c r="K106" i="7" l="1"/>
  <c r="K105" i="7"/>
  <c r="K104" i="7"/>
  <c r="K102" i="7"/>
  <c r="K100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1" i="7"/>
  <c r="K80" i="7"/>
  <c r="K79" i="7"/>
  <c r="K78" i="7"/>
  <c r="K77" i="7"/>
  <c r="K76" i="7"/>
  <c r="K75" i="7"/>
  <c r="K74" i="7"/>
  <c r="K73" i="7"/>
  <c r="K71" i="7"/>
  <c r="K70" i="7"/>
  <c r="K69" i="7"/>
  <c r="K68" i="7"/>
  <c r="K67" i="7"/>
  <c r="K66" i="7"/>
  <c r="K65" i="7"/>
  <c r="K64" i="7"/>
  <c r="K63" i="7"/>
  <c r="K62" i="7"/>
  <c r="K61" i="7"/>
  <c r="K58" i="7"/>
  <c r="K57" i="7"/>
  <c r="K56" i="7"/>
  <c r="K55" i="7"/>
  <c r="K54" i="7"/>
  <c r="K53" i="7"/>
  <c r="K52" i="7"/>
  <c r="K51" i="7"/>
  <c r="K49" i="7"/>
  <c r="K48" i="7"/>
  <c r="K45" i="7"/>
  <c r="K43" i="7"/>
  <c r="K42" i="7"/>
  <c r="K38" i="7"/>
  <c r="K37" i="7"/>
  <c r="K36" i="7"/>
  <c r="K30" i="7"/>
  <c r="K26" i="7"/>
  <c r="K24" i="7"/>
  <c r="K23" i="7"/>
  <c r="K22" i="7"/>
  <c r="K21" i="7"/>
  <c r="K18" i="7"/>
</calcChain>
</file>

<file path=xl/sharedStrings.xml><?xml version="1.0" encoding="utf-8"?>
<sst xmlns="http://schemas.openxmlformats.org/spreadsheetml/2006/main" count="2566" uniqueCount="198">
  <si>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</si>
  <si>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</si>
  <si>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</si>
  <si>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</si>
  <si>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</si>
  <si>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</si>
  <si>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</si>
  <si>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</si>
  <si>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</si>
  <si>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</si>
  <si>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</si>
  <si>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</si>
  <si>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</si>
  <si>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</si>
  <si>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</si>
  <si>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</si>
  <si>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</si>
  <si>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</si>
  <si>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</si>
  <si>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</si>
  <si>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</si>
  <si>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</si>
  <si>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</si>
  <si>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</si>
  <si>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</si>
  <si>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</si>
  <si>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</si>
  <si>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</si>
  <si>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</si>
  <si>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</si>
  <si>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</si>
  <si>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</si>
  <si>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</si>
  <si>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</si>
  <si>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</si>
  <si>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</si>
  <si>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</si>
  <si>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</si>
  <si>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</si>
  <si>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</si>
  <si>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</si>
  <si>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</si>
  <si>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</si>
  <si>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</si>
  <si>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</si>
  <si>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</si>
  <si>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</si>
  <si>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</si>
  <si>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</si>
  <si>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</si>
  <si>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</si>
  <si>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</si>
  <si>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</si>
  <si>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</si>
  <si>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</si>
  <si>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</si>
  <si>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</si>
  <si>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</si>
  <si>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</si>
  <si>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</si>
  <si>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</si>
  <si>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</si>
  <si>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</si>
  <si>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</si>
  <si>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</si>
  <si>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</si>
  <si>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</si>
  <si>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</si>
  <si>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</si>
  <si>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</si>
  <si>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</si>
  <si>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</si>
  <si>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</si>
  <si>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</si>
  <si>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</si>
  <si>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</si>
  <si>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</si>
  <si>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</si>
  <si>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</si>
  <si>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</si>
  <si>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</si>
  <si>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</si>
  <si>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</si>
  <si>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</si>
  <si>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</si>
  <si>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</si>
  <si>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</si>
  <si>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</si>
  <si>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</si>
  <si>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</si>
  <si>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</si>
  <si>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</si>
  <si>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</si>
  <si>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</si>
  <si>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</si>
  <si>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</si>
  <si>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</si>
  <si>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</si>
  <si>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</si>
  <si>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</si>
  <si>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</si>
  <si>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</si>
  <si>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</si>
  <si>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</si>
  <si>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</si>
  <si>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</si>
  <si>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</si>
  <si>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</si>
  <si>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</si>
  <si>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</si>
  <si>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</si>
  <si>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</si>
  <si>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</si>
  <si>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</si>
  <si>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Код ОУ            (по КИАСУО)</t>
  </si>
  <si>
    <t>ниже 36</t>
  </si>
  <si>
    <t>сумма мест</t>
  </si>
  <si>
    <t xml:space="preserve">чел. </t>
  </si>
  <si>
    <t>ср. балл по ОУ</t>
  </si>
  <si>
    <t>ср. балл по городу</t>
  </si>
  <si>
    <t>место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</si>
  <si>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</si>
  <si>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</si>
  <si>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</si>
  <si>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</si>
  <si>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Код ОУ по КИАСУО</t>
  </si>
  <si>
    <t>Среднее значение по городу принято:</t>
  </si>
  <si>
    <t>Физика 11 кл.</t>
  </si>
  <si>
    <t>чел.</t>
  </si>
  <si>
    <t>ср.балл по ОУ</t>
  </si>
  <si>
    <t>балл по городу</t>
  </si>
  <si>
    <t>чел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</si>
  <si>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</si>
  <si>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</si>
  <si>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</si>
  <si>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</si>
  <si>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>МБОУ СШ № 50</t>
  </si>
  <si>
    <t xml:space="preserve">МБОУ СШ № 72 </t>
  </si>
  <si>
    <t>по городу Красноярску</t>
  </si>
  <si>
    <t>Средний балл принят</t>
  </si>
  <si>
    <t>ЖЕЛЕЗНОДОРОЖНЫЙ РАЙОН</t>
  </si>
  <si>
    <t>КИРОВСКИЙ РАЙОН</t>
  </si>
  <si>
    <t xml:space="preserve">МБОУ СШ № 86 </t>
  </si>
  <si>
    <t>МАОУ Гимназия № 11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</si>
  <si>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</si>
  <si>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</si>
  <si>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</si>
  <si>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</si>
  <si>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</si>
  <si>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Гимназия № 12 "М и Т"</t>
  </si>
  <si>
    <t>МБОУ СШ № 10</t>
  </si>
  <si>
    <t xml:space="preserve">МБОУ СШ № 14 </t>
  </si>
  <si>
    <t>МБОУ Школа-интернат № 1</t>
  </si>
  <si>
    <t>МАОУ Гимназия № 3</t>
  </si>
  <si>
    <t>МАОУ СШ № 150</t>
  </si>
  <si>
    <t>МАОУ СШ № 149</t>
  </si>
  <si>
    <t>МАОУ СШ № 145</t>
  </si>
  <si>
    <t>МАОУ СШ № 143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</si>
  <si>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</si>
  <si>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</si>
  <si>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</si>
  <si>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</si>
  <si>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МБОУ СШ № 133</t>
  </si>
  <si>
    <t>МБОУ СШ № 78</t>
  </si>
  <si>
    <t>Получено баллов</t>
  </si>
  <si>
    <t>МАОУ СШ № 154</t>
  </si>
  <si>
    <t>36-69</t>
  </si>
  <si>
    <t>70-79</t>
  </si>
  <si>
    <t>МАОУ Гимназия № 8</t>
  </si>
  <si>
    <t>МАОУ СШ № 12</t>
  </si>
  <si>
    <t>МАОУ СШ № 19</t>
  </si>
  <si>
    <t>МБОУ СШ № 155</t>
  </si>
  <si>
    <t>МАОУ Лицей № 3</t>
  </si>
  <si>
    <t>МАОУ Школа-интернат № 1</t>
  </si>
  <si>
    <t>МАОУ СШ № 90</t>
  </si>
  <si>
    <t>МАОУ СШ № 8 "Созидание"</t>
  </si>
  <si>
    <t>МАОУ СШ № 53</t>
  </si>
  <si>
    <t>МАОУ СШ № 89</t>
  </si>
  <si>
    <t>МБОУ Гимназия № 3</t>
  </si>
  <si>
    <t>МАОУ СШ № 82</t>
  </si>
  <si>
    <t>МАОУ СШ № 76</t>
  </si>
  <si>
    <t>МАОУ СШ № 93</t>
  </si>
  <si>
    <t>МАОУ СШ № 17</t>
  </si>
  <si>
    <t>МАОУ СШ № 42</t>
  </si>
  <si>
    <t>МАОУ СШ № 156</t>
  </si>
  <si>
    <t>МАОУ СШ № 1</t>
  </si>
  <si>
    <t>МАОУ СШ № 108</t>
  </si>
  <si>
    <t>МАОУ СШ № 115</t>
  </si>
  <si>
    <t>МАОУ СШ № 121</t>
  </si>
  <si>
    <t>МАОУ СШ № 7</t>
  </si>
  <si>
    <t>МАОУ СШ № 24</t>
  </si>
  <si>
    <t>МАОУ СШ № 85</t>
  </si>
  <si>
    <t>МАОУ СШ № 134</t>
  </si>
  <si>
    <t>МАОУ СШ № 139</t>
  </si>
  <si>
    <t>МАОУ СШ № 141</t>
  </si>
  <si>
    <t>МБОУ СШ № 156</t>
  </si>
  <si>
    <t>МАОУ СШ № 144</t>
  </si>
  <si>
    <t>МАБОУ СШ 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</si>
</sst>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7" fillId="0" borderId="0"/>
    <xf numFmtId="9" fontId="20" fillId="0" borderId="0" applyFont="0" applyFill="0" applyBorder="0" applyAlignment="0" applyProtection="0"/>
    <xf numFmtId="0" fontId="17" fillId="0" borderId="0"/>
    <xf numFmtId="0" fontId="15" fillId="0" borderId="0"/>
    <xf numFmtId="0" fontId="15" fillId="0" borderId="0"/>
    <xf numFmtId="0" fontId="25" fillId="0" borderId="0"/>
    <xf numFmtId="166" fontId="25" fillId="0" borderId="0" applyBorder="0" applyProtection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7" fillId="0" borderId="0"/>
    <xf numFmtId="0" fontId="17" fillId="0" borderId="0"/>
    <xf numFmtId="164" fontId="7" fillId="0" borderId="0" applyFont="0" applyFill="0" applyBorder="0" applyAlignment="0" applyProtection="0"/>
  </cellStyleXfs>
  <cellXfs count="1065">
    <xf numFmtId="0" fontId="0" fillId="0" borderId="0" xfId="0"/>
    <xf numFmtId="0" fontId="0" fillId="0" borderId="0" xfId="0" applyBorder="1"/>
    <xf numFmtId="0" fontId="19" fillId="0" borderId="0" xfId="0" applyFont="1"/>
    <xf numFmtId="0" fontId="16" fillId="0" borderId="0" xfId="0" applyFont="1" applyBorder="1"/>
    <xf numFmtId="0" fontId="22" fillId="2" borderId="0" xfId="0" applyFont="1" applyFill="1"/>
    <xf numFmtId="0" fontId="23" fillId="0" borderId="0" xfId="0" applyFont="1" applyBorder="1"/>
    <xf numFmtId="0" fontId="22" fillId="0" borderId="0" xfId="0" applyFont="1"/>
    <xf numFmtId="165" fontId="24" fillId="0" borderId="0" xfId="2" applyNumberFormat="1" applyFont="1" applyBorder="1"/>
    <xf numFmtId="0" fontId="28" fillId="2" borderId="0" xfId="0" applyFont="1" applyFill="1"/>
    <xf numFmtId="0" fontId="16" fillId="0" borderId="15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11" fillId="0" borderId="0" xfId="0" applyFont="1" applyBorder="1"/>
    <xf numFmtId="0" fontId="30" fillId="0" borderId="0" xfId="0" applyFont="1"/>
    <xf numFmtId="0" fontId="0" fillId="0" borderId="10" xfId="0" applyFont="1" applyBorder="1" applyAlignment="1"/>
    <xf numFmtId="0" fontId="0" fillId="2" borderId="21" xfId="0" applyFont="1" applyFill="1" applyBorder="1" applyAlignment="1"/>
    <xf numFmtId="0" fontId="30" fillId="8" borderId="0" xfId="0" applyFont="1" applyFill="1"/>
    <xf numFmtId="0" fontId="0" fillId="0" borderId="11" xfId="0" applyFont="1" applyBorder="1" applyAlignment="1"/>
    <xf numFmtId="0" fontId="0" fillId="2" borderId="22" xfId="0" applyFont="1" applyFill="1" applyBorder="1" applyAlignment="1"/>
    <xf numFmtId="0" fontId="0" fillId="0" borderId="21" xfId="0" applyFont="1" applyBorder="1" applyAlignment="1"/>
    <xf numFmtId="0" fontId="0" fillId="0" borderId="10" xfId="0" applyFont="1" applyBorder="1"/>
    <xf numFmtId="0" fontId="0" fillId="0" borderId="11" xfId="0" applyFont="1" applyBorder="1"/>
    <xf numFmtId="0" fontId="30" fillId="0" borderId="9" xfId="0" applyFont="1" applyBorder="1"/>
    <xf numFmtId="0" fontId="30" fillId="0" borderId="12" xfId="0" applyFont="1" applyBorder="1"/>
    <xf numFmtId="0" fontId="30" fillId="0" borderId="15" xfId="0" applyFont="1" applyBorder="1"/>
    <xf numFmtId="0" fontId="0" fillId="2" borderId="40" xfId="0" applyFont="1" applyFill="1" applyBorder="1" applyAlignment="1"/>
    <xf numFmtId="0" fontId="0" fillId="0" borderId="0" xfId="0" applyFont="1"/>
    <xf numFmtId="0" fontId="32" fillId="0" borderId="0" xfId="0" applyFont="1" applyAlignment="1">
      <alignment horizontal="right"/>
    </xf>
    <xf numFmtId="2" fontId="33" fillId="0" borderId="0" xfId="0" applyNumberFormat="1" applyFont="1"/>
    <xf numFmtId="2" fontId="0" fillId="0" borderId="0" xfId="0" applyNumberFormat="1"/>
    <xf numFmtId="0" fontId="11" fillId="0" borderId="0" xfId="0" applyFont="1"/>
    <xf numFmtId="0" fontId="11" fillId="0" borderId="4" xfId="0" applyFont="1" applyBorder="1" applyAlignment="1">
      <alignment wrapText="1"/>
    </xf>
    <xf numFmtId="2" fontId="11" fillId="0" borderId="3" xfId="0" applyNumberFormat="1" applyFont="1" applyBorder="1" applyAlignment="1">
      <alignment wrapText="1"/>
    </xf>
    <xf numFmtId="0" fontId="11" fillId="0" borderId="0" xfId="0" applyFont="1" applyAlignment="1"/>
    <xf numFmtId="2" fontId="11" fillId="5" borderId="3" xfId="0" applyNumberFormat="1" applyFont="1" applyFill="1" applyBorder="1" applyAlignment="1">
      <alignment wrapText="1"/>
    </xf>
    <xf numFmtId="2" fontId="11" fillId="4" borderId="3" xfId="0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/>
    <xf numFmtId="0" fontId="11" fillId="0" borderId="4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31" fillId="0" borderId="4" xfId="0" applyFont="1" applyBorder="1" applyAlignment="1">
      <alignment horizontal="left" wrapText="1"/>
    </xf>
    <xf numFmtId="0" fontId="11" fillId="3" borderId="4" xfId="1" applyFont="1" applyFill="1" applyBorder="1" applyAlignment="1">
      <alignment horizontal="left" wrapText="1"/>
    </xf>
    <xf numFmtId="0" fontId="34" fillId="0" borderId="4" xfId="0" applyFont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0" borderId="11" xfId="0" applyFont="1" applyBorder="1" applyAlignment="1"/>
    <xf numFmtId="0" fontId="11" fillId="0" borderId="2" xfId="0" applyFont="1" applyFill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7" xfId="0" applyFont="1" applyFill="1" applyBorder="1" applyAlignment="1">
      <alignment horizontal="left" wrapText="1"/>
    </xf>
    <xf numFmtId="2" fontId="16" fillId="0" borderId="4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1" fillId="0" borderId="9" xfId="0" applyFont="1" applyBorder="1" applyAlignment="1"/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left" wrapText="1"/>
    </xf>
    <xf numFmtId="2" fontId="11" fillId="0" borderId="5" xfId="0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left" wrapText="1"/>
    </xf>
    <xf numFmtId="2" fontId="11" fillId="0" borderId="8" xfId="0" applyNumberFormat="1" applyFont="1" applyBorder="1" applyAlignment="1">
      <alignment horizontal="center"/>
    </xf>
    <xf numFmtId="2" fontId="34" fillId="2" borderId="8" xfId="0" applyNumberFormat="1" applyFont="1" applyFill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34" fillId="2" borderId="4" xfId="0" applyNumberFormat="1" applyFont="1" applyFill="1" applyBorder="1" applyAlignment="1">
      <alignment horizontal="center"/>
    </xf>
    <xf numFmtId="2" fontId="31" fillId="2" borderId="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5" borderId="4" xfId="0" applyNumberFormat="1" applyFont="1" applyFill="1" applyBorder="1" applyAlignment="1">
      <alignment horizontal="center"/>
    </xf>
    <xf numFmtId="2" fontId="31" fillId="5" borderId="4" xfId="0" applyNumberFormat="1" applyFont="1" applyFill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2" fontId="31" fillId="0" borderId="4" xfId="0" applyNumberFormat="1" applyFont="1" applyBorder="1" applyAlignment="1">
      <alignment horizontal="center" wrapText="1"/>
    </xf>
    <xf numFmtId="2" fontId="11" fillId="6" borderId="4" xfId="0" applyNumberFormat="1" applyFont="1" applyFill="1" applyBorder="1" applyAlignment="1">
      <alignment horizontal="center"/>
    </xf>
    <xf numFmtId="2" fontId="11" fillId="5" borderId="4" xfId="0" applyNumberFormat="1" applyFont="1" applyFill="1" applyBorder="1" applyAlignment="1">
      <alignment horizontal="center" wrapText="1"/>
    </xf>
    <xf numFmtId="2" fontId="11" fillId="4" borderId="4" xfId="0" applyNumberFormat="1" applyFont="1" applyFill="1" applyBorder="1" applyAlignment="1">
      <alignment horizontal="center" wrapText="1"/>
    </xf>
    <xf numFmtId="0" fontId="31" fillId="0" borderId="10" xfId="0" applyFont="1" applyBorder="1" applyAlignment="1"/>
    <xf numFmtId="0" fontId="31" fillId="0" borderId="12" xfId="0" applyFont="1" applyBorder="1" applyAlignment="1"/>
    <xf numFmtId="2" fontId="31" fillId="4" borderId="4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2" fontId="34" fillId="2" borderId="2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1" fillId="0" borderId="0" xfId="0" applyFont="1" applyAlignment="1"/>
    <xf numFmtId="0" fontId="31" fillId="0" borderId="12" xfId="0" applyFont="1" applyBorder="1"/>
    <xf numFmtId="2" fontId="34" fillId="2" borderId="7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5" fontId="27" fillId="0" borderId="0" xfId="2" applyNumberFormat="1" applyFont="1" applyBorder="1" applyAlignment="1">
      <alignment horizontal="center"/>
    </xf>
    <xf numFmtId="2" fontId="27" fillId="0" borderId="0" xfId="2" applyNumberFormat="1" applyFont="1" applyBorder="1" applyAlignment="1">
      <alignment horizontal="center"/>
    </xf>
    <xf numFmtId="165" fontId="40" fillId="2" borderId="0" xfId="2" applyNumberFormat="1" applyFont="1" applyFill="1" applyBorder="1" applyAlignment="1"/>
    <xf numFmtId="0" fontId="31" fillId="2" borderId="0" xfId="0" applyFont="1" applyFill="1" applyBorder="1" applyAlignment="1">
      <alignment horizontal="center" wrapText="1"/>
    </xf>
    <xf numFmtId="2" fontId="26" fillId="2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 vertical="center"/>
    </xf>
    <xf numFmtId="0" fontId="31" fillId="0" borderId="9" xfId="0" applyFont="1" applyBorder="1"/>
    <xf numFmtId="0" fontId="11" fillId="0" borderId="6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34" fillId="2" borderId="6" xfId="0" applyNumberFormat="1" applyFont="1" applyFill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31" fillId="0" borderId="4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2" fontId="31" fillId="7" borderId="4" xfId="0" applyNumberFormat="1" applyFont="1" applyFill="1" applyBorder="1" applyAlignment="1">
      <alignment horizontal="center"/>
    </xf>
    <xf numFmtId="2" fontId="31" fillId="0" borderId="35" xfId="0" applyNumberFormat="1" applyFont="1" applyBorder="1" applyAlignment="1">
      <alignment horizontal="center"/>
    </xf>
    <xf numFmtId="0" fontId="31" fillId="0" borderId="15" xfId="0" applyFont="1" applyBorder="1"/>
    <xf numFmtId="0" fontId="31" fillId="0" borderId="4" xfId="0" applyFont="1" applyBorder="1"/>
    <xf numFmtId="2" fontId="11" fillId="0" borderId="6" xfId="0" applyNumberFormat="1" applyFont="1" applyBorder="1" applyAlignment="1">
      <alignment horizontal="center" wrapText="1"/>
    </xf>
    <xf numFmtId="0" fontId="31" fillId="0" borderId="6" xfId="0" applyFont="1" applyBorder="1"/>
    <xf numFmtId="0" fontId="31" fillId="0" borderId="2" xfId="0" applyFont="1" applyBorder="1"/>
    <xf numFmtId="0" fontId="11" fillId="0" borderId="24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31" fillId="0" borderId="34" xfId="0" applyFont="1" applyBorder="1" applyAlignment="1">
      <alignment horizontal="left" wrapText="1"/>
    </xf>
    <xf numFmtId="0" fontId="11" fillId="2" borderId="34" xfId="0" applyFont="1" applyFill="1" applyBorder="1" applyAlignment="1">
      <alignment horizontal="left" wrapText="1"/>
    </xf>
    <xf numFmtId="2" fontId="11" fillId="0" borderId="8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44" xfId="0" applyFont="1" applyBorder="1" applyAlignment="1">
      <alignment horizontal="left" wrapText="1"/>
    </xf>
    <xf numFmtId="0" fontId="31" fillId="0" borderId="10" xfId="0" applyFont="1" applyBorder="1" applyAlignment="1">
      <alignment horizontal="center" wrapText="1"/>
    </xf>
    <xf numFmtId="2" fontId="34" fillId="2" borderId="24" xfId="0" applyNumberFormat="1" applyFont="1" applyFill="1" applyBorder="1" applyAlignment="1">
      <alignment horizontal="center"/>
    </xf>
    <xf numFmtId="0" fontId="31" fillId="0" borderId="18" xfId="0" applyFont="1" applyBorder="1"/>
    <xf numFmtId="0" fontId="31" fillId="0" borderId="35" xfId="0" applyFont="1" applyBorder="1"/>
    <xf numFmtId="0" fontId="31" fillId="0" borderId="27" xfId="0" applyFont="1" applyBorder="1"/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0" borderId="45" xfId="0" applyFont="1" applyBorder="1"/>
    <xf numFmtId="0" fontId="11" fillId="0" borderId="13" xfId="0" applyFont="1" applyBorder="1" applyAlignment="1">
      <alignment horizontal="left" wrapText="1"/>
    </xf>
    <xf numFmtId="0" fontId="31" fillId="0" borderId="7" xfId="0" applyFont="1" applyBorder="1"/>
    <xf numFmtId="0" fontId="31" fillId="0" borderId="8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1" fillId="0" borderId="8" xfId="0" applyFont="1" applyBorder="1"/>
    <xf numFmtId="2" fontId="11" fillId="0" borderId="2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 wrapText="1"/>
    </xf>
    <xf numFmtId="2" fontId="31" fillId="0" borderId="6" xfId="0" applyNumberFormat="1" applyFont="1" applyBorder="1" applyAlignment="1">
      <alignment horizontal="center" wrapText="1"/>
    </xf>
    <xf numFmtId="0" fontId="11" fillId="0" borderId="23" xfId="0" applyFont="1" applyBorder="1" applyAlignment="1">
      <alignment horizontal="left" wrapText="1"/>
    </xf>
    <xf numFmtId="0" fontId="37" fillId="0" borderId="25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2" fontId="31" fillId="5" borderId="5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2" fontId="31" fillId="5" borderId="3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wrapText="1"/>
    </xf>
    <xf numFmtId="2" fontId="31" fillId="0" borderId="3" xfId="0" applyNumberFormat="1" applyFont="1" applyBorder="1" applyAlignment="1">
      <alignment horizontal="center"/>
    </xf>
    <xf numFmtId="2" fontId="31" fillId="2" borderId="3" xfId="0" applyNumberFormat="1" applyFont="1" applyFill="1" applyBorder="1" applyAlignment="1">
      <alignment horizontal="center"/>
    </xf>
    <xf numFmtId="2" fontId="31" fillId="0" borderId="3" xfId="0" applyNumberFormat="1" applyFont="1" applyBorder="1" applyAlignment="1">
      <alignment horizontal="center" wrapText="1"/>
    </xf>
    <xf numFmtId="2" fontId="31" fillId="4" borderId="3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2" fontId="31" fillId="7" borderId="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2" fontId="31" fillId="0" borderId="1" xfId="0" applyNumberFormat="1" applyFont="1" applyBorder="1" applyAlignment="1">
      <alignment horizontal="center" wrapText="1"/>
    </xf>
    <xf numFmtId="2" fontId="31" fillId="0" borderId="5" xfId="0" applyNumberFormat="1" applyFont="1" applyBorder="1" applyAlignment="1">
      <alignment horizontal="center" wrapText="1"/>
    </xf>
    <xf numFmtId="2" fontId="11" fillId="5" borderId="5" xfId="0" applyNumberFormat="1" applyFont="1" applyFill="1" applyBorder="1" applyAlignment="1">
      <alignment horizontal="center"/>
    </xf>
    <xf numFmtId="2" fontId="11" fillId="5" borderId="3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6" borderId="3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31" fillId="0" borderId="7" xfId="0" applyFont="1" applyBorder="1" applyAlignment="1">
      <alignment wrapText="1"/>
    </xf>
    <xf numFmtId="0" fontId="11" fillId="0" borderId="23" xfId="0" applyFont="1" applyFill="1" applyBorder="1" applyAlignment="1">
      <alignment horizontal="left" wrapText="1"/>
    </xf>
    <xf numFmtId="2" fontId="11" fillId="2" borderId="28" xfId="0" applyNumberFormat="1" applyFont="1" applyFill="1" applyBorder="1" applyAlignment="1">
      <alignment horizontal="center"/>
    </xf>
    <xf numFmtId="0" fontId="11" fillId="0" borderId="46" xfId="0" applyFont="1" applyBorder="1" applyAlignment="1">
      <alignment wrapText="1"/>
    </xf>
    <xf numFmtId="2" fontId="31" fillId="7" borderId="3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2" fontId="31" fillId="0" borderId="32" xfId="0" applyNumberFormat="1" applyFont="1" applyBorder="1" applyAlignment="1">
      <alignment horizontal="center" wrapText="1"/>
    </xf>
    <xf numFmtId="0" fontId="31" fillId="0" borderId="9" xfId="0" applyFont="1" applyBorder="1" applyAlignment="1">
      <alignment wrapText="1"/>
    </xf>
    <xf numFmtId="2" fontId="31" fillId="7" borderId="5" xfId="0" applyNumberFormat="1" applyFont="1" applyFill="1" applyBorder="1" applyAlignment="1">
      <alignment horizontal="center"/>
    </xf>
    <xf numFmtId="0" fontId="31" fillId="0" borderId="46" xfId="0" applyFont="1" applyBorder="1" applyAlignment="1">
      <alignment wrapText="1"/>
    </xf>
    <xf numFmtId="2" fontId="11" fillId="0" borderId="32" xfId="0" applyNumberFormat="1" applyFont="1" applyBorder="1" applyAlignment="1">
      <alignment horizontal="center"/>
    </xf>
    <xf numFmtId="2" fontId="31" fillId="4" borderId="3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2" fontId="11" fillId="6" borderId="2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wrapText="1"/>
    </xf>
    <xf numFmtId="2" fontId="11" fillId="0" borderId="5" xfId="0" applyNumberFormat="1" applyFont="1" applyBorder="1" applyAlignment="1">
      <alignment horizontal="center"/>
    </xf>
    <xf numFmtId="2" fontId="31" fillId="4" borderId="5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wrapText="1"/>
    </xf>
    <xf numFmtId="2" fontId="31" fillId="0" borderId="32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31" fillId="0" borderId="28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/>
    </xf>
    <xf numFmtId="0" fontId="11" fillId="3" borderId="2" xfId="1" applyFont="1" applyFill="1" applyBorder="1" applyAlignment="1">
      <alignment horizontal="left" wrapText="1"/>
    </xf>
    <xf numFmtId="2" fontId="11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2" fontId="11" fillId="2" borderId="5" xfId="0" applyNumberFormat="1" applyFont="1" applyFill="1" applyBorder="1" applyAlignment="1">
      <alignment horizontal="center"/>
    </xf>
    <xf numFmtId="2" fontId="31" fillId="2" borderId="5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wrapText="1"/>
    </xf>
    <xf numFmtId="0" fontId="0" fillId="2" borderId="21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11" fillId="3" borderId="34" xfId="1" applyFont="1" applyFill="1" applyBorder="1" applyAlignment="1">
      <alignment horizontal="left" wrapText="1"/>
    </xf>
    <xf numFmtId="0" fontId="31" fillId="0" borderId="5" xfId="0" applyFont="1" applyBorder="1"/>
    <xf numFmtId="0" fontId="31" fillId="0" borderId="3" xfId="0" applyFont="1" applyBorder="1"/>
    <xf numFmtId="0" fontId="31" fillId="0" borderId="1" xfId="0" applyFont="1" applyBorder="1"/>
    <xf numFmtId="0" fontId="31" fillId="0" borderId="32" xfId="0" applyFont="1" applyBorder="1"/>
    <xf numFmtId="0" fontId="31" fillId="0" borderId="28" xfId="0" applyFont="1" applyBorder="1"/>
    <xf numFmtId="0" fontId="16" fillId="0" borderId="16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1" fillId="0" borderId="53" xfId="0" applyFont="1" applyBorder="1" applyAlignment="1">
      <alignment wrapText="1"/>
    </xf>
    <xf numFmtId="0" fontId="34" fillId="0" borderId="53" xfId="0" applyFont="1" applyBorder="1" applyAlignment="1">
      <alignment horizontal="left" wrapText="1"/>
    </xf>
    <xf numFmtId="2" fontId="11" fillId="0" borderId="54" xfId="0" applyNumberFormat="1" applyFont="1" applyBorder="1" applyAlignment="1">
      <alignment wrapText="1"/>
    </xf>
    <xf numFmtId="0" fontId="11" fillId="0" borderId="5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9" fillId="0" borderId="25" xfId="0" applyFont="1" applyBorder="1" applyAlignment="1">
      <alignment horizontal="right" vertical="center"/>
    </xf>
    <xf numFmtId="0" fontId="42" fillId="0" borderId="26" xfId="0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wrapText="1"/>
    </xf>
    <xf numFmtId="0" fontId="11" fillId="0" borderId="12" xfId="0" applyFont="1" applyBorder="1" applyAlignment="1"/>
    <xf numFmtId="2" fontId="11" fillId="0" borderId="28" xfId="0" applyNumberFormat="1" applyFont="1" applyBorder="1" applyAlignment="1">
      <alignment wrapText="1"/>
    </xf>
    <xf numFmtId="0" fontId="11" fillId="0" borderId="25" xfId="0" applyFont="1" applyBorder="1" applyAlignment="1"/>
    <xf numFmtId="0" fontId="16" fillId="0" borderId="53" xfId="0" applyFont="1" applyBorder="1" applyAlignment="1">
      <alignment horizontal="left" wrapText="1"/>
    </xf>
    <xf numFmtId="2" fontId="16" fillId="0" borderId="54" xfId="0" applyNumberFormat="1" applyFont="1" applyBorder="1" applyAlignment="1">
      <alignment horizontal="left" wrapText="1"/>
    </xf>
    <xf numFmtId="0" fontId="16" fillId="0" borderId="5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16" fillId="0" borderId="25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 wrapText="1"/>
    </xf>
    <xf numFmtId="2" fontId="16" fillId="0" borderId="54" xfId="0" applyNumberFormat="1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/>
    </xf>
    <xf numFmtId="2" fontId="11" fillId="0" borderId="0" xfId="0" applyNumberFormat="1" applyFont="1" applyBorder="1" applyAlignment="1"/>
    <xf numFmtId="0" fontId="30" fillId="9" borderId="0" xfId="0" applyFont="1" applyFill="1"/>
    <xf numFmtId="0" fontId="30" fillId="10" borderId="0" xfId="0" applyFont="1" applyFill="1"/>
    <xf numFmtId="0" fontId="30" fillId="11" borderId="0" xfId="0" applyFont="1" applyFill="1"/>
    <xf numFmtId="0" fontId="36" fillId="0" borderId="0" xfId="0" applyFont="1" applyAlignment="1"/>
    <xf numFmtId="0" fontId="0" fillId="0" borderId="4" xfId="0" applyBorder="1" applyAlignment="1">
      <alignment wrapText="1"/>
    </xf>
    <xf numFmtId="2" fontId="18" fillId="0" borderId="8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0" borderId="9" xfId="0" applyFont="1" applyBorder="1" applyAlignment="1">
      <alignment horizontal="right" vertical="center"/>
    </xf>
    <xf numFmtId="0" fontId="35" fillId="0" borderId="0" xfId="0" applyFont="1" applyBorder="1" applyAlignment="1">
      <alignment horizontal="right"/>
    </xf>
    <xf numFmtId="2" fontId="42" fillId="0" borderId="4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2" fontId="11" fillId="5" borderId="5" xfId="0" applyNumberFormat="1" applyFont="1" applyFill="1" applyBorder="1" applyAlignment="1">
      <alignment wrapText="1"/>
    </xf>
    <xf numFmtId="2" fontId="11" fillId="4" borderId="28" xfId="0" applyNumberFormat="1" applyFont="1" applyFill="1" applyBorder="1" applyAlignment="1">
      <alignment wrapText="1"/>
    </xf>
    <xf numFmtId="0" fontId="11" fillId="0" borderId="15" xfId="0" applyFont="1" applyBorder="1" applyAlignment="1"/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left" wrapText="1"/>
    </xf>
    <xf numFmtId="2" fontId="11" fillId="0" borderId="42" xfId="0" applyNumberFormat="1" applyFont="1" applyBorder="1" applyAlignment="1">
      <alignment wrapText="1"/>
    </xf>
    <xf numFmtId="2" fontId="11" fillId="4" borderId="32" xfId="0" applyNumberFormat="1" applyFont="1" applyFill="1" applyBorder="1" applyAlignment="1">
      <alignment wrapText="1"/>
    </xf>
    <xf numFmtId="0" fontId="31" fillId="0" borderId="9" xfId="0" applyFont="1" applyBorder="1" applyAlignment="1"/>
    <xf numFmtId="0" fontId="31" fillId="0" borderId="15" xfId="0" applyFont="1" applyBorder="1" applyAlignment="1"/>
    <xf numFmtId="0" fontId="30" fillId="12" borderId="0" xfId="0" applyFont="1" applyFill="1"/>
    <xf numFmtId="0" fontId="31" fillId="0" borderId="18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51" xfId="0" applyFont="1" applyBorder="1"/>
    <xf numFmtId="0" fontId="31" fillId="0" borderId="31" xfId="0" applyFont="1" applyBorder="1"/>
    <xf numFmtId="0" fontId="31" fillId="0" borderId="40" xfId="0" applyFont="1" applyBorder="1"/>
    <xf numFmtId="0" fontId="31" fillId="0" borderId="43" xfId="0" applyFont="1" applyBorder="1"/>
    <xf numFmtId="0" fontId="11" fillId="0" borderId="4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11" fillId="0" borderId="21" xfId="1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31" fillId="7" borderId="21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1" fillId="0" borderId="2" xfId="0" applyFont="1" applyBorder="1" applyAlignment="1">
      <alignment wrapText="1"/>
    </xf>
    <xf numFmtId="0" fontId="31" fillId="0" borderId="6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3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2" fontId="11" fillId="0" borderId="5" xfId="0" applyNumberFormat="1" applyFont="1" applyBorder="1" applyAlignment="1">
      <alignment horizontal="center" wrapText="1"/>
    </xf>
    <xf numFmtId="2" fontId="11" fillId="0" borderId="28" xfId="0" applyNumberFormat="1" applyFont="1" applyBorder="1" applyAlignment="1">
      <alignment horizontal="center" wrapText="1"/>
    </xf>
    <xf numFmtId="2" fontId="11" fillId="0" borderId="3" xfId="0" applyNumberFormat="1" applyFont="1" applyBorder="1" applyAlignment="1">
      <alignment horizontal="center" wrapText="1"/>
    </xf>
    <xf numFmtId="2" fontId="11" fillId="0" borderId="32" xfId="0" applyNumberFormat="1" applyFont="1" applyBorder="1" applyAlignment="1">
      <alignment horizontal="center" wrapText="1"/>
    </xf>
    <xf numFmtId="2" fontId="11" fillId="5" borderId="3" xfId="0" applyNumberFormat="1" applyFont="1" applyFill="1" applyBorder="1" applyAlignment="1">
      <alignment horizontal="center" wrapText="1"/>
    </xf>
    <xf numFmtId="2" fontId="11" fillId="4" borderId="3" xfId="0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wrapText="1"/>
    </xf>
    <xf numFmtId="0" fontId="31" fillId="0" borderId="10" xfId="0" applyFont="1" applyBorder="1"/>
    <xf numFmtId="0" fontId="31" fillId="0" borderId="21" xfId="0" applyFont="1" applyBorder="1"/>
    <xf numFmtId="0" fontId="9" fillId="0" borderId="34" xfId="0" applyFont="1" applyBorder="1" applyAlignment="1">
      <alignment horizontal="left" wrapText="1"/>
    </xf>
    <xf numFmtId="0" fontId="31" fillId="0" borderId="6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31" fillId="0" borderId="4" xfId="0" applyFont="1" applyBorder="1" applyAlignment="1">
      <alignment vertical="center"/>
    </xf>
    <xf numFmtId="2" fontId="26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165" fontId="27" fillId="0" borderId="0" xfId="2" applyNumberFormat="1" applyFont="1" applyBorder="1" applyAlignment="1">
      <alignment horizontal="right"/>
    </xf>
    <xf numFmtId="2" fontId="27" fillId="0" borderId="0" xfId="2" applyNumberFormat="1" applyFont="1" applyBorder="1" applyAlignment="1">
      <alignment horizontal="right"/>
    </xf>
    <xf numFmtId="165" fontId="40" fillId="2" borderId="0" xfId="2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right" wrapText="1"/>
    </xf>
    <xf numFmtId="2" fontId="26" fillId="2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0" fontId="29" fillId="2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right" wrapText="1"/>
    </xf>
    <xf numFmtId="2" fontId="37" fillId="2" borderId="0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 wrapText="1"/>
    </xf>
    <xf numFmtId="2" fontId="11" fillId="5" borderId="5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wrapText="1"/>
    </xf>
    <xf numFmtId="2" fontId="31" fillId="2" borderId="2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/>
    </xf>
    <xf numFmtId="2" fontId="31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1" fillId="0" borderId="1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wrapText="1"/>
    </xf>
    <xf numFmtId="0" fontId="11" fillId="0" borderId="2" xfId="0" applyFont="1" applyBorder="1" applyAlignment="1">
      <alignment horizontal="right"/>
    </xf>
    <xf numFmtId="0" fontId="34" fillId="0" borderId="40" xfId="0" applyFont="1" applyBorder="1" applyAlignment="1"/>
    <xf numFmtId="0" fontId="34" fillId="0" borderId="21" xfId="0" applyFont="1" applyBorder="1" applyAlignment="1"/>
    <xf numFmtId="0" fontId="34" fillId="0" borderId="52" xfId="0" applyFont="1" applyBorder="1" applyAlignment="1"/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/>
    <xf numFmtId="0" fontId="11" fillId="0" borderId="10" xfId="0" applyFont="1" applyBorder="1" applyAlignment="1">
      <alignment horizontal="right" vertical="center"/>
    </xf>
    <xf numFmtId="0" fontId="31" fillId="0" borderId="3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34" fillId="2" borderId="5" xfId="0" applyNumberFormat="1" applyFont="1" applyFill="1" applyBorder="1" applyAlignment="1">
      <alignment horizontal="center"/>
    </xf>
    <xf numFmtId="2" fontId="34" fillId="2" borderId="3" xfId="0" applyNumberFormat="1" applyFont="1" applyFill="1" applyBorder="1" applyAlignment="1">
      <alignment horizontal="center"/>
    </xf>
    <xf numFmtId="2" fontId="34" fillId="2" borderId="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34" xfId="1" applyFont="1" applyBorder="1" applyAlignment="1">
      <alignment horizontal="left" wrapText="1"/>
    </xf>
    <xf numFmtId="0" fontId="9" fillId="2" borderId="34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wrapText="1"/>
    </xf>
    <xf numFmtId="0" fontId="0" fillId="0" borderId="34" xfId="0" applyBorder="1" applyAlignment="1">
      <alignment wrapText="1"/>
    </xf>
    <xf numFmtId="0" fontId="11" fillId="2" borderId="10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2" fontId="34" fillId="2" borderId="28" xfId="0" applyNumberFormat="1" applyFont="1" applyFill="1" applyBorder="1" applyAlignment="1">
      <alignment horizontal="center"/>
    </xf>
    <xf numFmtId="0" fontId="34" fillId="0" borderId="51" xfId="0" applyFont="1" applyBorder="1" applyAlignment="1"/>
    <xf numFmtId="0" fontId="43" fillId="0" borderId="56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1" fillId="7" borderId="52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0" fontId="11" fillId="0" borderId="4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0" fillId="0" borderId="25" xfId="0" applyFont="1" applyBorder="1" applyAlignment="1"/>
    <xf numFmtId="0" fontId="0" fillId="2" borderId="50" xfId="0" applyFont="1" applyFill="1" applyBorder="1" applyAlignment="1"/>
    <xf numFmtId="0" fontId="30" fillId="0" borderId="25" xfId="0" applyFont="1" applyBorder="1"/>
    <xf numFmtId="0" fontId="18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16" fillId="0" borderId="0" xfId="0" applyFont="1"/>
    <xf numFmtId="2" fontId="16" fillId="0" borderId="0" xfId="0" applyNumberFormat="1" applyFont="1"/>
    <xf numFmtId="0" fontId="37" fillId="0" borderId="59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2" fontId="16" fillId="0" borderId="53" xfId="0" applyNumberFormat="1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/>
    </xf>
    <xf numFmtId="0" fontId="37" fillId="0" borderId="54" xfId="0" applyFont="1" applyBorder="1" applyAlignment="1">
      <alignment horizontal="left" vertical="center"/>
    </xf>
    <xf numFmtId="2" fontId="16" fillId="0" borderId="53" xfId="0" applyNumberFormat="1" applyFont="1" applyBorder="1" applyAlignment="1">
      <alignment horizontal="left" vertical="center"/>
    </xf>
    <xf numFmtId="2" fontId="38" fillId="2" borderId="53" xfId="0" applyNumberFormat="1" applyFont="1" applyFill="1" applyBorder="1" applyAlignment="1">
      <alignment horizontal="left" vertical="center"/>
    </xf>
    <xf numFmtId="0" fontId="37" fillId="0" borderId="25" xfId="0" applyFont="1" applyBorder="1" applyAlignment="1">
      <alignment horizontal="left" vertical="center" wrapText="1"/>
    </xf>
    <xf numFmtId="2" fontId="37" fillId="0" borderId="53" xfId="0" applyNumberFormat="1" applyFont="1" applyBorder="1" applyAlignment="1">
      <alignment horizontal="left" vertical="center" wrapText="1"/>
    </xf>
    <xf numFmtId="0" fontId="16" fillId="2" borderId="50" xfId="0" applyFont="1" applyFill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16" fillId="0" borderId="59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/>
    </xf>
    <xf numFmtId="2" fontId="37" fillId="4" borderId="53" xfId="0" applyNumberFormat="1" applyFont="1" applyFill="1" applyBorder="1" applyAlignment="1">
      <alignment horizontal="left" vertical="center"/>
    </xf>
    <xf numFmtId="0" fontId="42" fillId="0" borderId="55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/>
    </xf>
    <xf numFmtId="0" fontId="16" fillId="0" borderId="25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2" fontId="16" fillId="0" borderId="53" xfId="0" applyNumberFormat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right" wrapText="1"/>
    </xf>
    <xf numFmtId="2" fontId="11" fillId="0" borderId="6" xfId="0" applyNumberFormat="1" applyFont="1" applyBorder="1" applyAlignment="1">
      <alignment horizontal="right" wrapText="1"/>
    </xf>
    <xf numFmtId="2" fontId="34" fillId="2" borderId="6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right" wrapText="1"/>
    </xf>
    <xf numFmtId="2" fontId="11" fillId="0" borderId="4" xfId="0" applyNumberFormat="1" applyFont="1" applyBorder="1" applyAlignment="1">
      <alignment horizontal="right" wrapText="1"/>
    </xf>
    <xf numFmtId="2" fontId="11" fillId="0" borderId="4" xfId="0" applyNumberFormat="1" applyFont="1" applyBorder="1" applyAlignment="1">
      <alignment horizontal="right"/>
    </xf>
    <xf numFmtId="2" fontId="34" fillId="2" borderId="4" xfId="0" applyNumberFormat="1" applyFont="1" applyFill="1" applyBorder="1" applyAlignment="1">
      <alignment horizontal="right"/>
    </xf>
    <xf numFmtId="2" fontId="31" fillId="0" borderId="4" xfId="0" applyNumberFormat="1" applyFont="1" applyBorder="1" applyAlignment="1">
      <alignment horizontal="right"/>
    </xf>
    <xf numFmtId="2" fontId="11" fillId="2" borderId="4" xfId="0" applyNumberFormat="1" applyFont="1" applyFill="1" applyBorder="1" applyAlignment="1">
      <alignment horizontal="right"/>
    </xf>
    <xf numFmtId="2" fontId="31" fillId="2" borderId="4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2" fontId="11" fillId="0" borderId="2" xfId="0" applyNumberFormat="1" applyFont="1" applyBorder="1" applyAlignment="1">
      <alignment horizontal="right" wrapText="1"/>
    </xf>
    <xf numFmtId="2" fontId="34" fillId="2" borderId="2" xfId="0" applyNumberFormat="1" applyFont="1" applyFill="1" applyBorder="1" applyAlignment="1">
      <alignment horizontal="right"/>
    </xf>
    <xf numFmtId="2" fontId="42" fillId="0" borderId="26" xfId="0" applyNumberFormat="1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right" wrapText="1"/>
    </xf>
    <xf numFmtId="2" fontId="31" fillId="5" borderId="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 wrapText="1"/>
    </xf>
    <xf numFmtId="2" fontId="31" fillId="4" borderId="4" xfId="0" applyNumberFormat="1" applyFont="1" applyFill="1" applyBorder="1" applyAlignment="1">
      <alignment horizontal="right"/>
    </xf>
    <xf numFmtId="0" fontId="31" fillId="0" borderId="4" xfId="0" applyFont="1" applyBorder="1" applyAlignment="1">
      <alignment horizontal="right" wrapText="1"/>
    </xf>
    <xf numFmtId="2" fontId="31" fillId="0" borderId="4" xfId="0" applyNumberFormat="1" applyFont="1" applyBorder="1" applyAlignment="1">
      <alignment horizontal="right" wrapText="1"/>
    </xf>
    <xf numFmtId="2" fontId="11" fillId="6" borderId="4" xfId="0" applyNumberFormat="1" applyFont="1" applyFill="1" applyBorder="1" applyAlignment="1">
      <alignment horizontal="right"/>
    </xf>
    <xf numFmtId="2" fontId="31" fillId="7" borderId="4" xfId="0" applyNumberFormat="1" applyFont="1" applyFill="1" applyBorder="1" applyAlignment="1">
      <alignment horizontal="right"/>
    </xf>
    <xf numFmtId="2" fontId="11" fillId="5" borderId="4" xfId="0" applyNumberFormat="1" applyFont="1" applyFill="1" applyBorder="1" applyAlignment="1">
      <alignment horizontal="right"/>
    </xf>
    <xf numFmtId="2" fontId="11" fillId="4" borderId="4" xfId="0" applyNumberFormat="1" applyFont="1" applyFill="1" applyBorder="1" applyAlignment="1">
      <alignment horizontal="right" wrapText="1"/>
    </xf>
    <xf numFmtId="0" fontId="11" fillId="0" borderId="4" xfId="0" applyFont="1" applyBorder="1" applyAlignment="1">
      <alignment horizontal="right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4" xfId="0" applyNumberFormat="1" applyFont="1" applyBorder="1" applyAlignment="1">
      <alignment horizontal="right" vertical="center"/>
    </xf>
    <xf numFmtId="2" fontId="34" fillId="2" borderId="4" xfId="0" applyNumberFormat="1" applyFont="1" applyFill="1" applyBorder="1" applyAlignment="1">
      <alignment horizontal="right" vertical="center"/>
    </xf>
    <xf numFmtId="2" fontId="31" fillId="0" borderId="4" xfId="0" applyNumberFormat="1" applyFont="1" applyBorder="1" applyAlignment="1">
      <alignment horizontal="right" vertical="center"/>
    </xf>
    <xf numFmtId="0" fontId="11" fillId="0" borderId="4" xfId="1" applyFont="1" applyBorder="1" applyAlignment="1">
      <alignment horizontal="right" wrapText="1"/>
    </xf>
    <xf numFmtId="0" fontId="11" fillId="2" borderId="4" xfId="0" applyFont="1" applyFill="1" applyBorder="1" applyAlignment="1">
      <alignment horizontal="right" wrapText="1"/>
    </xf>
    <xf numFmtId="2" fontId="11" fillId="2" borderId="4" xfId="0" applyNumberFormat="1" applyFont="1" applyFill="1" applyBorder="1" applyAlignment="1">
      <alignment horizontal="right" wrapText="1"/>
    </xf>
    <xf numFmtId="0" fontId="31" fillId="7" borderId="4" xfId="0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right" vertical="center" wrapText="1"/>
    </xf>
    <xf numFmtId="2" fontId="31" fillId="7" borderId="4" xfId="0" applyNumberFormat="1" applyFont="1" applyFill="1" applyBorder="1" applyAlignment="1">
      <alignment horizontal="right" vertical="center"/>
    </xf>
    <xf numFmtId="0" fontId="0" fillId="0" borderId="12" xfId="0" applyFont="1" applyBorder="1" applyAlignment="1"/>
    <xf numFmtId="0" fontId="16" fillId="0" borderId="59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2" fontId="37" fillId="2" borderId="53" xfId="0" applyNumberFormat="1" applyFont="1" applyFill="1" applyBorder="1" applyAlignment="1">
      <alignment horizontal="left" vertical="center"/>
    </xf>
    <xf numFmtId="0" fontId="0" fillId="0" borderId="25" xfId="0" applyFont="1" applyBorder="1"/>
    <xf numFmtId="0" fontId="0" fillId="0" borderId="52" xfId="0" applyFont="1" applyBorder="1" applyAlignment="1"/>
    <xf numFmtId="0" fontId="16" fillId="2" borderId="59" xfId="0" applyFont="1" applyFill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right"/>
    </xf>
    <xf numFmtId="0" fontId="16" fillId="2" borderId="14" xfId="0" applyFont="1" applyFill="1" applyBorder="1" applyAlignment="1">
      <alignment horizontal="left" vertical="center" wrapText="1"/>
    </xf>
    <xf numFmtId="2" fontId="16" fillId="2" borderId="53" xfId="0" applyNumberFormat="1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50" xfId="0" applyFont="1" applyFill="1" applyBorder="1" applyAlignment="1">
      <alignment horizontal="left" vertical="center" wrapText="1"/>
    </xf>
    <xf numFmtId="2" fontId="16" fillId="4" borderId="53" xfId="0" applyNumberFormat="1" applyFont="1" applyFill="1" applyBorder="1" applyAlignment="1">
      <alignment horizontal="left" vertical="center" wrapText="1"/>
    </xf>
    <xf numFmtId="2" fontId="37" fillId="0" borderId="53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/>
    </xf>
    <xf numFmtId="0" fontId="11" fillId="2" borderId="10" xfId="0" applyFont="1" applyFill="1" applyBorder="1" applyAlignment="1">
      <alignment horizontal="right" wrapText="1"/>
    </xf>
    <xf numFmtId="0" fontId="31" fillId="0" borderId="5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1" fillId="0" borderId="3" xfId="0" applyFont="1" applyBorder="1" applyAlignment="1">
      <alignment horizontal="right" vertical="center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right" vertical="center"/>
    </xf>
    <xf numFmtId="0" fontId="31" fillId="0" borderId="9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0" fontId="31" fillId="2" borderId="10" xfId="0" applyFont="1" applyFill="1" applyBorder="1" applyAlignment="1">
      <alignment horizontal="right"/>
    </xf>
    <xf numFmtId="2" fontId="32" fillId="0" borderId="0" xfId="0" applyNumberFormat="1" applyFont="1" applyAlignment="1">
      <alignment horizontal="right"/>
    </xf>
    <xf numFmtId="0" fontId="0" fillId="0" borderId="0" xfId="0"/>
    <xf numFmtId="0" fontId="9" fillId="0" borderId="44" xfId="0" applyFont="1" applyBorder="1" applyAlignment="1">
      <alignment horizontal="left" wrapText="1"/>
    </xf>
    <xf numFmtId="0" fontId="8" fillId="0" borderId="9" xfId="0" applyFont="1" applyBorder="1" applyAlignment="1">
      <alignment vertical="center"/>
    </xf>
    <xf numFmtId="0" fontId="0" fillId="2" borderId="31" xfId="0" applyFont="1" applyFill="1" applyBorder="1" applyAlignment="1"/>
    <xf numFmtId="0" fontId="0" fillId="2" borderId="52" xfId="0" applyFont="1" applyFill="1" applyBorder="1" applyAlignment="1">
      <alignment horizontal="right"/>
    </xf>
    <xf numFmtId="0" fontId="0" fillId="0" borderId="12" xfId="0" applyFont="1" applyBorder="1"/>
    <xf numFmtId="0" fontId="0" fillId="0" borderId="45" xfId="0" applyFont="1" applyFill="1" applyBorder="1"/>
    <xf numFmtId="0" fontId="0" fillId="2" borderId="21" xfId="0" applyFont="1" applyFill="1" applyBorder="1" applyAlignment="1">
      <alignment vertical="center"/>
    </xf>
    <xf numFmtId="0" fontId="9" fillId="0" borderId="34" xfId="0" applyFont="1" applyBorder="1" applyAlignment="1">
      <alignment horizontal="left" vertical="center" wrapText="1"/>
    </xf>
    <xf numFmtId="0" fontId="0" fillId="2" borderId="22" xfId="0" applyFont="1" applyFill="1" applyBorder="1" applyAlignment="1">
      <alignment vertical="center"/>
    </xf>
    <xf numFmtId="0" fontId="11" fillId="3" borderId="34" xfId="1" applyFont="1" applyFill="1" applyBorder="1" applyAlignment="1">
      <alignment horizontal="left" vertical="center" wrapText="1"/>
    </xf>
    <xf numFmtId="0" fontId="0" fillId="0" borderId="21" xfId="0" applyBorder="1"/>
    <xf numFmtId="0" fontId="0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31" fillId="0" borderId="5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34" fillId="2" borderId="6" xfId="0" applyNumberFormat="1" applyFont="1" applyFill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0" fillId="2" borderId="40" xfId="0" applyFont="1" applyFill="1" applyBorder="1" applyAlignment="1">
      <alignment vertical="center"/>
    </xf>
    <xf numFmtId="0" fontId="0" fillId="0" borderId="62" xfId="0" applyBorder="1"/>
    <xf numFmtId="0" fontId="11" fillId="0" borderId="11" xfId="0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2" fontId="31" fillId="7" borderId="2" xfId="0" applyNumberFormat="1" applyFont="1" applyFill="1" applyBorder="1" applyAlignment="1">
      <alignment horizontal="right" vertical="center"/>
    </xf>
    <xf numFmtId="2" fontId="34" fillId="2" borderId="2" xfId="0" applyNumberFormat="1" applyFont="1" applyFill="1" applyBorder="1" applyAlignment="1">
      <alignment horizontal="right" vertical="center"/>
    </xf>
    <xf numFmtId="0" fontId="0" fillId="0" borderId="51" xfId="0" applyFont="1" applyBorder="1" applyAlignment="1"/>
    <xf numFmtId="0" fontId="0" fillId="0" borderId="10" xfId="0" applyBorder="1"/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/>
    <xf numFmtId="0" fontId="16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0" fillId="0" borderId="4" xfId="0" applyBorder="1"/>
    <xf numFmtId="2" fontId="11" fillId="4" borderId="5" xfId="0" applyNumberFormat="1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42" fillId="0" borderId="37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wrapText="1"/>
    </xf>
    <xf numFmtId="0" fontId="7" fillId="0" borderId="64" xfId="0" applyFont="1" applyBorder="1" applyAlignment="1">
      <alignment horizontal="left" wrapText="1"/>
    </xf>
    <xf numFmtId="0" fontId="11" fillId="0" borderId="64" xfId="0" applyFont="1" applyBorder="1" applyAlignment="1">
      <alignment wrapText="1"/>
    </xf>
    <xf numFmtId="2" fontId="11" fillId="0" borderId="63" xfId="0" applyNumberFormat="1" applyFont="1" applyBorder="1" applyAlignment="1">
      <alignment wrapText="1"/>
    </xf>
    <xf numFmtId="0" fontId="11" fillId="0" borderId="66" xfId="0" applyFont="1" applyBorder="1" applyAlignment="1"/>
    <xf numFmtId="0" fontId="11" fillId="0" borderId="64" xfId="0" applyFont="1" applyBorder="1" applyAlignment="1">
      <alignment horizontal="left" wrapText="1"/>
    </xf>
    <xf numFmtId="0" fontId="0" fillId="0" borderId="3" xfId="0" applyBorder="1"/>
    <xf numFmtId="2" fontId="11" fillId="0" borderId="48" xfId="0" applyNumberFormat="1" applyFont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2" fontId="11" fillId="5" borderId="1" xfId="0" applyNumberFormat="1" applyFont="1" applyFill="1" applyBorder="1" applyAlignment="1">
      <alignment wrapText="1"/>
    </xf>
    <xf numFmtId="0" fontId="43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68" xfId="0" applyFont="1" applyBorder="1" applyAlignment="1">
      <alignment horizontal="right"/>
    </xf>
    <xf numFmtId="0" fontId="11" fillId="0" borderId="35" xfId="0" applyFont="1" applyBorder="1" applyAlignment="1">
      <alignment horizontal="right" vertical="center"/>
    </xf>
    <xf numFmtId="0" fontId="11" fillId="0" borderId="66" xfId="0" applyFont="1" applyBorder="1" applyAlignment="1">
      <alignment horizontal="center"/>
    </xf>
    <xf numFmtId="0" fontId="31" fillId="0" borderId="17" xfId="0" applyFont="1" applyBorder="1"/>
    <xf numFmtId="0" fontId="31" fillId="0" borderId="47" xfId="0" applyFont="1" applyBorder="1"/>
    <xf numFmtId="0" fontId="31" fillId="0" borderId="20" xfId="0" applyFont="1" applyBorder="1"/>
    <xf numFmtId="0" fontId="11" fillId="0" borderId="18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1" fillId="0" borderId="68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31" fillId="0" borderId="35" xfId="0" applyFont="1" applyBorder="1" applyAlignment="1">
      <alignment horizontal="center"/>
    </xf>
    <xf numFmtId="2" fontId="18" fillId="0" borderId="0" xfId="0" applyNumberFormat="1" applyFont="1" applyBorder="1" applyAlignment="1"/>
    <xf numFmtId="0" fontId="9" fillId="0" borderId="4" xfId="0" applyFont="1" applyBorder="1" applyAlignment="1">
      <alignment vertical="center" wrapText="1"/>
    </xf>
    <xf numFmtId="0" fontId="11" fillId="2" borderId="44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vertical="center" wrapText="1"/>
    </xf>
    <xf numFmtId="2" fontId="31" fillId="7" borderId="4" xfId="0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horizontal="left" wrapText="1"/>
    </xf>
    <xf numFmtId="0" fontId="31" fillId="0" borderId="22" xfId="0" applyFont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1" xfId="1" applyFont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2" fontId="11" fillId="0" borderId="63" xfId="0" applyNumberFormat="1" applyFont="1" applyBorder="1" applyAlignment="1">
      <alignment horizontal="center" wrapText="1"/>
    </xf>
    <xf numFmtId="2" fontId="11" fillId="0" borderId="6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2" fontId="11" fillId="0" borderId="17" xfId="0" applyNumberFormat="1" applyFont="1" applyBorder="1" applyAlignment="1">
      <alignment horizontal="center" wrapText="1"/>
    </xf>
    <xf numFmtId="0" fontId="11" fillId="0" borderId="45" xfId="0" applyFont="1" applyBorder="1" applyAlignment="1"/>
    <xf numFmtId="0" fontId="11" fillId="0" borderId="55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 wrapText="1"/>
    </xf>
    <xf numFmtId="0" fontId="11" fillId="0" borderId="66" xfId="0" applyFont="1" applyBorder="1" applyAlignment="1">
      <alignment horizontal="center" wrapText="1"/>
    </xf>
    <xf numFmtId="0" fontId="11" fillId="0" borderId="63" xfId="0" applyFont="1" applyBorder="1" applyAlignment="1">
      <alignment horizontal="center"/>
    </xf>
    <xf numFmtId="2" fontId="34" fillId="2" borderId="63" xfId="0" applyNumberFormat="1" applyFont="1" applyFill="1" applyBorder="1" applyAlignment="1">
      <alignment horizontal="center"/>
    </xf>
    <xf numFmtId="0" fontId="31" fillId="0" borderId="66" xfId="0" applyFont="1" applyBorder="1" applyAlignment="1">
      <alignment horizontal="center"/>
    </xf>
    <xf numFmtId="2" fontId="31" fillId="4" borderId="64" xfId="0" applyNumberFormat="1" applyFont="1" applyFill="1" applyBorder="1" applyAlignment="1">
      <alignment horizontal="center"/>
    </xf>
    <xf numFmtId="2" fontId="31" fillId="0" borderId="64" xfId="0" applyNumberFormat="1" applyFont="1" applyBorder="1" applyAlignment="1">
      <alignment horizontal="center"/>
    </xf>
    <xf numFmtId="2" fontId="11" fillId="0" borderId="6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11" fillId="0" borderId="45" xfId="0" applyFont="1" applyBorder="1" applyAlignment="1">
      <alignment horizontal="center" wrapText="1"/>
    </xf>
    <xf numFmtId="0" fontId="31" fillId="0" borderId="11" xfId="0" applyFont="1" applyBorder="1"/>
    <xf numFmtId="0" fontId="11" fillId="0" borderId="67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2" xfId="0" applyBorder="1" applyAlignment="1">
      <alignment wrapText="1"/>
    </xf>
    <xf numFmtId="0" fontId="11" fillId="0" borderId="35" xfId="0" applyFont="1" applyBorder="1" applyAlignment="1"/>
    <xf numFmtId="0" fontId="31" fillId="0" borderId="24" xfId="0" applyFont="1" applyBorder="1"/>
    <xf numFmtId="0" fontId="31" fillId="0" borderId="34" xfId="0" applyFont="1" applyBorder="1"/>
    <xf numFmtId="0" fontId="31" fillId="0" borderId="44" xfId="0" applyFont="1" applyBorder="1"/>
    <xf numFmtId="0" fontId="34" fillId="0" borderId="61" xfId="0" applyFont="1" applyBorder="1" applyAlignment="1"/>
    <xf numFmtId="0" fontId="34" fillId="0" borderId="60" xfId="0" applyFont="1" applyBorder="1" applyAlignment="1"/>
    <xf numFmtId="0" fontId="34" fillId="0" borderId="69" xfId="0" applyFont="1" applyBorder="1" applyAlignment="1"/>
    <xf numFmtId="0" fontId="31" fillId="0" borderId="26" xfId="0" applyFont="1" applyBorder="1" applyAlignment="1">
      <alignment horizontal="center"/>
    </xf>
    <xf numFmtId="0" fontId="11" fillId="0" borderId="45" xfId="0" applyFont="1" applyBorder="1" applyAlignment="1">
      <alignment wrapText="1"/>
    </xf>
    <xf numFmtId="0" fontId="0" fillId="0" borderId="26" xfId="0" applyBorder="1" applyAlignment="1">
      <alignment wrapText="1"/>
    </xf>
    <xf numFmtId="0" fontId="11" fillId="0" borderId="64" xfId="0" applyFont="1" applyBorder="1" applyAlignment="1">
      <alignment horizontal="center"/>
    </xf>
    <xf numFmtId="2" fontId="31" fillId="0" borderId="63" xfId="0" applyNumberFormat="1" applyFont="1" applyBorder="1" applyAlignment="1">
      <alignment horizontal="center" wrapText="1"/>
    </xf>
    <xf numFmtId="0" fontId="9" fillId="0" borderId="45" xfId="0" applyFont="1" applyBorder="1" applyAlignment="1">
      <alignment wrapText="1"/>
    </xf>
    <xf numFmtId="2" fontId="34" fillId="2" borderId="64" xfId="0" applyNumberFormat="1" applyFont="1" applyFill="1" applyBorder="1" applyAlignment="1">
      <alignment horizontal="center"/>
    </xf>
    <xf numFmtId="2" fontId="31" fillId="7" borderId="63" xfId="0" applyNumberFormat="1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31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11" fillId="0" borderId="39" xfId="0" applyFont="1" applyBorder="1" applyAlignment="1">
      <alignment horizont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0" fontId="11" fillId="3" borderId="4" xfId="1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9" fillId="0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34" fillId="0" borderId="59" xfId="0" applyFont="1" applyBorder="1" applyAlignment="1">
      <alignment horizontal="left" vertical="center" wrapText="1"/>
    </xf>
    <xf numFmtId="0" fontId="0" fillId="2" borderId="50" xfId="0" applyFont="1" applyFill="1" applyBorder="1" applyAlignment="1">
      <alignment vertical="center"/>
    </xf>
    <xf numFmtId="0" fontId="9" fillId="0" borderId="1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11" fillId="3" borderId="10" xfId="1" applyFont="1" applyFill="1" applyBorder="1" applyAlignment="1">
      <alignment horizontal="right" wrapText="1"/>
    </xf>
    <xf numFmtId="2" fontId="11" fillId="6" borderId="2" xfId="0" applyNumberFormat="1" applyFont="1" applyFill="1" applyBorder="1" applyAlignment="1">
      <alignment horizontal="right"/>
    </xf>
    <xf numFmtId="2" fontId="31" fillId="2" borderId="2" xfId="0" applyNumberFormat="1" applyFont="1" applyFill="1" applyBorder="1" applyAlignment="1">
      <alignment horizontal="right"/>
    </xf>
    <xf numFmtId="0" fontId="0" fillId="0" borderId="66" xfId="0" applyFont="1" applyBorder="1"/>
    <xf numFmtId="0" fontId="34" fillId="0" borderId="4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vertical="center" wrapText="1"/>
    </xf>
    <xf numFmtId="0" fontId="34" fillId="0" borderId="8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31" fillId="0" borderId="28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2" fontId="34" fillId="2" borderId="8" xfId="0" applyNumberFormat="1" applyFont="1" applyFill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2" fontId="31" fillId="0" borderId="8" xfId="0" applyNumberFormat="1" applyFont="1" applyBorder="1" applyAlignment="1">
      <alignment horizontal="right" vertical="center"/>
    </xf>
    <xf numFmtId="0" fontId="0" fillId="2" borderId="43" xfId="0" applyFont="1" applyFill="1" applyBorder="1" applyAlignment="1"/>
    <xf numFmtId="0" fontId="42" fillId="0" borderId="5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2" fontId="42" fillId="0" borderId="53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2" fontId="31" fillId="2" borderId="6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34" fillId="0" borderId="6" xfId="0" applyFont="1" applyBorder="1" applyAlignment="1">
      <alignment horizontal="right" vertical="center" wrapText="1"/>
    </xf>
    <xf numFmtId="2" fontId="31" fillId="0" borderId="6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5" fillId="0" borderId="34" xfId="0" applyFont="1" applyBorder="1" applyAlignment="1">
      <alignment horizontal="left" wrapText="1"/>
    </xf>
    <xf numFmtId="0" fontId="4" fillId="2" borderId="34" xfId="0" applyFont="1" applyFill="1" applyBorder="1" applyAlignment="1">
      <alignment horizontal="left" wrapText="1"/>
    </xf>
    <xf numFmtId="0" fontId="31" fillId="0" borderId="35" xfId="0" applyFont="1" applyBorder="1" applyAlignment="1">
      <alignment wrapText="1"/>
    </xf>
    <xf numFmtId="2" fontId="0" fillId="0" borderId="31" xfId="0" applyNumberFormat="1" applyBorder="1"/>
    <xf numFmtId="0" fontId="3" fillId="2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11" fillId="4" borderId="1" xfId="0" applyNumberFormat="1" applyFont="1" applyFill="1" applyBorder="1" applyAlignment="1">
      <alignment wrapText="1"/>
    </xf>
    <xf numFmtId="0" fontId="36" fillId="0" borderId="0" xfId="0" applyFont="1" applyAlignment="1">
      <alignment horizontal="center"/>
    </xf>
    <xf numFmtId="2" fontId="31" fillId="0" borderId="51" xfId="0" applyNumberFormat="1" applyFont="1" applyBorder="1"/>
    <xf numFmtId="2" fontId="31" fillId="0" borderId="31" xfId="0" applyNumberFormat="1" applyFont="1" applyBorder="1"/>
    <xf numFmtId="2" fontId="31" fillId="0" borderId="43" xfId="0" applyNumberFormat="1" applyFont="1" applyBorder="1"/>
    <xf numFmtId="2" fontId="31" fillId="0" borderId="40" xfId="0" applyNumberFormat="1" applyFont="1" applyBorder="1"/>
    <xf numFmtId="2" fontId="31" fillId="0" borderId="21" xfId="0" applyNumberFormat="1" applyFont="1" applyBorder="1"/>
    <xf numFmtId="2" fontId="31" fillId="0" borderId="22" xfId="0" applyNumberFormat="1" applyFont="1" applyBorder="1"/>
    <xf numFmtId="2" fontId="31" fillId="0" borderId="17" xfId="0" applyNumberFormat="1" applyFont="1" applyBorder="1" applyAlignment="1">
      <alignment horizontal="center"/>
    </xf>
    <xf numFmtId="2" fontId="31" fillId="0" borderId="47" xfId="0" applyNumberFormat="1" applyFont="1" applyBorder="1" applyAlignment="1">
      <alignment horizontal="center"/>
    </xf>
    <xf numFmtId="2" fontId="31" fillId="0" borderId="20" xfId="0" applyNumberFormat="1" applyFont="1" applyBorder="1" applyAlignment="1">
      <alignment horizontal="center"/>
    </xf>
    <xf numFmtId="2" fontId="31" fillId="0" borderId="18" xfId="0" applyNumberFormat="1" applyFont="1" applyBorder="1" applyAlignment="1">
      <alignment horizontal="center"/>
    </xf>
    <xf numFmtId="2" fontId="31" fillId="0" borderId="27" xfId="0" applyNumberFormat="1" applyFont="1" applyBorder="1" applyAlignment="1">
      <alignment horizontal="center"/>
    </xf>
    <xf numFmtId="0" fontId="11" fillId="2" borderId="40" xfId="0" applyFont="1" applyFill="1" applyBorder="1" applyAlignment="1">
      <alignment horizontal="center" wrapText="1"/>
    </xf>
    <xf numFmtId="2" fontId="11" fillId="0" borderId="26" xfId="0" applyNumberFormat="1" applyFont="1" applyBorder="1" applyAlignment="1">
      <alignment horizontal="center" wrapText="1"/>
    </xf>
    <xf numFmtId="0" fontId="11" fillId="2" borderId="51" xfId="0" applyFont="1" applyFill="1" applyBorder="1" applyAlignment="1">
      <alignment horizontal="center" wrapText="1"/>
    </xf>
    <xf numFmtId="2" fontId="11" fillId="0" borderId="35" xfId="0" applyNumberFormat="1" applyFont="1" applyBorder="1" applyAlignment="1">
      <alignment horizontal="center"/>
    </xf>
    <xf numFmtId="2" fontId="31" fillId="0" borderId="34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11" fillId="2" borderId="52" xfId="0" applyFont="1" applyFill="1" applyBorder="1" applyAlignment="1">
      <alignment horizontal="center" wrapText="1"/>
    </xf>
    <xf numFmtId="2" fontId="11" fillId="2" borderId="64" xfId="0" applyNumberFormat="1" applyFont="1" applyFill="1" applyBorder="1" applyAlignment="1">
      <alignment horizontal="center" wrapText="1"/>
    </xf>
    <xf numFmtId="2" fontId="11" fillId="0" borderId="40" xfId="0" applyNumberFormat="1" applyFont="1" applyBorder="1" applyAlignment="1">
      <alignment horizontal="center" wrapText="1"/>
    </xf>
    <xf numFmtId="2" fontId="11" fillId="0" borderId="21" xfId="0" applyNumberFormat="1" applyFont="1" applyBorder="1" applyAlignment="1">
      <alignment horizontal="center" wrapText="1"/>
    </xf>
    <xf numFmtId="2" fontId="9" fillId="0" borderId="21" xfId="0" applyNumberFormat="1" applyFont="1" applyBorder="1" applyAlignment="1">
      <alignment horizontal="center" wrapText="1"/>
    </xf>
    <xf numFmtId="2" fontId="11" fillId="0" borderId="22" xfId="0" applyNumberFormat="1" applyFont="1" applyBorder="1" applyAlignment="1">
      <alignment horizontal="center" wrapText="1"/>
    </xf>
    <xf numFmtId="2" fontId="11" fillId="0" borderId="21" xfId="0" applyNumberFormat="1" applyFont="1" applyFill="1" applyBorder="1" applyAlignment="1">
      <alignment horizont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9" fillId="0" borderId="21" xfId="1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 wrapText="1"/>
    </xf>
    <xf numFmtId="2" fontId="34" fillId="0" borderId="21" xfId="0" applyNumberFormat="1" applyFont="1" applyBorder="1" applyAlignment="1">
      <alignment horizontal="center" wrapText="1"/>
    </xf>
    <xf numFmtId="2" fontId="11" fillId="0" borderId="51" xfId="0" applyNumberFormat="1" applyFont="1" applyBorder="1" applyAlignment="1">
      <alignment horizontal="center" wrapText="1"/>
    </xf>
    <xf numFmtId="2" fontId="11" fillId="2" borderId="21" xfId="0" applyNumberFormat="1" applyFont="1" applyFill="1" applyBorder="1" applyAlignment="1">
      <alignment horizontal="center" wrapText="1"/>
    </xf>
    <xf numFmtId="2" fontId="9" fillId="2" borderId="21" xfId="0" applyNumberFormat="1" applyFont="1" applyFill="1" applyBorder="1" applyAlignment="1">
      <alignment horizontal="center" wrapText="1"/>
    </xf>
    <xf numFmtId="2" fontId="11" fillId="2" borderId="40" xfId="0" applyNumberFormat="1" applyFont="1" applyFill="1" applyBorder="1" applyAlignment="1">
      <alignment horizontal="center" wrapText="1"/>
    </xf>
    <xf numFmtId="2" fontId="11" fillId="2" borderId="22" xfId="0" applyNumberFormat="1" applyFont="1" applyFill="1" applyBorder="1" applyAlignment="1">
      <alignment horizont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11" fillId="0" borderId="26" xfId="0" applyFont="1" applyBorder="1" applyAlignment="1">
      <alignment wrapText="1"/>
    </xf>
    <xf numFmtId="0" fontId="11" fillId="0" borderId="4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2" fontId="34" fillId="2" borderId="49" xfId="0" applyNumberFormat="1" applyFont="1" applyFill="1" applyBorder="1" applyAlignment="1">
      <alignment horizontal="center"/>
    </xf>
    <xf numFmtId="0" fontId="11" fillId="0" borderId="47" xfId="0" applyFont="1" applyBorder="1" applyAlignment="1">
      <alignment horizontal="right"/>
    </xf>
    <xf numFmtId="0" fontId="31" fillId="0" borderId="26" xfId="0" applyFont="1" applyBorder="1"/>
    <xf numFmtId="0" fontId="31" fillId="0" borderId="55" xfId="0" applyFont="1" applyBorder="1"/>
    <xf numFmtId="0" fontId="34" fillId="0" borderId="72" xfId="0" applyFont="1" applyBorder="1" applyAlignment="1"/>
    <xf numFmtId="0" fontId="2" fillId="0" borderId="4" xfId="0" applyFont="1" applyBorder="1" applyAlignment="1">
      <alignment wrapText="1"/>
    </xf>
    <xf numFmtId="0" fontId="2" fillId="0" borderId="34" xfId="0" applyFont="1" applyFill="1" applyBorder="1" applyAlignment="1">
      <alignment horizontal="left" wrapText="1"/>
    </xf>
    <xf numFmtId="0" fontId="11" fillId="0" borderId="47" xfId="0" applyFont="1" applyBorder="1" applyAlignment="1">
      <alignment wrapText="1"/>
    </xf>
    <xf numFmtId="0" fontId="11" fillId="0" borderId="26" xfId="0" applyFont="1" applyBorder="1" applyAlignment="1">
      <alignment horizontal="center"/>
    </xf>
    <xf numFmtId="2" fontId="31" fillId="0" borderId="49" xfId="0" applyNumberFormat="1" applyFont="1" applyBorder="1" applyAlignment="1">
      <alignment horizontal="center" wrapText="1"/>
    </xf>
    <xf numFmtId="2" fontId="34" fillId="2" borderId="26" xfId="0" applyNumberFormat="1" applyFont="1" applyFill="1" applyBorder="1" applyAlignment="1">
      <alignment horizontal="center"/>
    </xf>
    <xf numFmtId="0" fontId="11" fillId="0" borderId="67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9" fillId="0" borderId="67" xfId="0" applyFont="1" applyBorder="1" applyAlignment="1">
      <alignment horizontal="right" wrapText="1"/>
    </xf>
    <xf numFmtId="0" fontId="9" fillId="0" borderId="21" xfId="0" applyFont="1" applyBorder="1" applyAlignment="1">
      <alignment horizontal="right" wrapText="1"/>
    </xf>
    <xf numFmtId="2" fontId="9" fillId="0" borderId="4" xfId="0" applyNumberFormat="1" applyFont="1" applyBorder="1" applyAlignment="1">
      <alignment horizontal="right" wrapText="1"/>
    </xf>
    <xf numFmtId="2" fontId="11" fillId="0" borderId="4" xfId="0" applyNumberFormat="1" applyFont="1" applyFill="1" applyBorder="1" applyAlignment="1">
      <alignment horizontal="right" wrapText="1"/>
    </xf>
    <xf numFmtId="2" fontId="9" fillId="0" borderId="4" xfId="0" applyNumberFormat="1" applyFont="1" applyFill="1" applyBorder="1" applyAlignment="1">
      <alignment horizontal="right" wrapText="1"/>
    </xf>
    <xf numFmtId="2" fontId="9" fillId="0" borderId="4" xfId="1" applyNumberFormat="1" applyFont="1" applyBorder="1" applyAlignment="1">
      <alignment horizontal="right" wrapText="1"/>
    </xf>
    <xf numFmtId="2" fontId="11" fillId="3" borderId="4" xfId="1" applyNumberFormat="1" applyFont="1" applyFill="1" applyBorder="1" applyAlignment="1">
      <alignment horizontal="right" wrapText="1"/>
    </xf>
    <xf numFmtId="2" fontId="9" fillId="2" borderId="4" xfId="0" applyNumberFormat="1" applyFont="1" applyFill="1" applyBorder="1" applyAlignment="1">
      <alignment horizontal="right" wrapText="1"/>
    </xf>
    <xf numFmtId="2" fontId="11" fillId="0" borderId="4" xfId="0" applyNumberFormat="1" applyFont="1" applyFill="1" applyBorder="1" applyAlignment="1">
      <alignment horizontal="right" vertical="center" wrapText="1"/>
    </xf>
    <xf numFmtId="2" fontId="0" fillId="0" borderId="2" xfId="0" applyNumberFormat="1" applyBorder="1" applyAlignment="1">
      <alignment horizontal="right" wrapText="1"/>
    </xf>
    <xf numFmtId="0" fontId="34" fillId="0" borderId="57" xfId="0" applyFont="1" applyBorder="1" applyAlignment="1">
      <alignment horizontal="right" vertical="center" wrapText="1"/>
    </xf>
    <xf numFmtId="2" fontId="34" fillId="0" borderId="26" xfId="0" applyNumberFormat="1" applyFont="1" applyBorder="1" applyAlignment="1">
      <alignment horizontal="right" vertical="center" wrapText="1"/>
    </xf>
    <xf numFmtId="0" fontId="34" fillId="0" borderId="31" xfId="0" applyFont="1" applyBorder="1" applyAlignment="1">
      <alignment horizontal="right" vertical="center" wrapText="1"/>
    </xf>
    <xf numFmtId="0" fontId="34" fillId="0" borderId="70" xfId="0" applyFont="1" applyBorder="1" applyAlignment="1">
      <alignment horizontal="right" vertical="center" wrapText="1"/>
    </xf>
    <xf numFmtId="0" fontId="34" fillId="0" borderId="37" xfId="0" applyFont="1" applyBorder="1" applyAlignment="1">
      <alignment horizontal="right" vertical="center" wrapText="1"/>
    </xf>
    <xf numFmtId="0" fontId="34" fillId="0" borderId="48" xfId="0" applyFont="1" applyBorder="1" applyAlignment="1">
      <alignment horizontal="right" vertical="center" wrapText="1"/>
    </xf>
    <xf numFmtId="2" fontId="34" fillId="0" borderId="37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wrapText="1"/>
    </xf>
    <xf numFmtId="2" fontId="9" fillId="0" borderId="64" xfId="0" applyNumberFormat="1" applyFont="1" applyBorder="1" applyAlignment="1">
      <alignment horizontal="right" wrapText="1"/>
    </xf>
    <xf numFmtId="2" fontId="9" fillId="0" borderId="8" xfId="0" applyNumberFormat="1" applyFont="1" applyBorder="1" applyAlignment="1">
      <alignment horizontal="right" wrapText="1"/>
    </xf>
    <xf numFmtId="2" fontId="11" fillId="0" borderId="64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horizontal="right" vertical="center" wrapText="1"/>
    </xf>
    <xf numFmtId="2" fontId="11" fillId="3" borderId="4" xfId="1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horizontal="right" wrapText="1"/>
    </xf>
    <xf numFmtId="2" fontId="11" fillId="0" borderId="2" xfId="0" applyNumberFormat="1" applyFont="1" applyFill="1" applyBorder="1" applyAlignment="1">
      <alignment horizontal="right" vertical="center" wrapText="1"/>
    </xf>
    <xf numFmtId="0" fontId="11" fillId="0" borderId="67" xfId="0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right" wrapText="1"/>
    </xf>
    <xf numFmtId="0" fontId="9" fillId="0" borderId="67" xfId="0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right" wrapText="1"/>
    </xf>
    <xf numFmtId="0" fontId="31" fillId="0" borderId="67" xfId="0" applyFont="1" applyBorder="1" applyAlignment="1">
      <alignment horizontal="right" wrapText="1"/>
    </xf>
    <xf numFmtId="0" fontId="31" fillId="0" borderId="21" xfId="0" applyFont="1" applyBorder="1" applyAlignment="1">
      <alignment horizontal="right" wrapText="1"/>
    </xf>
    <xf numFmtId="0" fontId="11" fillId="0" borderId="67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9" fillId="0" borderId="67" xfId="1" applyFont="1" applyBorder="1" applyAlignment="1">
      <alignment horizontal="right" wrapText="1"/>
    </xf>
    <xf numFmtId="0" fontId="9" fillId="0" borderId="21" xfId="1" applyFont="1" applyBorder="1" applyAlignment="1">
      <alignment horizontal="right" wrapText="1"/>
    </xf>
    <xf numFmtId="0" fontId="11" fillId="3" borderId="67" xfId="1" applyFont="1" applyFill="1" applyBorder="1" applyAlignment="1">
      <alignment horizontal="right" wrapText="1"/>
    </xf>
    <xf numFmtId="0" fontId="11" fillId="3" borderId="21" xfId="1" applyFont="1" applyFill="1" applyBorder="1" applyAlignment="1">
      <alignment horizontal="right" wrapText="1"/>
    </xf>
    <xf numFmtId="0" fontId="11" fillId="2" borderId="67" xfId="0" applyFont="1" applyFill="1" applyBorder="1" applyAlignment="1">
      <alignment horizontal="right" wrapText="1"/>
    </xf>
    <xf numFmtId="0" fontId="11" fillId="2" borderId="21" xfId="0" applyFont="1" applyFill="1" applyBorder="1" applyAlignment="1">
      <alignment horizontal="right" wrapText="1"/>
    </xf>
    <xf numFmtId="0" fontId="9" fillId="2" borderId="67" xfId="0" applyFont="1" applyFill="1" applyBorder="1" applyAlignment="1">
      <alignment horizontal="right" wrapText="1"/>
    </xf>
    <xf numFmtId="0" fontId="9" fillId="2" borderId="21" xfId="0" applyFont="1" applyFill="1" applyBorder="1" applyAlignment="1">
      <alignment horizontal="right" wrapText="1"/>
    </xf>
    <xf numFmtId="0" fontId="11" fillId="0" borderId="67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0" fillId="0" borderId="56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11" fillId="0" borderId="62" xfId="0" applyFont="1" applyBorder="1" applyAlignment="1">
      <alignment horizontal="right" wrapText="1"/>
    </xf>
    <xf numFmtId="0" fontId="11" fillId="0" borderId="51" xfId="0" applyFont="1" applyBorder="1" applyAlignment="1">
      <alignment horizontal="right" wrapText="1"/>
    </xf>
    <xf numFmtId="0" fontId="9" fillId="0" borderId="71" xfId="0" applyFont="1" applyBorder="1" applyAlignment="1">
      <alignment horizontal="right" wrapText="1"/>
    </xf>
    <xf numFmtId="0" fontId="9" fillId="0" borderId="52" xfId="0" applyFont="1" applyBorder="1" applyAlignment="1">
      <alignment horizontal="right" wrapText="1"/>
    </xf>
    <xf numFmtId="0" fontId="9" fillId="0" borderId="62" xfId="0" applyFont="1" applyBorder="1" applyAlignment="1">
      <alignment horizontal="right" wrapText="1"/>
    </xf>
    <xf numFmtId="0" fontId="9" fillId="0" borderId="51" xfId="0" applyFont="1" applyBorder="1" applyAlignment="1">
      <alignment horizontal="right" wrapText="1"/>
    </xf>
    <xf numFmtId="0" fontId="11" fillId="0" borderId="71" xfId="0" applyFont="1" applyBorder="1" applyAlignment="1">
      <alignment horizontal="right" wrapText="1"/>
    </xf>
    <xf numFmtId="0" fontId="11" fillId="0" borderId="52" xfId="0" applyFont="1" applyBorder="1" applyAlignment="1">
      <alignment horizontal="right" wrapText="1"/>
    </xf>
    <xf numFmtId="0" fontId="9" fillId="0" borderId="67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11" fillId="3" borderId="67" xfId="1" applyFont="1" applyFill="1" applyBorder="1" applyAlignment="1">
      <alignment horizontal="right" vertical="center" wrapText="1"/>
    </xf>
    <xf numFmtId="0" fontId="11" fillId="3" borderId="21" xfId="1" applyFont="1" applyFill="1" applyBorder="1" applyAlignment="1">
      <alignment horizontal="right" vertical="center" wrapText="1"/>
    </xf>
    <xf numFmtId="0" fontId="11" fillId="0" borderId="39" xfId="0" applyFont="1" applyBorder="1" applyAlignment="1">
      <alignment horizontal="right" wrapText="1"/>
    </xf>
    <xf numFmtId="0" fontId="11" fillId="0" borderId="40" xfId="0" applyFont="1" applyBorder="1" applyAlignment="1">
      <alignment horizontal="right" wrapText="1"/>
    </xf>
    <xf numFmtId="0" fontId="0" fillId="0" borderId="67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11" fillId="0" borderId="56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9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right"/>
    </xf>
    <xf numFmtId="0" fontId="11" fillId="0" borderId="66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right" vertical="center"/>
    </xf>
    <xf numFmtId="0" fontId="11" fillId="0" borderId="45" xfId="0" applyNumberFormat="1" applyFont="1" applyBorder="1" applyAlignment="1">
      <alignment horizontal="right"/>
    </xf>
    <xf numFmtId="2" fontId="11" fillId="2" borderId="8" xfId="0" applyNumberFormat="1" applyFont="1" applyFill="1" applyBorder="1" applyAlignment="1">
      <alignment horizontal="center" wrapText="1"/>
    </xf>
    <xf numFmtId="2" fontId="11" fillId="0" borderId="41" xfId="0" applyNumberFormat="1" applyFon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31" fillId="0" borderId="66" xfId="0" applyFont="1" applyBorder="1" applyAlignment="1">
      <alignment horizontal="center" wrapText="1"/>
    </xf>
    <xf numFmtId="0" fontId="31" fillId="7" borderId="4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8" xfId="0" applyNumberFormat="1" applyFont="1" applyBorder="1" applyAlignment="1">
      <alignment horizontal="center" wrapText="1"/>
    </xf>
    <xf numFmtId="2" fontId="31" fillId="0" borderId="64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2" fontId="31" fillId="0" borderId="2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2" fontId="11" fillId="2" borderId="52" xfId="0" applyNumberFormat="1" applyFont="1" applyFill="1" applyBorder="1" applyAlignment="1">
      <alignment horizontal="center" wrapText="1"/>
    </xf>
    <xf numFmtId="2" fontId="11" fillId="2" borderId="51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2" fontId="11" fillId="6" borderId="6" xfId="0" applyNumberFormat="1" applyFont="1" applyFill="1" applyBorder="1" applyAlignment="1">
      <alignment horizontal="center"/>
    </xf>
    <xf numFmtId="2" fontId="31" fillId="4" borderId="6" xfId="0" applyNumberFormat="1" applyFont="1" applyFill="1" applyBorder="1" applyAlignment="1">
      <alignment horizontal="center"/>
    </xf>
    <xf numFmtId="2" fontId="31" fillId="5" borderId="35" xfId="0" applyNumberFormat="1" applyFont="1" applyFill="1" applyBorder="1" applyAlignment="1">
      <alignment horizontal="center"/>
    </xf>
    <xf numFmtId="0" fontId="31" fillId="0" borderId="2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22" xfId="0" applyFont="1" applyBorder="1"/>
    <xf numFmtId="0" fontId="4" fillId="2" borderId="67" xfId="0" applyFont="1" applyFill="1" applyBorder="1" applyAlignment="1">
      <alignment horizontal="right" wrapText="1"/>
    </xf>
    <xf numFmtId="0" fontId="4" fillId="2" borderId="21" xfId="0" applyFont="1" applyFill="1" applyBorder="1" applyAlignment="1">
      <alignment horizontal="right" wrapText="1"/>
    </xf>
    <xf numFmtId="2" fontId="42" fillId="0" borderId="30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Fill="1" applyBorder="1" applyAlignment="1">
      <alignment horizontal="left" vertical="center" wrapText="1"/>
    </xf>
    <xf numFmtId="2" fontId="16" fillId="0" borderId="30" xfId="0" applyNumberFormat="1" applyFont="1" applyBorder="1" applyAlignment="1">
      <alignment horizontal="left" vertical="center" wrapText="1"/>
    </xf>
    <xf numFmtId="2" fontId="9" fillId="0" borderId="35" xfId="0" applyNumberFormat="1" applyFont="1" applyBorder="1" applyAlignment="1">
      <alignment horizontal="right" wrapText="1"/>
    </xf>
    <xf numFmtId="2" fontId="11" fillId="0" borderId="35" xfId="0" applyNumberFormat="1" applyFont="1" applyBorder="1" applyAlignment="1">
      <alignment horizontal="right" wrapText="1"/>
    </xf>
    <xf numFmtId="2" fontId="9" fillId="0" borderId="35" xfId="1" applyNumberFormat="1" applyFont="1" applyBorder="1" applyAlignment="1">
      <alignment horizontal="right" wrapText="1"/>
    </xf>
    <xf numFmtId="2" fontId="11" fillId="3" borderId="35" xfId="1" applyNumberFormat="1" applyFont="1" applyFill="1" applyBorder="1" applyAlignment="1">
      <alignment horizontal="right" wrapText="1"/>
    </xf>
    <xf numFmtId="2" fontId="11" fillId="0" borderId="35" xfId="0" applyNumberFormat="1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right" wrapText="1"/>
    </xf>
    <xf numFmtId="2" fontId="37" fillId="0" borderId="30" xfId="0" applyNumberFormat="1" applyFont="1" applyBorder="1" applyAlignment="1">
      <alignment horizontal="left" vertical="center" wrapText="1"/>
    </xf>
    <xf numFmtId="2" fontId="11" fillId="2" borderId="35" xfId="0" applyNumberFormat="1" applyFont="1" applyFill="1" applyBorder="1" applyAlignment="1">
      <alignment horizontal="right" wrapText="1"/>
    </xf>
    <xf numFmtId="2" fontId="9" fillId="2" borderId="35" xfId="0" applyNumberFormat="1" applyFont="1" applyFill="1" applyBorder="1" applyAlignment="1">
      <alignment horizontal="right" wrapText="1"/>
    </xf>
    <xf numFmtId="2" fontId="4" fillId="2" borderId="4" xfId="0" applyNumberFormat="1" applyFont="1" applyFill="1" applyBorder="1" applyAlignment="1">
      <alignment horizontal="right" wrapText="1"/>
    </xf>
    <xf numFmtId="2" fontId="4" fillId="2" borderId="35" xfId="0" applyNumberFormat="1" applyFont="1" applyFill="1" applyBorder="1" applyAlignment="1">
      <alignment horizontal="right" wrapText="1"/>
    </xf>
    <xf numFmtId="2" fontId="16" fillId="2" borderId="30" xfId="0" applyNumberFormat="1" applyFont="1" applyFill="1" applyBorder="1" applyAlignment="1">
      <alignment horizontal="left" vertical="center" wrapText="1"/>
    </xf>
    <xf numFmtId="2" fontId="11" fillId="0" borderId="35" xfId="0" applyNumberFormat="1" applyFont="1" applyFill="1" applyBorder="1" applyAlignment="1">
      <alignment horizontal="right" vertical="center" wrapText="1"/>
    </xf>
    <xf numFmtId="2" fontId="0" fillId="0" borderId="27" xfId="0" applyNumberFormat="1" applyBorder="1" applyAlignment="1">
      <alignment horizontal="right" wrapText="1"/>
    </xf>
    <xf numFmtId="2" fontId="11" fillId="0" borderId="35" xfId="0" applyNumberFormat="1" applyFont="1" applyBorder="1" applyAlignment="1">
      <alignment horizontal="right" vertical="center" wrapText="1"/>
    </xf>
    <xf numFmtId="2" fontId="31" fillId="0" borderId="35" xfId="0" applyNumberFormat="1" applyFont="1" applyBorder="1" applyAlignment="1">
      <alignment horizontal="right" wrapText="1"/>
    </xf>
    <xf numFmtId="2" fontId="34" fillId="0" borderId="47" xfId="0" applyNumberFormat="1" applyFont="1" applyBorder="1" applyAlignment="1">
      <alignment horizontal="right" vertical="center" wrapText="1"/>
    </xf>
    <xf numFmtId="0" fontId="5" fillId="0" borderId="67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2" fontId="42" fillId="0" borderId="47" xfId="0" applyNumberFormat="1" applyFont="1" applyFill="1" applyBorder="1" applyAlignment="1">
      <alignment horizontal="center" vertical="center" wrapText="1"/>
    </xf>
    <xf numFmtId="2" fontId="34" fillId="0" borderId="73" xfId="0" applyNumberFormat="1" applyFont="1" applyBorder="1" applyAlignment="1">
      <alignment horizontal="right" vertical="center" wrapText="1"/>
    </xf>
    <xf numFmtId="2" fontId="11" fillId="0" borderId="17" xfId="0" applyNumberFormat="1" applyFont="1" applyBorder="1" applyAlignment="1">
      <alignment horizontal="right" wrapText="1"/>
    </xf>
    <xf numFmtId="2" fontId="9" fillId="0" borderId="68" xfId="0" applyNumberFormat="1" applyFont="1" applyBorder="1" applyAlignment="1">
      <alignment horizontal="right" wrapText="1"/>
    </xf>
    <xf numFmtId="2" fontId="9" fillId="0" borderId="17" xfId="0" applyNumberFormat="1" applyFont="1" applyBorder="1" applyAlignment="1">
      <alignment horizontal="right" wrapText="1"/>
    </xf>
    <xf numFmtId="2" fontId="11" fillId="0" borderId="68" xfId="0" applyNumberFormat="1" applyFont="1" applyBorder="1" applyAlignment="1">
      <alignment horizontal="right" wrapText="1"/>
    </xf>
    <xf numFmtId="2" fontId="9" fillId="0" borderId="35" xfId="0" applyNumberFormat="1" applyFont="1" applyBorder="1" applyAlignment="1">
      <alignment horizontal="right" vertical="center" wrapText="1"/>
    </xf>
    <xf numFmtId="2" fontId="11" fillId="3" borderId="35" xfId="1" applyNumberFormat="1" applyFont="1" applyFill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wrapText="1"/>
    </xf>
    <xf numFmtId="2" fontId="5" fillId="0" borderId="35" xfId="0" applyNumberFormat="1" applyFont="1" applyBorder="1" applyAlignment="1">
      <alignment horizontal="right" wrapText="1"/>
    </xf>
    <xf numFmtId="2" fontId="11" fillId="0" borderId="18" xfId="0" applyNumberFormat="1" applyFont="1" applyBorder="1" applyAlignment="1">
      <alignment horizontal="right" wrapText="1"/>
    </xf>
    <xf numFmtId="2" fontId="0" fillId="0" borderId="35" xfId="0" applyNumberFormat="1" applyBorder="1" applyAlignment="1">
      <alignment horizontal="right" wrapText="1"/>
    </xf>
    <xf numFmtId="2" fontId="11" fillId="0" borderId="27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1" fillId="2" borderId="64" xfId="0" applyFont="1" applyFill="1" applyBorder="1" applyAlignment="1">
      <alignment horizontal="left" wrapText="1"/>
    </xf>
    <xf numFmtId="0" fontId="1" fillId="0" borderId="6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1" fillId="0" borderId="64" xfId="0" applyFont="1" applyFill="1" applyBorder="1" applyAlignment="1">
      <alignment horizontal="left" wrapText="1"/>
    </xf>
    <xf numFmtId="0" fontId="34" fillId="0" borderId="8" xfId="0" applyFont="1" applyBorder="1" applyAlignment="1">
      <alignment horizontal="left" wrapText="1"/>
    </xf>
    <xf numFmtId="2" fontId="0" fillId="0" borderId="3" xfId="0" applyNumberFormat="1" applyBorder="1"/>
    <xf numFmtId="0" fontId="1" fillId="0" borderId="34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3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11" fillId="0" borderId="31" xfId="0" applyFont="1" applyBorder="1" applyAlignment="1">
      <alignment horizontal="center" wrapText="1"/>
    </xf>
    <xf numFmtId="2" fontId="11" fillId="0" borderId="47" xfId="0" applyNumberFormat="1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2" fontId="11" fillId="0" borderId="52" xfId="0" applyNumberFormat="1" applyFont="1" applyBorder="1" applyAlignment="1">
      <alignment horizontal="center" wrapText="1"/>
    </xf>
    <xf numFmtId="2" fontId="11" fillId="0" borderId="5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6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2" borderId="44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2" fontId="11" fillId="4" borderId="8" xfId="0" applyNumberFormat="1" applyFont="1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center" wrapText="1"/>
    </xf>
    <xf numFmtId="2" fontId="11" fillId="0" borderId="40" xfId="0" applyNumberFormat="1" applyFont="1" applyFill="1" applyBorder="1" applyAlignment="1">
      <alignment horizontal="center" wrapText="1"/>
    </xf>
    <xf numFmtId="2" fontId="31" fillId="0" borderId="21" xfId="0" applyNumberFormat="1" applyFont="1" applyBorder="1" applyAlignment="1">
      <alignment horizontal="center" wrapText="1"/>
    </xf>
    <xf numFmtId="2" fontId="11" fillId="0" borderId="4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40" xfId="0" applyFont="1" applyFill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3" borderId="66" xfId="1" applyFont="1" applyFill="1" applyBorder="1" applyAlignment="1">
      <alignment horizontal="center" wrapText="1"/>
    </xf>
    <xf numFmtId="0" fontId="11" fillId="3" borderId="64" xfId="1" applyFont="1" applyFill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11" fillId="3" borderId="52" xfId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11" fillId="2" borderId="6" xfId="0" applyNumberFormat="1" applyFont="1" applyFill="1" applyBorder="1" applyAlignment="1">
      <alignment horizontal="center"/>
    </xf>
    <xf numFmtId="2" fontId="31" fillId="5" borderId="6" xfId="0" applyNumberFormat="1" applyFont="1" applyFill="1" applyBorder="1" applyAlignment="1">
      <alignment horizontal="center"/>
    </xf>
    <xf numFmtId="2" fontId="31" fillId="2" borderId="34" xfId="0" applyNumberFormat="1" applyFont="1" applyFill="1" applyBorder="1" applyAlignment="1">
      <alignment horizontal="center"/>
    </xf>
    <xf numFmtId="0" fontId="11" fillId="0" borderId="18" xfId="0" applyFont="1" applyBorder="1" applyAlignment="1"/>
    <xf numFmtId="0" fontId="9" fillId="0" borderId="24" xfId="0" applyFont="1" applyBorder="1" applyAlignment="1">
      <alignment horizontal="left" wrapText="1"/>
    </xf>
    <xf numFmtId="0" fontId="11" fillId="0" borderId="66" xfId="0" applyFont="1" applyBorder="1" applyAlignment="1">
      <alignment horizontal="left" wrapText="1"/>
    </xf>
    <xf numFmtId="2" fontId="11" fillId="0" borderId="52" xfId="0" applyNumberFormat="1" applyFont="1" applyFill="1" applyBorder="1" applyAlignment="1">
      <alignment horizontal="center" wrapText="1"/>
    </xf>
    <xf numFmtId="2" fontId="9" fillId="0" borderId="40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11" fillId="0" borderId="67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wrapText="1"/>
    </xf>
    <xf numFmtId="0" fontId="11" fillId="0" borderId="64" xfId="0" applyFont="1" applyBorder="1" applyAlignment="1">
      <alignment horizontal="right" wrapText="1"/>
    </xf>
    <xf numFmtId="0" fontId="11" fillId="0" borderId="62" xfId="0" applyFont="1" applyBorder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6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wrapText="1"/>
    </xf>
    <xf numFmtId="0" fontId="34" fillId="0" borderId="67" xfId="0" applyFont="1" applyBorder="1" applyAlignment="1">
      <alignment horizontal="center" wrapText="1"/>
    </xf>
    <xf numFmtId="0" fontId="11" fillId="2" borderId="67" xfId="0" applyFont="1" applyFill="1" applyBorder="1" applyAlignment="1">
      <alignment horizontal="center" wrapText="1"/>
    </xf>
    <xf numFmtId="0" fontId="9" fillId="2" borderId="67" xfId="0" applyFont="1" applyFill="1" applyBorder="1" applyAlignment="1">
      <alignment horizontal="center" wrapText="1"/>
    </xf>
    <xf numFmtId="0" fontId="11" fillId="2" borderId="56" xfId="0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center" wrapText="1"/>
    </xf>
    <xf numFmtId="0" fontId="11" fillId="2" borderId="62" xfId="0" applyFont="1" applyFill="1" applyBorder="1" applyAlignment="1">
      <alignment horizontal="center" wrapText="1"/>
    </xf>
    <xf numFmtId="0" fontId="11" fillId="0" borderId="67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11" fillId="0" borderId="71" xfId="0" applyFont="1" applyFill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wrapText="1"/>
    </xf>
    <xf numFmtId="2" fontId="11" fillId="0" borderId="43" xfId="0" applyNumberFormat="1" applyFont="1" applyBorder="1" applyAlignment="1">
      <alignment horizontal="center" wrapText="1"/>
    </xf>
    <xf numFmtId="2" fontId="11" fillId="0" borderId="4" xfId="0" applyNumberFormat="1" applyFont="1" applyFill="1" applyBorder="1" applyAlignment="1">
      <alignment horizontal="center" wrapText="1"/>
    </xf>
    <xf numFmtId="2" fontId="11" fillId="0" borderId="6" xfId="0" applyNumberFormat="1" applyFont="1" applyFill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34" fillId="0" borderId="4" xfId="0" applyNumberFormat="1" applyFont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2" fontId="11" fillId="2" borderId="6" xfId="0" applyNumberFormat="1" applyFont="1" applyFill="1" applyBorder="1" applyAlignment="1">
      <alignment horizont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11" fillId="0" borderId="64" xfId="0" applyNumberFormat="1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11" fillId="2" borderId="71" xfId="0" applyFont="1" applyFill="1" applyBorder="1" applyAlignment="1">
      <alignment horizontal="center" wrapText="1"/>
    </xf>
    <xf numFmtId="0" fontId="31" fillId="0" borderId="67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9" fillId="0" borderId="8" xfId="0" applyNumberFormat="1" applyFont="1" applyBorder="1" applyAlignment="1">
      <alignment horizontal="center" wrapText="1"/>
    </xf>
    <xf numFmtId="2" fontId="2" fillId="0" borderId="51" xfId="0" applyNumberFormat="1" applyFont="1" applyFill="1" applyBorder="1" applyAlignment="1">
      <alignment horizontal="center" wrapText="1"/>
    </xf>
    <xf numFmtId="2" fontId="9" fillId="0" borderId="51" xfId="0" applyNumberFormat="1" applyFont="1" applyBorder="1" applyAlignment="1">
      <alignment horizontal="center" wrapText="1"/>
    </xf>
    <xf numFmtId="0" fontId="11" fillId="0" borderId="62" xfId="0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wrapText="1"/>
    </xf>
    <xf numFmtId="2" fontId="11" fillId="5" borderId="6" xfId="0" applyNumberFormat="1" applyFont="1" applyFill="1" applyBorder="1" applyAlignment="1">
      <alignment horizontal="center"/>
    </xf>
    <xf numFmtId="2" fontId="11" fillId="6" borderId="64" xfId="0" applyNumberFormat="1" applyFont="1" applyFill="1" applyBorder="1" applyAlignment="1">
      <alignment horizontal="center"/>
    </xf>
    <xf numFmtId="0" fontId="31" fillId="0" borderId="45" xfId="0" applyFont="1" applyBorder="1" applyAlignment="1">
      <alignment horizontal="center" wrapText="1"/>
    </xf>
    <xf numFmtId="2" fontId="31" fillId="0" borderId="47" xfId="0" applyNumberFormat="1" applyFont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7" xfId="1" applyFont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 wrapText="1"/>
    </xf>
    <xf numFmtId="2" fontId="9" fillId="0" borderId="4" xfId="1" applyNumberFormat="1" applyFont="1" applyBorder="1" applyAlignment="1">
      <alignment horizontal="center" wrapText="1"/>
    </xf>
    <xf numFmtId="2" fontId="9" fillId="0" borderId="51" xfId="0" applyNumberFormat="1" applyFont="1" applyFill="1" applyBorder="1" applyAlignment="1">
      <alignment horizontal="center" wrapText="1"/>
    </xf>
    <xf numFmtId="2" fontId="11" fillId="6" borderId="47" xfId="0" applyNumberFormat="1" applyFont="1" applyFill="1" applyBorder="1" applyAlignment="1">
      <alignment horizontal="center"/>
    </xf>
    <xf numFmtId="2" fontId="11" fillId="6" borderId="8" xfId="0" applyNumberFormat="1" applyFont="1" applyFill="1" applyBorder="1" applyAlignment="1">
      <alignment horizontal="center"/>
    </xf>
    <xf numFmtId="2" fontId="31" fillId="5" borderId="44" xfId="0" applyNumberFormat="1" applyFont="1" applyFill="1" applyBorder="1" applyAlignment="1">
      <alignment horizontal="center"/>
    </xf>
    <xf numFmtId="0" fontId="11" fillId="0" borderId="47" xfId="0" applyFont="1" applyBorder="1" applyAlignment="1"/>
    <xf numFmtId="0" fontId="0" fillId="0" borderId="64" xfId="0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55" xfId="0" applyFont="1" applyBorder="1" applyAlignment="1">
      <alignment horizontal="left" wrapText="1"/>
    </xf>
    <xf numFmtId="0" fontId="9" fillId="2" borderId="44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11" fillId="3" borderId="13" xfId="1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9" fillId="2" borderId="58" xfId="0" applyFont="1" applyFill="1" applyBorder="1" applyAlignment="1">
      <alignment horizontal="center" wrapText="1"/>
    </xf>
    <xf numFmtId="0" fontId="11" fillId="3" borderId="57" xfId="1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2" fontId="9" fillId="2" borderId="16" xfId="0" applyNumberFormat="1" applyFont="1" applyFill="1" applyBorder="1" applyAlignment="1">
      <alignment horizontal="center" wrapText="1"/>
    </xf>
    <xf numFmtId="2" fontId="11" fillId="3" borderId="26" xfId="1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2" fontId="9" fillId="2" borderId="43" xfId="0" applyNumberFormat="1" applyFont="1" applyFill="1" applyBorder="1" applyAlignment="1">
      <alignment horizontal="center" wrapText="1"/>
    </xf>
    <xf numFmtId="2" fontId="11" fillId="3" borderId="31" xfId="1" applyNumberFormat="1" applyFont="1" applyFill="1" applyBorder="1" applyAlignment="1">
      <alignment horizontal="center" wrapText="1"/>
    </xf>
    <xf numFmtId="2" fontId="9" fillId="0" borderId="4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39" xfId="0" applyFont="1" applyFill="1" applyBorder="1" applyAlignment="1">
      <alignment horizontal="left" wrapText="1"/>
    </xf>
    <xf numFmtId="2" fontId="11" fillId="5" borderId="6" xfId="0" applyNumberFormat="1" applyFont="1" applyFill="1" applyBorder="1" applyAlignment="1">
      <alignment horizontal="center" wrapText="1"/>
    </xf>
    <xf numFmtId="2" fontId="11" fillId="4" borderId="6" xfId="0" applyNumberFormat="1" applyFont="1" applyFill="1" applyBorder="1" applyAlignment="1">
      <alignment horizontal="center" wrapText="1"/>
    </xf>
    <xf numFmtId="2" fontId="9" fillId="2" borderId="22" xfId="0" applyNumberFormat="1" applyFont="1" applyFill="1" applyBorder="1" applyAlignment="1">
      <alignment horizontal="center" wrapText="1"/>
    </xf>
    <xf numFmtId="2" fontId="11" fillId="3" borderId="52" xfId="1" applyNumberFormat="1" applyFont="1" applyFill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2" fontId="11" fillId="5" borderId="64" xfId="0" applyNumberFormat="1" applyFont="1" applyFill="1" applyBorder="1" applyAlignment="1">
      <alignment horizontal="center"/>
    </xf>
    <xf numFmtId="2" fontId="31" fillId="4" borderId="35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wrapText="1"/>
    </xf>
    <xf numFmtId="0" fontId="11" fillId="0" borderId="71" xfId="0" applyFont="1" applyFill="1" applyBorder="1" applyAlignment="1">
      <alignment horizontal="right" wrapText="1"/>
    </xf>
    <xf numFmtId="2" fontId="11" fillId="0" borderId="64" xfId="0" applyNumberFormat="1" applyFont="1" applyFill="1" applyBorder="1" applyAlignment="1">
      <alignment horizontal="right" wrapText="1"/>
    </xf>
    <xf numFmtId="2" fontId="11" fillId="0" borderId="68" xfId="0" applyNumberFormat="1" applyFont="1" applyFill="1" applyBorder="1" applyAlignment="1">
      <alignment horizontal="right" wrapText="1"/>
    </xf>
    <xf numFmtId="0" fontId="11" fillId="0" borderId="52" xfId="0" applyFont="1" applyFill="1" applyBorder="1" applyAlignment="1">
      <alignment horizontal="right" wrapText="1"/>
    </xf>
    <xf numFmtId="0" fontId="11" fillId="0" borderId="66" xfId="0" applyFont="1" applyBorder="1" applyAlignment="1">
      <alignment horizontal="right" wrapText="1"/>
    </xf>
    <xf numFmtId="0" fontId="11" fillId="0" borderId="64" xfId="0" applyFont="1" applyFill="1" applyBorder="1" applyAlignment="1">
      <alignment horizontal="right" wrapText="1"/>
    </xf>
    <xf numFmtId="0" fontId="11" fillId="0" borderId="63" xfId="0" applyFont="1" applyBorder="1" applyAlignment="1">
      <alignment horizontal="right"/>
    </xf>
    <xf numFmtId="0" fontId="11" fillId="0" borderId="66" xfId="0" applyFont="1" applyFill="1" applyBorder="1" applyAlignment="1">
      <alignment horizontal="right" wrapText="1"/>
    </xf>
    <xf numFmtId="0" fontId="11" fillId="0" borderId="64" xfId="0" applyFont="1" applyBorder="1" applyAlignment="1">
      <alignment horizontal="right"/>
    </xf>
    <xf numFmtId="0" fontId="31" fillId="0" borderId="63" xfId="0" applyFont="1" applyBorder="1" applyAlignment="1">
      <alignment horizontal="right"/>
    </xf>
    <xf numFmtId="0" fontId="31" fillId="0" borderId="66" xfId="0" applyFont="1" applyBorder="1" applyAlignment="1">
      <alignment horizontal="right" wrapText="1"/>
    </xf>
    <xf numFmtId="2" fontId="31" fillId="0" borderId="64" xfId="0" applyNumberFormat="1" applyFont="1" applyBorder="1" applyAlignment="1">
      <alignment horizontal="right" wrapText="1"/>
    </xf>
    <xf numFmtId="2" fontId="34" fillId="2" borderId="64" xfId="0" applyNumberFormat="1" applyFont="1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9" fillId="0" borderId="13" xfId="0" applyFont="1" applyBorder="1" applyAlignment="1">
      <alignment horizontal="left" wrapText="1"/>
    </xf>
    <xf numFmtId="0" fontId="9" fillId="0" borderId="66" xfId="0" applyFont="1" applyBorder="1" applyAlignment="1">
      <alignment horizontal="right" wrapText="1"/>
    </xf>
    <xf numFmtId="0" fontId="9" fillId="0" borderId="64" xfId="0" applyFont="1" applyBorder="1" applyAlignment="1">
      <alignment horizontal="right" wrapText="1"/>
    </xf>
    <xf numFmtId="0" fontId="11" fillId="0" borderId="66" xfId="0" applyFont="1" applyBorder="1" applyAlignment="1">
      <alignment horizontal="right"/>
    </xf>
    <xf numFmtId="2" fontId="11" fillId="0" borderId="64" xfId="0" applyNumberFormat="1" applyFont="1" applyBorder="1" applyAlignment="1">
      <alignment horizontal="right"/>
    </xf>
    <xf numFmtId="0" fontId="16" fillId="0" borderId="4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37" fillId="0" borderId="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48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wrapText="1"/>
    </xf>
    <xf numFmtId="0" fontId="35" fillId="0" borderId="47" xfId="0" applyFont="1" applyBorder="1" applyAlignment="1">
      <alignment horizontal="right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9">
    <cellStyle name="Excel Built-in Normal" xfId="1"/>
    <cellStyle name="Excel Built-in Normal 1" xfId="7"/>
    <cellStyle name="Excel Built-in Normal 1 2" xfId="17"/>
    <cellStyle name="Excel Built-in Normal 2" xfId="3"/>
    <cellStyle name="TableStyleLight1" xfId="6"/>
    <cellStyle name="Денежный 2" xfId="15"/>
    <cellStyle name="Денежный 3" xfId="18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4 3" xfId="12"/>
    <cellStyle name="Обычный 5" xfId="11"/>
    <cellStyle name="Обычный 6" xfId="13"/>
    <cellStyle name="Обычный 7" xfId="14"/>
    <cellStyle name="Обычный 8" xfId="16"/>
    <cellStyle name="Процентный" xfId="2" builtinId="5"/>
  </cellStyles>
  <dxfs count="155"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28764"/>
      <color rgb="FF993300"/>
      <color rgb="FFCCFF99"/>
      <color rgb="FFFFCCCC"/>
      <color rgb="FFFFFF66"/>
      <color rgb="FFCC99FF"/>
      <color rgb="FFFF6699"/>
      <color rgb="FFA0A0A0"/>
      <color rgb="FFFEA4EB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Физика  </a:t>
            </a:r>
            <a:r>
              <a:rPr lang="ru-RU" b="1" baseline="0"/>
              <a:t>11 ЕГЭ 2021 - 2015</a:t>
            </a:r>
            <a:endParaRPr lang="ru-RU" b="1"/>
          </a:p>
        </c:rich>
      </c:tx>
      <c:layout>
        <c:manualLayout>
          <c:xMode val="edge"/>
          <c:yMode val="edge"/>
          <c:x val="2.6937457449934629E-2"/>
          <c:y val="2.532603496920758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02703249253595E-2"/>
          <c:y val="6.9409694038907649E-2"/>
          <c:w val="0.98458619735252451"/>
          <c:h val="0.62222280211690983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районам'!$E$5:$E$129</c:f>
              <c:numCache>
                <c:formatCode>0,00</c:formatCode>
                <c:ptCount val="125"/>
                <c:pt idx="0">
                  <c:v>54.53</c:v>
                </c:pt>
                <c:pt idx="1">
                  <c:v>54.53</c:v>
                </c:pt>
                <c:pt idx="2">
                  <c:v>54.53</c:v>
                </c:pt>
                <c:pt idx="3">
                  <c:v>54.53</c:v>
                </c:pt>
                <c:pt idx="4">
                  <c:v>54.53</c:v>
                </c:pt>
                <c:pt idx="5">
                  <c:v>54.53</c:v>
                </c:pt>
                <c:pt idx="6">
                  <c:v>54.53</c:v>
                </c:pt>
                <c:pt idx="7">
                  <c:v>54.53</c:v>
                </c:pt>
                <c:pt idx="8">
                  <c:v>54.53</c:v>
                </c:pt>
                <c:pt idx="9">
                  <c:v>54.53</c:v>
                </c:pt>
                <c:pt idx="10">
                  <c:v>54.53</c:v>
                </c:pt>
                <c:pt idx="11">
                  <c:v>54.53</c:v>
                </c:pt>
                <c:pt idx="12">
                  <c:v>54.53</c:v>
                </c:pt>
                <c:pt idx="13">
                  <c:v>54.53</c:v>
                </c:pt>
                <c:pt idx="14">
                  <c:v>54.53</c:v>
                </c:pt>
                <c:pt idx="15">
                  <c:v>54.53</c:v>
                </c:pt>
                <c:pt idx="16">
                  <c:v>54.53</c:v>
                </c:pt>
                <c:pt idx="17">
                  <c:v>54.53</c:v>
                </c:pt>
                <c:pt idx="18">
                  <c:v>54.53</c:v>
                </c:pt>
                <c:pt idx="19">
                  <c:v>54.53</c:v>
                </c:pt>
                <c:pt idx="20">
                  <c:v>54.53</c:v>
                </c:pt>
                <c:pt idx="21">
                  <c:v>54.53</c:v>
                </c:pt>
                <c:pt idx="22">
                  <c:v>54.53</c:v>
                </c:pt>
                <c:pt idx="23">
                  <c:v>54.53</c:v>
                </c:pt>
                <c:pt idx="24">
                  <c:v>54.53</c:v>
                </c:pt>
                <c:pt idx="25">
                  <c:v>54.53</c:v>
                </c:pt>
                <c:pt idx="26">
                  <c:v>54.53</c:v>
                </c:pt>
                <c:pt idx="27">
                  <c:v>54.53</c:v>
                </c:pt>
                <c:pt idx="28">
                  <c:v>54.53</c:v>
                </c:pt>
                <c:pt idx="29">
                  <c:v>54.53</c:v>
                </c:pt>
                <c:pt idx="30">
                  <c:v>54.53</c:v>
                </c:pt>
                <c:pt idx="31">
                  <c:v>54.53</c:v>
                </c:pt>
                <c:pt idx="32">
                  <c:v>54.53</c:v>
                </c:pt>
                <c:pt idx="33">
                  <c:v>54.53</c:v>
                </c:pt>
                <c:pt idx="34">
                  <c:v>54.53</c:v>
                </c:pt>
                <c:pt idx="35">
                  <c:v>54.53</c:v>
                </c:pt>
                <c:pt idx="36">
                  <c:v>54.53</c:v>
                </c:pt>
                <c:pt idx="37">
                  <c:v>54.53</c:v>
                </c:pt>
                <c:pt idx="38">
                  <c:v>54.53</c:v>
                </c:pt>
                <c:pt idx="39">
                  <c:v>54.53</c:v>
                </c:pt>
                <c:pt idx="40">
                  <c:v>54.53</c:v>
                </c:pt>
                <c:pt idx="41">
                  <c:v>54.53</c:v>
                </c:pt>
                <c:pt idx="42">
                  <c:v>54.53</c:v>
                </c:pt>
                <c:pt idx="43">
                  <c:v>54.53</c:v>
                </c:pt>
                <c:pt idx="44">
                  <c:v>54.53</c:v>
                </c:pt>
                <c:pt idx="45">
                  <c:v>54.53</c:v>
                </c:pt>
                <c:pt idx="46">
                  <c:v>54.53</c:v>
                </c:pt>
                <c:pt idx="47">
                  <c:v>54.53</c:v>
                </c:pt>
                <c:pt idx="48">
                  <c:v>54.53</c:v>
                </c:pt>
                <c:pt idx="49">
                  <c:v>54.53</c:v>
                </c:pt>
                <c:pt idx="50">
                  <c:v>54.53</c:v>
                </c:pt>
                <c:pt idx="51">
                  <c:v>54.53</c:v>
                </c:pt>
                <c:pt idx="52">
                  <c:v>54.53</c:v>
                </c:pt>
                <c:pt idx="53">
                  <c:v>54.53</c:v>
                </c:pt>
                <c:pt idx="54">
                  <c:v>54.53</c:v>
                </c:pt>
                <c:pt idx="55">
                  <c:v>54.53</c:v>
                </c:pt>
                <c:pt idx="56">
                  <c:v>54.53</c:v>
                </c:pt>
                <c:pt idx="57">
                  <c:v>54.53</c:v>
                </c:pt>
                <c:pt idx="58">
                  <c:v>54.53</c:v>
                </c:pt>
                <c:pt idx="59">
                  <c:v>54.53</c:v>
                </c:pt>
                <c:pt idx="60">
                  <c:v>54.53</c:v>
                </c:pt>
                <c:pt idx="61">
                  <c:v>54.53</c:v>
                </c:pt>
                <c:pt idx="62">
                  <c:v>54.53</c:v>
                </c:pt>
                <c:pt idx="63">
                  <c:v>54.53</c:v>
                </c:pt>
                <c:pt idx="64">
                  <c:v>54.53</c:v>
                </c:pt>
                <c:pt idx="65">
                  <c:v>54.53</c:v>
                </c:pt>
                <c:pt idx="66">
                  <c:v>54.53</c:v>
                </c:pt>
                <c:pt idx="67">
                  <c:v>54.53</c:v>
                </c:pt>
                <c:pt idx="68">
                  <c:v>54.53</c:v>
                </c:pt>
                <c:pt idx="69">
                  <c:v>54.53</c:v>
                </c:pt>
                <c:pt idx="70">
                  <c:v>54.53</c:v>
                </c:pt>
                <c:pt idx="71">
                  <c:v>54.53</c:v>
                </c:pt>
                <c:pt idx="72">
                  <c:v>54.53</c:v>
                </c:pt>
                <c:pt idx="73">
                  <c:v>54.53</c:v>
                </c:pt>
                <c:pt idx="74">
                  <c:v>54.53</c:v>
                </c:pt>
                <c:pt idx="75">
                  <c:v>54.53</c:v>
                </c:pt>
                <c:pt idx="76">
                  <c:v>54.53</c:v>
                </c:pt>
                <c:pt idx="77">
                  <c:v>54.53</c:v>
                </c:pt>
                <c:pt idx="78">
                  <c:v>54.53</c:v>
                </c:pt>
                <c:pt idx="79">
                  <c:v>54.53</c:v>
                </c:pt>
                <c:pt idx="80">
                  <c:v>54.53</c:v>
                </c:pt>
                <c:pt idx="81">
                  <c:v>54.53</c:v>
                </c:pt>
                <c:pt idx="82">
                  <c:v>54.53</c:v>
                </c:pt>
                <c:pt idx="83">
                  <c:v>54.53</c:v>
                </c:pt>
                <c:pt idx="84">
                  <c:v>54.53</c:v>
                </c:pt>
                <c:pt idx="85">
                  <c:v>54.53</c:v>
                </c:pt>
                <c:pt idx="86">
                  <c:v>54.53</c:v>
                </c:pt>
                <c:pt idx="87">
                  <c:v>54.53</c:v>
                </c:pt>
                <c:pt idx="88">
                  <c:v>54.53</c:v>
                </c:pt>
                <c:pt idx="89">
                  <c:v>54.53</c:v>
                </c:pt>
                <c:pt idx="90">
                  <c:v>54.53</c:v>
                </c:pt>
                <c:pt idx="91">
                  <c:v>54.53</c:v>
                </c:pt>
                <c:pt idx="92">
                  <c:v>54.53</c:v>
                </c:pt>
                <c:pt idx="93">
                  <c:v>54.53</c:v>
                </c:pt>
                <c:pt idx="94">
                  <c:v>54.53</c:v>
                </c:pt>
                <c:pt idx="95">
                  <c:v>54.53</c:v>
                </c:pt>
                <c:pt idx="96">
                  <c:v>54.53</c:v>
                </c:pt>
                <c:pt idx="97">
                  <c:v>54.53</c:v>
                </c:pt>
                <c:pt idx="98">
                  <c:v>54.53</c:v>
                </c:pt>
                <c:pt idx="99">
                  <c:v>54.53</c:v>
                </c:pt>
                <c:pt idx="100">
                  <c:v>54.53</c:v>
                </c:pt>
                <c:pt idx="101">
                  <c:v>54.53</c:v>
                </c:pt>
                <c:pt idx="102">
                  <c:v>54.53</c:v>
                </c:pt>
                <c:pt idx="103">
                  <c:v>54.53</c:v>
                </c:pt>
                <c:pt idx="104">
                  <c:v>54.53</c:v>
                </c:pt>
                <c:pt idx="105">
                  <c:v>54.53</c:v>
                </c:pt>
                <c:pt idx="106">
                  <c:v>54.53</c:v>
                </c:pt>
                <c:pt idx="107">
                  <c:v>54.53</c:v>
                </c:pt>
                <c:pt idx="108">
                  <c:v>54.53</c:v>
                </c:pt>
                <c:pt idx="109">
                  <c:v>54.53</c:v>
                </c:pt>
                <c:pt idx="110">
                  <c:v>54.53</c:v>
                </c:pt>
                <c:pt idx="111">
                  <c:v>54.53</c:v>
                </c:pt>
                <c:pt idx="112">
                  <c:v>54.53</c:v>
                </c:pt>
                <c:pt idx="113">
                  <c:v>54.53</c:v>
                </c:pt>
                <c:pt idx="114">
                  <c:v>54.53</c:v>
                </c:pt>
                <c:pt idx="115">
                  <c:v>54.53</c:v>
                </c:pt>
                <c:pt idx="116">
                  <c:v>54.53</c:v>
                </c:pt>
                <c:pt idx="117">
                  <c:v>54.53</c:v>
                </c:pt>
                <c:pt idx="118">
                  <c:v>54.53</c:v>
                </c:pt>
                <c:pt idx="119">
                  <c:v>54.53</c:v>
                </c:pt>
                <c:pt idx="120">
                  <c:v>54.53</c:v>
                </c:pt>
                <c:pt idx="121">
                  <c:v>54.53</c:v>
                </c:pt>
                <c:pt idx="122">
                  <c:v>54.53</c:v>
                </c:pt>
                <c:pt idx="123">
                  <c:v>54.53</c:v>
                </c:pt>
                <c:pt idx="124">
                  <c:v>54.53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районам'!$D$5:$D$129</c:f>
              <c:numCache>
                <c:formatCode>0,00</c:formatCode>
                <c:ptCount val="125"/>
                <c:pt idx="0">
                  <c:v>47.1</c:v>
                </c:pt>
                <c:pt idx="1">
                  <c:v>51.608265856950069</c:v>
                </c:pt>
                <c:pt idx="2">
                  <c:v>46.125</c:v>
                </c:pt>
                <c:pt idx="3">
                  <c:v>51.153846153846153</c:v>
                </c:pt>
                <c:pt idx="4">
                  <c:v>66.078947368421055</c:v>
                </c:pt>
                <c:pt idx="5">
                  <c:v>46.7</c:v>
                </c:pt>
                <c:pt idx="6">
                  <c:v>45.333333333333336</c:v>
                </c:pt>
                <c:pt idx="7">
                  <c:v>55.875</c:v>
                </c:pt>
                <c:pt idx="8">
                  <c:v>46.6</c:v>
                </c:pt>
                <c:pt idx="9">
                  <c:v>55</c:v>
                </c:pt>
                <c:pt idx="10">
                  <c:v>54.1</c:v>
                </c:pt>
                <c:pt idx="11">
                  <c:v>54.1</c:v>
                </c:pt>
                <c:pt idx="12">
                  <c:v>53</c:v>
                </c:pt>
                <c:pt idx="13">
                  <c:v>63.1</c:v>
                </c:pt>
                <c:pt idx="14">
                  <c:v>60.9</c:v>
                </c:pt>
                <c:pt idx="15">
                  <c:v>55.6</c:v>
                </c:pt>
                <c:pt idx="16">
                  <c:v>46.8</c:v>
                </c:pt>
                <c:pt idx="17">
                  <c:v>45.2</c:v>
                </c:pt>
                <c:pt idx="19">
                  <c:v>50.2</c:v>
                </c:pt>
                <c:pt idx="20">
                  <c:v>47</c:v>
                </c:pt>
                <c:pt idx="22">
                  <c:v>39</c:v>
                </c:pt>
                <c:pt idx="23">
                  <c:v>52.2</c:v>
                </c:pt>
                <c:pt idx="25">
                  <c:v>48.907142857142851</c:v>
                </c:pt>
                <c:pt idx="26">
                  <c:v>51.4</c:v>
                </c:pt>
                <c:pt idx="27">
                  <c:v>71.599999999999994</c:v>
                </c:pt>
                <c:pt idx="28">
                  <c:v>42.7</c:v>
                </c:pt>
                <c:pt idx="29">
                  <c:v>62.1</c:v>
                </c:pt>
                <c:pt idx="30">
                  <c:v>48</c:v>
                </c:pt>
                <c:pt idx="32">
                  <c:v>51</c:v>
                </c:pt>
                <c:pt idx="34">
                  <c:v>51.4</c:v>
                </c:pt>
                <c:pt idx="37">
                  <c:v>36</c:v>
                </c:pt>
                <c:pt idx="38">
                  <c:v>55.4</c:v>
                </c:pt>
                <c:pt idx="39">
                  <c:v>38</c:v>
                </c:pt>
                <c:pt idx="40">
                  <c:v>50.7</c:v>
                </c:pt>
                <c:pt idx="42">
                  <c:v>44</c:v>
                </c:pt>
                <c:pt idx="43">
                  <c:v>42.8</c:v>
                </c:pt>
                <c:pt idx="44">
                  <c:v>39.6</c:v>
                </c:pt>
                <c:pt idx="45">
                  <c:v>52.38</c:v>
                </c:pt>
                <c:pt idx="46">
                  <c:v>64</c:v>
                </c:pt>
                <c:pt idx="47">
                  <c:v>55</c:v>
                </c:pt>
                <c:pt idx="48">
                  <c:v>67.599999999999994</c:v>
                </c:pt>
                <c:pt idx="49">
                  <c:v>55.7</c:v>
                </c:pt>
                <c:pt idx="50">
                  <c:v>48.6</c:v>
                </c:pt>
                <c:pt idx="51">
                  <c:v>56</c:v>
                </c:pt>
                <c:pt idx="52">
                  <c:v>58.3</c:v>
                </c:pt>
                <c:pt idx="53">
                  <c:v>42.7</c:v>
                </c:pt>
                <c:pt idx="55">
                  <c:v>36</c:v>
                </c:pt>
                <c:pt idx="58">
                  <c:v>65.3</c:v>
                </c:pt>
                <c:pt idx="60">
                  <c:v>52</c:v>
                </c:pt>
                <c:pt idx="61">
                  <c:v>46</c:v>
                </c:pt>
                <c:pt idx="62">
                  <c:v>46</c:v>
                </c:pt>
                <c:pt idx="63">
                  <c:v>57.9</c:v>
                </c:pt>
                <c:pt idx="64">
                  <c:v>34.6</c:v>
                </c:pt>
                <c:pt idx="65">
                  <c:v>51.877272727272725</c:v>
                </c:pt>
                <c:pt idx="66">
                  <c:v>60</c:v>
                </c:pt>
                <c:pt idx="67">
                  <c:v>48</c:v>
                </c:pt>
                <c:pt idx="68">
                  <c:v>49.8</c:v>
                </c:pt>
                <c:pt idx="69">
                  <c:v>58</c:v>
                </c:pt>
                <c:pt idx="70">
                  <c:v>52.2</c:v>
                </c:pt>
                <c:pt idx="71">
                  <c:v>46</c:v>
                </c:pt>
                <c:pt idx="72">
                  <c:v>64</c:v>
                </c:pt>
                <c:pt idx="73">
                  <c:v>51.8</c:v>
                </c:pt>
                <c:pt idx="75">
                  <c:v>48</c:v>
                </c:pt>
                <c:pt idx="78">
                  <c:v>38.85</c:v>
                </c:pt>
                <c:pt idx="80">
                  <c:v>54</c:v>
                </c:pt>
                <c:pt idx="81">
                  <c:v>52.317857142857143</c:v>
                </c:pt>
                <c:pt idx="82">
                  <c:v>63</c:v>
                </c:pt>
                <c:pt idx="84">
                  <c:v>64</c:v>
                </c:pt>
                <c:pt idx="85">
                  <c:v>56.3</c:v>
                </c:pt>
                <c:pt idx="86">
                  <c:v>55</c:v>
                </c:pt>
                <c:pt idx="88">
                  <c:v>52</c:v>
                </c:pt>
                <c:pt idx="89">
                  <c:v>47</c:v>
                </c:pt>
                <c:pt idx="90">
                  <c:v>46.2</c:v>
                </c:pt>
                <c:pt idx="91">
                  <c:v>48.3</c:v>
                </c:pt>
                <c:pt idx="93">
                  <c:v>50.2</c:v>
                </c:pt>
                <c:pt idx="94">
                  <c:v>58.5</c:v>
                </c:pt>
                <c:pt idx="95">
                  <c:v>54</c:v>
                </c:pt>
                <c:pt idx="96">
                  <c:v>39</c:v>
                </c:pt>
                <c:pt idx="97">
                  <c:v>50.8</c:v>
                </c:pt>
                <c:pt idx="98">
                  <c:v>41</c:v>
                </c:pt>
                <c:pt idx="99">
                  <c:v>49</c:v>
                </c:pt>
                <c:pt idx="100">
                  <c:v>59</c:v>
                </c:pt>
                <c:pt idx="101">
                  <c:v>40.799999999999997</c:v>
                </c:pt>
                <c:pt idx="102">
                  <c:v>43.4</c:v>
                </c:pt>
                <c:pt idx="103">
                  <c:v>58.7</c:v>
                </c:pt>
                <c:pt idx="104">
                  <c:v>56.3</c:v>
                </c:pt>
                <c:pt idx="105">
                  <c:v>58.3</c:v>
                </c:pt>
                <c:pt idx="106">
                  <c:v>59</c:v>
                </c:pt>
                <c:pt idx="107">
                  <c:v>63</c:v>
                </c:pt>
                <c:pt idx="108">
                  <c:v>48</c:v>
                </c:pt>
                <c:pt idx="109">
                  <c:v>52</c:v>
                </c:pt>
                <c:pt idx="110">
                  <c:v>67</c:v>
                </c:pt>
                <c:pt idx="111">
                  <c:v>46.7</c:v>
                </c:pt>
                <c:pt idx="112">
                  <c:v>38.4</c:v>
                </c:pt>
                <c:pt idx="113">
                  <c:v>51.452768759018767</c:v>
                </c:pt>
                <c:pt idx="114">
                  <c:v>63.666666666666664</c:v>
                </c:pt>
                <c:pt idx="116">
                  <c:v>52.083333333333336</c:v>
                </c:pt>
                <c:pt idx="117">
                  <c:v>54.777777777777779</c:v>
                </c:pt>
                <c:pt idx="118">
                  <c:v>49.833333333333336</c:v>
                </c:pt>
                <c:pt idx="119">
                  <c:v>58.81818181818182</c:v>
                </c:pt>
                <c:pt idx="121">
                  <c:v>35.5</c:v>
                </c:pt>
                <c:pt idx="123">
                  <c:v>60.142857142857146</c:v>
                </c:pt>
                <c:pt idx="124">
                  <c:v>36.799999999999997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районам'!$I$5:$I$129</c:f>
              <c:numCache>
                <c:formatCode>0,00</c:formatCode>
                <c:ptCount val="125"/>
                <c:pt idx="0">
                  <c:v>51.519310864691981</c:v>
                </c:pt>
                <c:pt idx="1">
                  <c:v>51.519310864691981</c:v>
                </c:pt>
                <c:pt idx="2">
                  <c:v>51.519310864691981</c:v>
                </c:pt>
                <c:pt idx="3">
                  <c:v>51.519310864691981</c:v>
                </c:pt>
                <c:pt idx="4">
                  <c:v>51.519310864691981</c:v>
                </c:pt>
                <c:pt idx="5">
                  <c:v>51.519310864691981</c:v>
                </c:pt>
                <c:pt idx="6">
                  <c:v>51.519310864691981</c:v>
                </c:pt>
                <c:pt idx="7">
                  <c:v>51.519310864691981</c:v>
                </c:pt>
                <c:pt idx="8">
                  <c:v>51.519310864691981</c:v>
                </c:pt>
                <c:pt idx="9">
                  <c:v>51.519310864691981</c:v>
                </c:pt>
                <c:pt idx="10">
                  <c:v>51.519310864691981</c:v>
                </c:pt>
                <c:pt idx="11">
                  <c:v>51.519310864691981</c:v>
                </c:pt>
                <c:pt idx="12">
                  <c:v>51.519310864691981</c:v>
                </c:pt>
                <c:pt idx="13">
                  <c:v>51.519310864691981</c:v>
                </c:pt>
                <c:pt idx="14">
                  <c:v>51.519310864691981</c:v>
                </c:pt>
                <c:pt idx="15">
                  <c:v>51.519310864691981</c:v>
                </c:pt>
                <c:pt idx="16">
                  <c:v>51.519310864691981</c:v>
                </c:pt>
                <c:pt idx="17">
                  <c:v>51.519310864691981</c:v>
                </c:pt>
                <c:pt idx="18">
                  <c:v>51.519310864691981</c:v>
                </c:pt>
                <c:pt idx="19">
                  <c:v>51.519310864691981</c:v>
                </c:pt>
                <c:pt idx="20">
                  <c:v>51.519310864691981</c:v>
                </c:pt>
                <c:pt idx="21">
                  <c:v>51.519310864691981</c:v>
                </c:pt>
                <c:pt idx="22">
                  <c:v>51.519310864691981</c:v>
                </c:pt>
                <c:pt idx="23">
                  <c:v>51.519310864691981</c:v>
                </c:pt>
                <c:pt idx="24">
                  <c:v>51.519310864691981</c:v>
                </c:pt>
                <c:pt idx="25">
                  <c:v>51.519310864691981</c:v>
                </c:pt>
                <c:pt idx="26">
                  <c:v>51.519310864691981</c:v>
                </c:pt>
                <c:pt idx="27">
                  <c:v>51.519310864691981</c:v>
                </c:pt>
                <c:pt idx="28">
                  <c:v>51.519310864691981</c:v>
                </c:pt>
                <c:pt idx="29">
                  <c:v>51.519310864691981</c:v>
                </c:pt>
                <c:pt idx="30">
                  <c:v>51.519310864691981</c:v>
                </c:pt>
                <c:pt idx="31">
                  <c:v>51.519310864691981</c:v>
                </c:pt>
                <c:pt idx="32">
                  <c:v>51.519310864691981</c:v>
                </c:pt>
                <c:pt idx="33">
                  <c:v>51.519310864691981</c:v>
                </c:pt>
                <c:pt idx="34">
                  <c:v>51.519310864691981</c:v>
                </c:pt>
                <c:pt idx="35">
                  <c:v>51.519310864691981</c:v>
                </c:pt>
                <c:pt idx="36">
                  <c:v>51.519310864691981</c:v>
                </c:pt>
                <c:pt idx="37">
                  <c:v>51.519310864691981</c:v>
                </c:pt>
                <c:pt idx="38">
                  <c:v>51.519310864691981</c:v>
                </c:pt>
                <c:pt idx="39">
                  <c:v>51.519310864691981</c:v>
                </c:pt>
                <c:pt idx="40">
                  <c:v>51.519310864691981</c:v>
                </c:pt>
                <c:pt idx="41">
                  <c:v>51.519310864691981</c:v>
                </c:pt>
                <c:pt idx="42">
                  <c:v>51.519310864691981</c:v>
                </c:pt>
                <c:pt idx="43">
                  <c:v>51.519310864691981</c:v>
                </c:pt>
                <c:pt idx="44">
                  <c:v>51.519310864691981</c:v>
                </c:pt>
                <c:pt idx="45">
                  <c:v>51.519310864691981</c:v>
                </c:pt>
                <c:pt idx="46">
                  <c:v>51.519310864691981</c:v>
                </c:pt>
                <c:pt idx="47">
                  <c:v>51.519310864691981</c:v>
                </c:pt>
                <c:pt idx="48">
                  <c:v>51.519310864691981</c:v>
                </c:pt>
                <c:pt idx="49">
                  <c:v>51.519310864691981</c:v>
                </c:pt>
                <c:pt idx="50">
                  <c:v>51.519310864691981</c:v>
                </c:pt>
                <c:pt idx="51">
                  <c:v>51.519310864691981</c:v>
                </c:pt>
                <c:pt idx="52">
                  <c:v>51.519310864691981</c:v>
                </c:pt>
                <c:pt idx="53">
                  <c:v>51.519310864691981</c:v>
                </c:pt>
                <c:pt idx="54">
                  <c:v>51.519310864691981</c:v>
                </c:pt>
                <c:pt idx="55">
                  <c:v>51.519310864691981</c:v>
                </c:pt>
                <c:pt idx="56">
                  <c:v>51.519310864691981</c:v>
                </c:pt>
                <c:pt idx="57">
                  <c:v>51.519310864691981</c:v>
                </c:pt>
                <c:pt idx="58">
                  <c:v>51.519310864691981</c:v>
                </c:pt>
                <c:pt idx="59">
                  <c:v>51.519310864691981</c:v>
                </c:pt>
                <c:pt idx="60">
                  <c:v>51.519310864691981</c:v>
                </c:pt>
                <c:pt idx="61">
                  <c:v>51.519310864691981</c:v>
                </c:pt>
                <c:pt idx="62">
                  <c:v>51.519310864691981</c:v>
                </c:pt>
                <c:pt idx="63">
                  <c:v>51.519310864691981</c:v>
                </c:pt>
                <c:pt idx="64">
                  <c:v>51.519310864691981</c:v>
                </c:pt>
                <c:pt idx="65">
                  <c:v>51.519310864691981</c:v>
                </c:pt>
                <c:pt idx="66">
                  <c:v>51.519310864691981</c:v>
                </c:pt>
                <c:pt idx="67">
                  <c:v>51.519310864691981</c:v>
                </c:pt>
                <c:pt idx="68">
                  <c:v>51.519310864691981</c:v>
                </c:pt>
                <c:pt idx="69">
                  <c:v>51.519310864691981</c:v>
                </c:pt>
                <c:pt idx="70">
                  <c:v>51.519310864691981</c:v>
                </c:pt>
                <c:pt idx="71">
                  <c:v>51.519310864691981</c:v>
                </c:pt>
                <c:pt idx="72">
                  <c:v>51.519310864691981</c:v>
                </c:pt>
                <c:pt idx="73">
                  <c:v>51.519310864691981</c:v>
                </c:pt>
                <c:pt idx="74">
                  <c:v>51.519310864691981</c:v>
                </c:pt>
                <c:pt idx="75">
                  <c:v>51.519310864691981</c:v>
                </c:pt>
                <c:pt idx="76">
                  <c:v>51.519310864691981</c:v>
                </c:pt>
                <c:pt idx="77">
                  <c:v>51.519310864691981</c:v>
                </c:pt>
                <c:pt idx="78">
                  <c:v>51.519310864691981</c:v>
                </c:pt>
                <c:pt idx="79">
                  <c:v>51.519310864691981</c:v>
                </c:pt>
                <c:pt idx="80">
                  <c:v>51.519310864691981</c:v>
                </c:pt>
                <c:pt idx="81">
                  <c:v>51.519310864691981</c:v>
                </c:pt>
                <c:pt idx="82">
                  <c:v>51.519310864691981</c:v>
                </c:pt>
                <c:pt idx="83">
                  <c:v>51.519310864691981</c:v>
                </c:pt>
                <c:pt idx="84">
                  <c:v>51.519310864691981</c:v>
                </c:pt>
                <c:pt idx="85">
                  <c:v>51.519310864691981</c:v>
                </c:pt>
                <c:pt idx="86">
                  <c:v>51.519310864691981</c:v>
                </c:pt>
                <c:pt idx="87">
                  <c:v>51.519310864691981</c:v>
                </c:pt>
                <c:pt idx="88">
                  <c:v>51.519310864691981</c:v>
                </c:pt>
                <c:pt idx="89">
                  <c:v>51.519310864691981</c:v>
                </c:pt>
                <c:pt idx="90">
                  <c:v>51.519310864691981</c:v>
                </c:pt>
                <c:pt idx="91">
                  <c:v>51.519310864691981</c:v>
                </c:pt>
                <c:pt idx="92">
                  <c:v>51.519310864691981</c:v>
                </c:pt>
                <c:pt idx="93">
                  <c:v>51.519310864691981</c:v>
                </c:pt>
                <c:pt idx="94">
                  <c:v>51.519310864691981</c:v>
                </c:pt>
                <c:pt idx="95">
                  <c:v>51.519310864691981</c:v>
                </c:pt>
                <c:pt idx="96">
                  <c:v>51.519310864691981</c:v>
                </c:pt>
                <c:pt idx="97">
                  <c:v>51.519310864691981</c:v>
                </c:pt>
                <c:pt idx="98">
                  <c:v>51.519310864691981</c:v>
                </c:pt>
                <c:pt idx="99">
                  <c:v>51.519310864691981</c:v>
                </c:pt>
                <c:pt idx="100">
                  <c:v>51.519310864691981</c:v>
                </c:pt>
                <c:pt idx="101">
                  <c:v>51.519310864691981</c:v>
                </c:pt>
                <c:pt idx="102">
                  <c:v>51.519310864691981</c:v>
                </c:pt>
                <c:pt idx="103">
                  <c:v>51.519310864691981</c:v>
                </c:pt>
                <c:pt idx="104">
                  <c:v>51.519310864691981</c:v>
                </c:pt>
                <c:pt idx="105">
                  <c:v>51.519310864691981</c:v>
                </c:pt>
                <c:pt idx="106">
                  <c:v>51.519310864691981</c:v>
                </c:pt>
                <c:pt idx="107">
                  <c:v>51.519310864691981</c:v>
                </c:pt>
                <c:pt idx="108">
                  <c:v>51.519310864691981</c:v>
                </c:pt>
                <c:pt idx="109">
                  <c:v>51.519310864691981</c:v>
                </c:pt>
                <c:pt idx="110">
                  <c:v>51.519310864691981</c:v>
                </c:pt>
                <c:pt idx="111">
                  <c:v>51.519310864691981</c:v>
                </c:pt>
                <c:pt idx="112">
                  <c:v>51.519310864691981</c:v>
                </c:pt>
                <c:pt idx="113">
                  <c:v>51.519310864691981</c:v>
                </c:pt>
                <c:pt idx="114">
                  <c:v>51.519310864691981</c:v>
                </c:pt>
                <c:pt idx="115">
                  <c:v>51.519310864691981</c:v>
                </c:pt>
                <c:pt idx="116">
                  <c:v>51.519310864691981</c:v>
                </c:pt>
                <c:pt idx="117">
                  <c:v>51.519310864691981</c:v>
                </c:pt>
                <c:pt idx="118">
                  <c:v>51.519310864691981</c:v>
                </c:pt>
                <c:pt idx="119">
                  <c:v>51.519310864691981</c:v>
                </c:pt>
                <c:pt idx="120">
                  <c:v>51.519310864691981</c:v>
                </c:pt>
                <c:pt idx="121">
                  <c:v>51.519310864691981</c:v>
                </c:pt>
                <c:pt idx="122">
                  <c:v>51.519310864691981</c:v>
                </c:pt>
                <c:pt idx="123">
                  <c:v>51.519310864691981</c:v>
                </c:pt>
                <c:pt idx="124">
                  <c:v>51.519310864691981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районам'!$H$5:$H$129</c:f>
              <c:numCache>
                <c:formatCode>0,00</c:formatCode>
                <c:ptCount val="125"/>
                <c:pt idx="0" formatCode="Основной">
                  <c:v>49.25</c:v>
                </c:pt>
                <c:pt idx="1">
                  <c:v>52.298214285714288</c:v>
                </c:pt>
                <c:pt idx="2">
                  <c:v>40.799999999999997</c:v>
                </c:pt>
                <c:pt idx="3">
                  <c:v>63.1</c:v>
                </c:pt>
                <c:pt idx="4">
                  <c:v>62.866666666666667</c:v>
                </c:pt>
                <c:pt idx="5">
                  <c:v>51.733333333333327</c:v>
                </c:pt>
                <c:pt idx="6">
                  <c:v>51.6</c:v>
                </c:pt>
                <c:pt idx="7">
                  <c:v>55.285714285714278</c:v>
                </c:pt>
                <c:pt idx="8">
                  <c:v>45.6</c:v>
                </c:pt>
                <c:pt idx="9">
                  <c:v>47.4</c:v>
                </c:pt>
                <c:pt idx="10" formatCode="Основной">
                  <c:v>52.409975652142826</c:v>
                </c:pt>
                <c:pt idx="11">
                  <c:v>47.111111111111107</c:v>
                </c:pt>
                <c:pt idx="12">
                  <c:v>43.454545454545453</c:v>
                </c:pt>
                <c:pt idx="13">
                  <c:v>65.411764705882348</c:v>
                </c:pt>
                <c:pt idx="14">
                  <c:v>61.52</c:v>
                </c:pt>
                <c:pt idx="15">
                  <c:v>51.842105263157897</c:v>
                </c:pt>
                <c:pt idx="16">
                  <c:v>49.166666666666657</c:v>
                </c:pt>
                <c:pt idx="17">
                  <c:v>48.363636363636367</c:v>
                </c:pt>
                <c:pt idx="20">
                  <c:v>45.4</c:v>
                </c:pt>
                <c:pt idx="22">
                  <c:v>40.333333333333343</c:v>
                </c:pt>
                <c:pt idx="23">
                  <c:v>40.5</c:v>
                </c:pt>
                <c:pt idx="25">
                  <c:v>49.848791763791766</c:v>
                </c:pt>
                <c:pt idx="26">
                  <c:v>53.81818181818182</c:v>
                </c:pt>
                <c:pt idx="27">
                  <c:v>56.083333333333343</c:v>
                </c:pt>
                <c:pt idx="28">
                  <c:v>63</c:v>
                </c:pt>
                <c:pt idx="29">
                  <c:v>57</c:v>
                </c:pt>
                <c:pt idx="30">
                  <c:v>48.111111111111107</c:v>
                </c:pt>
                <c:pt idx="32">
                  <c:v>44.6</c:v>
                </c:pt>
                <c:pt idx="33">
                  <c:v>68</c:v>
                </c:pt>
                <c:pt idx="34">
                  <c:v>53.5</c:v>
                </c:pt>
                <c:pt idx="37">
                  <c:v>37.666666666666657</c:v>
                </c:pt>
                <c:pt idx="38">
                  <c:v>53.25</c:v>
                </c:pt>
                <c:pt idx="42">
                  <c:v>30</c:v>
                </c:pt>
                <c:pt idx="43">
                  <c:v>47.125</c:v>
                </c:pt>
                <c:pt idx="44">
                  <c:v>35.880000000000003</c:v>
                </c:pt>
                <c:pt idx="45">
                  <c:v>54.348601225163719</c:v>
                </c:pt>
                <c:pt idx="46">
                  <c:v>66.208333333333329</c:v>
                </c:pt>
                <c:pt idx="47">
                  <c:v>52</c:v>
                </c:pt>
                <c:pt idx="48">
                  <c:v>64.15384615384616</c:v>
                </c:pt>
                <c:pt idx="49">
                  <c:v>54.611111111111107</c:v>
                </c:pt>
                <c:pt idx="50">
                  <c:v>56.428571428571431</c:v>
                </c:pt>
                <c:pt idx="51">
                  <c:v>54.909090909090907</c:v>
                </c:pt>
                <c:pt idx="52">
                  <c:v>40.75</c:v>
                </c:pt>
                <c:pt idx="53">
                  <c:v>68.5</c:v>
                </c:pt>
                <c:pt idx="54">
                  <c:v>44.2</c:v>
                </c:pt>
                <c:pt idx="55">
                  <c:v>62</c:v>
                </c:pt>
                <c:pt idx="58">
                  <c:v>57</c:v>
                </c:pt>
                <c:pt idx="60">
                  <c:v>64.400000000000006</c:v>
                </c:pt>
                <c:pt idx="61">
                  <c:v>43.5</c:v>
                </c:pt>
                <c:pt idx="62">
                  <c:v>45.75</c:v>
                </c:pt>
                <c:pt idx="63">
                  <c:v>55.166666666666657</c:v>
                </c:pt>
                <c:pt idx="64">
                  <c:v>40</c:v>
                </c:pt>
                <c:pt idx="65" formatCode="Основной">
                  <c:v>49.310119047619047</c:v>
                </c:pt>
                <c:pt idx="66">
                  <c:v>59.5</c:v>
                </c:pt>
                <c:pt idx="67">
                  <c:v>54.666666666666657</c:v>
                </c:pt>
                <c:pt idx="68">
                  <c:v>50</c:v>
                </c:pt>
                <c:pt idx="69">
                  <c:v>44.25</c:v>
                </c:pt>
                <c:pt idx="70">
                  <c:v>45.8</c:v>
                </c:pt>
                <c:pt idx="71">
                  <c:v>41.5</c:v>
                </c:pt>
                <c:pt idx="72">
                  <c:v>50</c:v>
                </c:pt>
                <c:pt idx="73">
                  <c:v>41.6</c:v>
                </c:pt>
                <c:pt idx="74">
                  <c:v>49</c:v>
                </c:pt>
                <c:pt idx="75">
                  <c:v>51.571428571428569</c:v>
                </c:pt>
                <c:pt idx="78">
                  <c:v>51.833333333333343</c:v>
                </c:pt>
                <c:pt idx="80">
                  <c:v>52</c:v>
                </c:pt>
                <c:pt idx="81">
                  <c:v>52.321076785457265</c:v>
                </c:pt>
                <c:pt idx="82">
                  <c:v>46.714285714285722</c:v>
                </c:pt>
                <c:pt idx="84">
                  <c:v>59.4375</c:v>
                </c:pt>
                <c:pt idx="85">
                  <c:v>50.714285714285722</c:v>
                </c:pt>
                <c:pt idx="86">
                  <c:v>43.05</c:v>
                </c:pt>
                <c:pt idx="88">
                  <c:v>57.285714285714278</c:v>
                </c:pt>
                <c:pt idx="89">
                  <c:v>57</c:v>
                </c:pt>
                <c:pt idx="90">
                  <c:v>47</c:v>
                </c:pt>
                <c:pt idx="91">
                  <c:v>39</c:v>
                </c:pt>
                <c:pt idx="92">
                  <c:v>57</c:v>
                </c:pt>
                <c:pt idx="93">
                  <c:v>53.142857142857153</c:v>
                </c:pt>
                <c:pt idx="94">
                  <c:v>45.2</c:v>
                </c:pt>
                <c:pt idx="95">
                  <c:v>61.25</c:v>
                </c:pt>
                <c:pt idx="96">
                  <c:v>54.333333333333343</c:v>
                </c:pt>
                <c:pt idx="97">
                  <c:v>44</c:v>
                </c:pt>
                <c:pt idx="98">
                  <c:v>40.799999999999997</c:v>
                </c:pt>
                <c:pt idx="99">
                  <c:v>45.75</c:v>
                </c:pt>
                <c:pt idx="100">
                  <c:v>53.18181818181818</c:v>
                </c:pt>
                <c:pt idx="101">
                  <c:v>36</c:v>
                </c:pt>
                <c:pt idx="102">
                  <c:v>61.333333333333343</c:v>
                </c:pt>
                <c:pt idx="103">
                  <c:v>61.885714285714293</c:v>
                </c:pt>
                <c:pt idx="104">
                  <c:v>61.823529411764703</c:v>
                </c:pt>
                <c:pt idx="105">
                  <c:v>67.821428571428569</c:v>
                </c:pt>
                <c:pt idx="106">
                  <c:v>53.571428571428569</c:v>
                </c:pt>
                <c:pt idx="107">
                  <c:v>55.043478260869563</c:v>
                </c:pt>
                <c:pt idx="108">
                  <c:v>50.235294117647058</c:v>
                </c:pt>
                <c:pt idx="109">
                  <c:v>49.357142857142847</c:v>
                </c:pt>
                <c:pt idx="110">
                  <c:v>66.130434782608702</c:v>
                </c:pt>
                <c:pt idx="111">
                  <c:v>46.928571428571431</c:v>
                </c:pt>
                <c:pt idx="113">
                  <c:v>51.32459483793518</c:v>
                </c:pt>
                <c:pt idx="114">
                  <c:v>62.071428571428569</c:v>
                </c:pt>
                <c:pt idx="116">
                  <c:v>48.5</c:v>
                </c:pt>
                <c:pt idx="117">
                  <c:v>55.588235294117638</c:v>
                </c:pt>
                <c:pt idx="118">
                  <c:v>36</c:v>
                </c:pt>
                <c:pt idx="119">
                  <c:v>53.4375</c:v>
                </c:pt>
                <c:pt idx="121">
                  <c:v>50.125</c:v>
                </c:pt>
                <c:pt idx="123">
                  <c:v>53.55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районам'!$M$5:$M$129</c:f>
              <c:numCache>
                <c:formatCode>Основной</c:formatCode>
                <c:ptCount val="125"/>
                <c:pt idx="0">
                  <c:v>55.69</c:v>
                </c:pt>
                <c:pt idx="1">
                  <c:v>55.69</c:v>
                </c:pt>
                <c:pt idx="2">
                  <c:v>55.69</c:v>
                </c:pt>
                <c:pt idx="3">
                  <c:v>55.69</c:v>
                </c:pt>
                <c:pt idx="4">
                  <c:v>55.69</c:v>
                </c:pt>
                <c:pt idx="5">
                  <c:v>55.69</c:v>
                </c:pt>
                <c:pt idx="6">
                  <c:v>55.69</c:v>
                </c:pt>
                <c:pt idx="7">
                  <c:v>55.69</c:v>
                </c:pt>
                <c:pt idx="8">
                  <c:v>55.69</c:v>
                </c:pt>
                <c:pt idx="9">
                  <c:v>55.69</c:v>
                </c:pt>
                <c:pt idx="10">
                  <c:v>55.69</c:v>
                </c:pt>
                <c:pt idx="11">
                  <c:v>55.69</c:v>
                </c:pt>
                <c:pt idx="12">
                  <c:v>55.69</c:v>
                </c:pt>
                <c:pt idx="13">
                  <c:v>55.69</c:v>
                </c:pt>
                <c:pt idx="14">
                  <c:v>55.69</c:v>
                </c:pt>
                <c:pt idx="15">
                  <c:v>55.69</c:v>
                </c:pt>
                <c:pt idx="16">
                  <c:v>55.69</c:v>
                </c:pt>
                <c:pt idx="17">
                  <c:v>55.69</c:v>
                </c:pt>
                <c:pt idx="18">
                  <c:v>55.69</c:v>
                </c:pt>
                <c:pt idx="19">
                  <c:v>55.69</c:v>
                </c:pt>
                <c:pt idx="20">
                  <c:v>55.69</c:v>
                </c:pt>
                <c:pt idx="21">
                  <c:v>55.69</c:v>
                </c:pt>
                <c:pt idx="22">
                  <c:v>55.69</c:v>
                </c:pt>
                <c:pt idx="23">
                  <c:v>55.69</c:v>
                </c:pt>
                <c:pt idx="24">
                  <c:v>55.69</c:v>
                </c:pt>
                <c:pt idx="25">
                  <c:v>55.69</c:v>
                </c:pt>
                <c:pt idx="26">
                  <c:v>55.69</c:v>
                </c:pt>
                <c:pt idx="27">
                  <c:v>55.69</c:v>
                </c:pt>
                <c:pt idx="28">
                  <c:v>55.69</c:v>
                </c:pt>
                <c:pt idx="29">
                  <c:v>55.69</c:v>
                </c:pt>
                <c:pt idx="30">
                  <c:v>55.69</c:v>
                </c:pt>
                <c:pt idx="31">
                  <c:v>55.69</c:v>
                </c:pt>
                <c:pt idx="32">
                  <c:v>55.69</c:v>
                </c:pt>
                <c:pt idx="33">
                  <c:v>55.69</c:v>
                </c:pt>
                <c:pt idx="34">
                  <c:v>55.69</c:v>
                </c:pt>
                <c:pt idx="35">
                  <c:v>55.69</c:v>
                </c:pt>
                <c:pt idx="36">
                  <c:v>55.69</c:v>
                </c:pt>
                <c:pt idx="37">
                  <c:v>55.69</c:v>
                </c:pt>
                <c:pt idx="38">
                  <c:v>55.69</c:v>
                </c:pt>
                <c:pt idx="39">
                  <c:v>55.69</c:v>
                </c:pt>
                <c:pt idx="40">
                  <c:v>55.69</c:v>
                </c:pt>
                <c:pt idx="41">
                  <c:v>55.69</c:v>
                </c:pt>
                <c:pt idx="42">
                  <c:v>55.69</c:v>
                </c:pt>
                <c:pt idx="43">
                  <c:v>55.69</c:v>
                </c:pt>
                <c:pt idx="44">
                  <c:v>55.69</c:v>
                </c:pt>
                <c:pt idx="45">
                  <c:v>55.69</c:v>
                </c:pt>
                <c:pt idx="46">
                  <c:v>55.69</c:v>
                </c:pt>
                <c:pt idx="47">
                  <c:v>55.69</c:v>
                </c:pt>
                <c:pt idx="48">
                  <c:v>55.69</c:v>
                </c:pt>
                <c:pt idx="49">
                  <c:v>55.69</c:v>
                </c:pt>
                <c:pt idx="50">
                  <c:v>55.69</c:v>
                </c:pt>
                <c:pt idx="51">
                  <c:v>55.69</c:v>
                </c:pt>
                <c:pt idx="52">
                  <c:v>55.69</c:v>
                </c:pt>
                <c:pt idx="53">
                  <c:v>55.69</c:v>
                </c:pt>
                <c:pt idx="54">
                  <c:v>55.69</c:v>
                </c:pt>
                <c:pt idx="55">
                  <c:v>55.69</c:v>
                </c:pt>
                <c:pt idx="56">
                  <c:v>55.69</c:v>
                </c:pt>
                <c:pt idx="57">
                  <c:v>55.69</c:v>
                </c:pt>
                <c:pt idx="58">
                  <c:v>55.69</c:v>
                </c:pt>
                <c:pt idx="59">
                  <c:v>55.69</c:v>
                </c:pt>
                <c:pt idx="60">
                  <c:v>55.69</c:v>
                </c:pt>
                <c:pt idx="61">
                  <c:v>55.69</c:v>
                </c:pt>
                <c:pt idx="62">
                  <c:v>55.69</c:v>
                </c:pt>
                <c:pt idx="63">
                  <c:v>55.69</c:v>
                </c:pt>
                <c:pt idx="64">
                  <c:v>55.69</c:v>
                </c:pt>
                <c:pt idx="65">
                  <c:v>55.69</c:v>
                </c:pt>
                <c:pt idx="66">
                  <c:v>55.69</c:v>
                </c:pt>
                <c:pt idx="67">
                  <c:v>55.69</c:v>
                </c:pt>
                <c:pt idx="68">
                  <c:v>55.69</c:v>
                </c:pt>
                <c:pt idx="69">
                  <c:v>55.69</c:v>
                </c:pt>
                <c:pt idx="70">
                  <c:v>55.69</c:v>
                </c:pt>
                <c:pt idx="71">
                  <c:v>55.69</c:v>
                </c:pt>
                <c:pt idx="72">
                  <c:v>55.69</c:v>
                </c:pt>
                <c:pt idx="73">
                  <c:v>55.69</c:v>
                </c:pt>
                <c:pt idx="74">
                  <c:v>55.69</c:v>
                </c:pt>
                <c:pt idx="75">
                  <c:v>55.69</c:v>
                </c:pt>
                <c:pt idx="76">
                  <c:v>55.69</c:v>
                </c:pt>
                <c:pt idx="77">
                  <c:v>55.69</c:v>
                </c:pt>
                <c:pt idx="78">
                  <c:v>55.69</c:v>
                </c:pt>
                <c:pt idx="79">
                  <c:v>55.69</c:v>
                </c:pt>
                <c:pt idx="80">
                  <c:v>55.69</c:v>
                </c:pt>
                <c:pt idx="81">
                  <c:v>55.69</c:v>
                </c:pt>
                <c:pt idx="82">
                  <c:v>55.69</c:v>
                </c:pt>
                <c:pt idx="83">
                  <c:v>55.69</c:v>
                </c:pt>
                <c:pt idx="84">
                  <c:v>55.69</c:v>
                </c:pt>
                <c:pt idx="85">
                  <c:v>55.69</c:v>
                </c:pt>
                <c:pt idx="86">
                  <c:v>55.69</c:v>
                </c:pt>
                <c:pt idx="87">
                  <c:v>55.69</c:v>
                </c:pt>
                <c:pt idx="88">
                  <c:v>55.69</c:v>
                </c:pt>
                <c:pt idx="89">
                  <c:v>55.69</c:v>
                </c:pt>
                <c:pt idx="90">
                  <c:v>55.69</c:v>
                </c:pt>
                <c:pt idx="91">
                  <c:v>55.69</c:v>
                </c:pt>
                <c:pt idx="92">
                  <c:v>55.69</c:v>
                </c:pt>
                <c:pt idx="93">
                  <c:v>55.69</c:v>
                </c:pt>
                <c:pt idx="94">
                  <c:v>55.69</c:v>
                </c:pt>
                <c:pt idx="95">
                  <c:v>55.69</c:v>
                </c:pt>
                <c:pt idx="96">
                  <c:v>55.69</c:v>
                </c:pt>
                <c:pt idx="97">
                  <c:v>55.69</c:v>
                </c:pt>
                <c:pt idx="98">
                  <c:v>55.69</c:v>
                </c:pt>
                <c:pt idx="99">
                  <c:v>55.69</c:v>
                </c:pt>
                <c:pt idx="100">
                  <c:v>55.69</c:v>
                </c:pt>
                <c:pt idx="101">
                  <c:v>55.69</c:v>
                </c:pt>
                <c:pt idx="102">
                  <c:v>55.69</c:v>
                </c:pt>
                <c:pt idx="103">
                  <c:v>55.69</c:v>
                </c:pt>
                <c:pt idx="104">
                  <c:v>55.69</c:v>
                </c:pt>
                <c:pt idx="105">
                  <c:v>55.69</c:v>
                </c:pt>
                <c:pt idx="106">
                  <c:v>55.69</c:v>
                </c:pt>
                <c:pt idx="107">
                  <c:v>55.69</c:v>
                </c:pt>
                <c:pt idx="108">
                  <c:v>55.69</c:v>
                </c:pt>
                <c:pt idx="109">
                  <c:v>55.69</c:v>
                </c:pt>
                <c:pt idx="110">
                  <c:v>55.69</c:v>
                </c:pt>
                <c:pt idx="111">
                  <c:v>55.69</c:v>
                </c:pt>
                <c:pt idx="112">
                  <c:v>55.69</c:v>
                </c:pt>
                <c:pt idx="113">
                  <c:v>55.69</c:v>
                </c:pt>
                <c:pt idx="114">
                  <c:v>55.69</c:v>
                </c:pt>
                <c:pt idx="115">
                  <c:v>55.69</c:v>
                </c:pt>
                <c:pt idx="116">
                  <c:v>55.69</c:v>
                </c:pt>
                <c:pt idx="117">
                  <c:v>55.69</c:v>
                </c:pt>
                <c:pt idx="118">
                  <c:v>55.69</c:v>
                </c:pt>
                <c:pt idx="119">
                  <c:v>55.69</c:v>
                </c:pt>
                <c:pt idx="120">
                  <c:v>55.69</c:v>
                </c:pt>
                <c:pt idx="121">
                  <c:v>55.69</c:v>
                </c:pt>
                <c:pt idx="122">
                  <c:v>55.69</c:v>
                </c:pt>
                <c:pt idx="123">
                  <c:v>55.69</c:v>
                </c:pt>
                <c:pt idx="124">
                  <c:v>55.69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районам'!$L$5:$L$129</c:f>
              <c:numCache>
                <c:formatCode>0,00</c:formatCode>
                <c:ptCount val="125"/>
                <c:pt idx="0">
                  <c:v>54</c:v>
                </c:pt>
                <c:pt idx="1">
                  <c:v>50.358750000000001</c:v>
                </c:pt>
                <c:pt idx="2">
                  <c:v>53.38</c:v>
                </c:pt>
                <c:pt idx="3">
                  <c:v>53.15</c:v>
                </c:pt>
                <c:pt idx="4">
                  <c:v>63.53</c:v>
                </c:pt>
                <c:pt idx="5">
                  <c:v>45.42</c:v>
                </c:pt>
                <c:pt idx="6">
                  <c:v>41</c:v>
                </c:pt>
                <c:pt idx="7">
                  <c:v>49.83</c:v>
                </c:pt>
                <c:pt idx="8">
                  <c:v>40</c:v>
                </c:pt>
                <c:pt idx="9">
                  <c:v>56.56</c:v>
                </c:pt>
                <c:pt idx="10" formatCode="Основной">
                  <c:v>52.85</c:v>
                </c:pt>
                <c:pt idx="11">
                  <c:v>53</c:v>
                </c:pt>
                <c:pt idx="12">
                  <c:v>54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  <c:pt idx="16">
                  <c:v>50.8</c:v>
                </c:pt>
                <c:pt idx="17">
                  <c:v>53</c:v>
                </c:pt>
                <c:pt idx="18">
                  <c:v>42</c:v>
                </c:pt>
                <c:pt idx="19">
                  <c:v>35</c:v>
                </c:pt>
                <c:pt idx="20">
                  <c:v>45.83</c:v>
                </c:pt>
                <c:pt idx="22">
                  <c:v>39</c:v>
                </c:pt>
                <c:pt idx="23">
                  <c:v>46</c:v>
                </c:pt>
                <c:pt idx="24">
                  <c:v>60</c:v>
                </c:pt>
                <c:pt idx="25">
                  <c:v>50.146470588235296</c:v>
                </c:pt>
                <c:pt idx="26">
                  <c:v>51.94</c:v>
                </c:pt>
                <c:pt idx="27">
                  <c:v>56.13</c:v>
                </c:pt>
                <c:pt idx="28">
                  <c:v>51.25</c:v>
                </c:pt>
                <c:pt idx="29">
                  <c:v>66.25</c:v>
                </c:pt>
                <c:pt idx="30">
                  <c:v>60.21</c:v>
                </c:pt>
                <c:pt idx="31">
                  <c:v>53.67</c:v>
                </c:pt>
                <c:pt idx="33">
                  <c:v>46.5</c:v>
                </c:pt>
                <c:pt idx="34">
                  <c:v>43</c:v>
                </c:pt>
                <c:pt idx="35">
                  <c:v>48</c:v>
                </c:pt>
                <c:pt idx="37" formatCode="Основной">
                  <c:v>47.33</c:v>
                </c:pt>
                <c:pt idx="38">
                  <c:v>65.17</c:v>
                </c:pt>
                <c:pt idx="39">
                  <c:v>46.33</c:v>
                </c:pt>
                <c:pt idx="40">
                  <c:v>43</c:v>
                </c:pt>
                <c:pt idx="41">
                  <c:v>49.4</c:v>
                </c:pt>
                <c:pt idx="42">
                  <c:v>41</c:v>
                </c:pt>
                <c:pt idx="43">
                  <c:v>38.5</c:v>
                </c:pt>
                <c:pt idx="44">
                  <c:v>44.81</c:v>
                </c:pt>
                <c:pt idx="45">
                  <c:v>57.665294117647058</c:v>
                </c:pt>
                <c:pt idx="46">
                  <c:v>59</c:v>
                </c:pt>
                <c:pt idx="47">
                  <c:v>84</c:v>
                </c:pt>
                <c:pt idx="48">
                  <c:v>79</c:v>
                </c:pt>
                <c:pt idx="49">
                  <c:v>55</c:v>
                </c:pt>
                <c:pt idx="50">
                  <c:v>58.3</c:v>
                </c:pt>
                <c:pt idx="51">
                  <c:v>63.77</c:v>
                </c:pt>
                <c:pt idx="52">
                  <c:v>45.8</c:v>
                </c:pt>
                <c:pt idx="53">
                  <c:v>62</c:v>
                </c:pt>
                <c:pt idx="54">
                  <c:v>58</c:v>
                </c:pt>
                <c:pt idx="55">
                  <c:v>36</c:v>
                </c:pt>
                <c:pt idx="56">
                  <c:v>49</c:v>
                </c:pt>
                <c:pt idx="58">
                  <c:v>65</c:v>
                </c:pt>
                <c:pt idx="60">
                  <c:v>64</c:v>
                </c:pt>
                <c:pt idx="61">
                  <c:v>48</c:v>
                </c:pt>
                <c:pt idx="62">
                  <c:v>36</c:v>
                </c:pt>
                <c:pt idx="63">
                  <c:v>59.44</c:v>
                </c:pt>
                <c:pt idx="64">
                  <c:v>58</c:v>
                </c:pt>
                <c:pt idx="65">
                  <c:v>51.676666666666662</c:v>
                </c:pt>
                <c:pt idx="66">
                  <c:v>57</c:v>
                </c:pt>
                <c:pt idx="67">
                  <c:v>52</c:v>
                </c:pt>
                <c:pt idx="68">
                  <c:v>62</c:v>
                </c:pt>
                <c:pt idx="69">
                  <c:v>48</c:v>
                </c:pt>
                <c:pt idx="70">
                  <c:v>51.9</c:v>
                </c:pt>
                <c:pt idx="71">
                  <c:v>44</c:v>
                </c:pt>
                <c:pt idx="72">
                  <c:v>59</c:v>
                </c:pt>
                <c:pt idx="73">
                  <c:v>53</c:v>
                </c:pt>
                <c:pt idx="74">
                  <c:v>47</c:v>
                </c:pt>
                <c:pt idx="75">
                  <c:v>49.5</c:v>
                </c:pt>
                <c:pt idx="76">
                  <c:v>52</c:v>
                </c:pt>
                <c:pt idx="77">
                  <c:v>53</c:v>
                </c:pt>
                <c:pt idx="78">
                  <c:v>48</c:v>
                </c:pt>
                <c:pt idx="79">
                  <c:v>43</c:v>
                </c:pt>
                <c:pt idx="80">
                  <c:v>55.75</c:v>
                </c:pt>
                <c:pt idx="81">
                  <c:v>50.61518518518519</c:v>
                </c:pt>
                <c:pt idx="82">
                  <c:v>47</c:v>
                </c:pt>
                <c:pt idx="84">
                  <c:v>61</c:v>
                </c:pt>
                <c:pt idx="85">
                  <c:v>55.16</c:v>
                </c:pt>
                <c:pt idx="86">
                  <c:v>46</c:v>
                </c:pt>
                <c:pt idx="87">
                  <c:v>33</c:v>
                </c:pt>
                <c:pt idx="88">
                  <c:v>58</c:v>
                </c:pt>
                <c:pt idx="90">
                  <c:v>36.799999999999997</c:v>
                </c:pt>
                <c:pt idx="91">
                  <c:v>27</c:v>
                </c:pt>
                <c:pt idx="92">
                  <c:v>48.25</c:v>
                </c:pt>
                <c:pt idx="93">
                  <c:v>67.14</c:v>
                </c:pt>
                <c:pt idx="94">
                  <c:v>43.8</c:v>
                </c:pt>
                <c:pt idx="95">
                  <c:v>57.8</c:v>
                </c:pt>
                <c:pt idx="96">
                  <c:v>47</c:v>
                </c:pt>
                <c:pt idx="97">
                  <c:v>62</c:v>
                </c:pt>
                <c:pt idx="98">
                  <c:v>53.33</c:v>
                </c:pt>
                <c:pt idx="99">
                  <c:v>39</c:v>
                </c:pt>
                <c:pt idx="100">
                  <c:v>54</c:v>
                </c:pt>
                <c:pt idx="101">
                  <c:v>42.33</c:v>
                </c:pt>
                <c:pt idx="102">
                  <c:v>54</c:v>
                </c:pt>
                <c:pt idx="103">
                  <c:v>62</c:v>
                </c:pt>
                <c:pt idx="104">
                  <c:v>56</c:v>
                </c:pt>
                <c:pt idx="105">
                  <c:v>58</c:v>
                </c:pt>
                <c:pt idx="106">
                  <c:v>48</c:v>
                </c:pt>
                <c:pt idx="107">
                  <c:v>44</c:v>
                </c:pt>
                <c:pt idx="108">
                  <c:v>51</c:v>
                </c:pt>
                <c:pt idx="109">
                  <c:v>51</c:v>
                </c:pt>
                <c:pt idx="110">
                  <c:v>64</c:v>
                </c:pt>
                <c:pt idx="113">
                  <c:v>55.487499999999997</c:v>
                </c:pt>
                <c:pt idx="114">
                  <c:v>67.62</c:v>
                </c:pt>
                <c:pt idx="116">
                  <c:v>51.11</c:v>
                </c:pt>
                <c:pt idx="117">
                  <c:v>59.21</c:v>
                </c:pt>
                <c:pt idx="118">
                  <c:v>50.33</c:v>
                </c:pt>
                <c:pt idx="119">
                  <c:v>68.88</c:v>
                </c:pt>
                <c:pt idx="121">
                  <c:v>51</c:v>
                </c:pt>
                <c:pt idx="122">
                  <c:v>47</c:v>
                </c:pt>
                <c:pt idx="123">
                  <c:v>48.75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районам'!$Q$5:$Q$129</c:f>
              <c:numCache>
                <c:formatCode>Основной</c:formatCode>
                <c:ptCount val="125"/>
                <c:pt idx="0">
                  <c:v>54.94</c:v>
                </c:pt>
                <c:pt idx="1">
                  <c:v>54.97</c:v>
                </c:pt>
                <c:pt idx="2">
                  <c:v>54.94</c:v>
                </c:pt>
                <c:pt idx="3">
                  <c:v>54.94</c:v>
                </c:pt>
                <c:pt idx="4">
                  <c:v>54.94</c:v>
                </c:pt>
                <c:pt idx="5">
                  <c:v>54.94</c:v>
                </c:pt>
                <c:pt idx="6">
                  <c:v>54.94</c:v>
                </c:pt>
                <c:pt idx="7">
                  <c:v>54.94</c:v>
                </c:pt>
                <c:pt idx="8">
                  <c:v>54.94</c:v>
                </c:pt>
                <c:pt idx="9">
                  <c:v>54.94</c:v>
                </c:pt>
                <c:pt idx="10">
                  <c:v>54.97</c:v>
                </c:pt>
                <c:pt idx="11">
                  <c:v>54.94</c:v>
                </c:pt>
                <c:pt idx="12">
                  <c:v>54.94</c:v>
                </c:pt>
                <c:pt idx="13">
                  <c:v>54.94</c:v>
                </c:pt>
                <c:pt idx="14">
                  <c:v>54.94</c:v>
                </c:pt>
                <c:pt idx="15">
                  <c:v>54.94</c:v>
                </c:pt>
                <c:pt idx="16">
                  <c:v>54.94</c:v>
                </c:pt>
                <c:pt idx="17">
                  <c:v>54.94</c:v>
                </c:pt>
                <c:pt idx="18">
                  <c:v>54.94</c:v>
                </c:pt>
                <c:pt idx="19">
                  <c:v>54.94</c:v>
                </c:pt>
                <c:pt idx="20">
                  <c:v>54.94</c:v>
                </c:pt>
                <c:pt idx="21">
                  <c:v>54.94</c:v>
                </c:pt>
                <c:pt idx="22">
                  <c:v>54.94</c:v>
                </c:pt>
                <c:pt idx="23">
                  <c:v>54.94</c:v>
                </c:pt>
                <c:pt idx="24">
                  <c:v>54.94</c:v>
                </c:pt>
                <c:pt idx="25">
                  <c:v>54.97</c:v>
                </c:pt>
                <c:pt idx="26">
                  <c:v>54.94</c:v>
                </c:pt>
                <c:pt idx="27">
                  <c:v>54.94</c:v>
                </c:pt>
                <c:pt idx="28">
                  <c:v>54.94</c:v>
                </c:pt>
                <c:pt idx="29">
                  <c:v>54.94</c:v>
                </c:pt>
                <c:pt idx="30">
                  <c:v>54.94</c:v>
                </c:pt>
                <c:pt idx="31">
                  <c:v>54.94</c:v>
                </c:pt>
                <c:pt idx="32">
                  <c:v>54.94</c:v>
                </c:pt>
                <c:pt idx="33">
                  <c:v>54.94</c:v>
                </c:pt>
                <c:pt idx="34">
                  <c:v>54.94</c:v>
                </c:pt>
                <c:pt idx="35">
                  <c:v>54.94</c:v>
                </c:pt>
                <c:pt idx="36">
                  <c:v>54.94</c:v>
                </c:pt>
                <c:pt idx="37">
                  <c:v>54.94</c:v>
                </c:pt>
                <c:pt idx="38">
                  <c:v>54.94</c:v>
                </c:pt>
                <c:pt idx="39">
                  <c:v>54.94</c:v>
                </c:pt>
                <c:pt idx="40">
                  <c:v>54.94</c:v>
                </c:pt>
                <c:pt idx="41">
                  <c:v>54.94</c:v>
                </c:pt>
                <c:pt idx="42">
                  <c:v>54.94</c:v>
                </c:pt>
                <c:pt idx="43">
                  <c:v>54.94</c:v>
                </c:pt>
                <c:pt idx="44">
                  <c:v>54.94</c:v>
                </c:pt>
                <c:pt idx="45">
                  <c:v>54.97</c:v>
                </c:pt>
                <c:pt idx="46">
                  <c:v>54.94</c:v>
                </c:pt>
                <c:pt idx="47">
                  <c:v>54.94</c:v>
                </c:pt>
                <c:pt idx="48">
                  <c:v>54.94</c:v>
                </c:pt>
                <c:pt idx="49">
                  <c:v>54.94</c:v>
                </c:pt>
                <c:pt idx="50">
                  <c:v>54.94</c:v>
                </c:pt>
                <c:pt idx="51">
                  <c:v>54.94</c:v>
                </c:pt>
                <c:pt idx="52">
                  <c:v>54.94</c:v>
                </c:pt>
                <c:pt idx="53">
                  <c:v>54.94</c:v>
                </c:pt>
                <c:pt idx="54">
                  <c:v>54.94</c:v>
                </c:pt>
                <c:pt idx="55">
                  <c:v>54.94</c:v>
                </c:pt>
                <c:pt idx="56">
                  <c:v>54.94</c:v>
                </c:pt>
                <c:pt idx="57">
                  <c:v>54.94</c:v>
                </c:pt>
                <c:pt idx="58">
                  <c:v>54.94</c:v>
                </c:pt>
                <c:pt idx="59">
                  <c:v>54.94</c:v>
                </c:pt>
                <c:pt idx="60">
                  <c:v>54.94</c:v>
                </c:pt>
                <c:pt idx="61">
                  <c:v>54.94</c:v>
                </c:pt>
                <c:pt idx="62">
                  <c:v>54.94</c:v>
                </c:pt>
                <c:pt idx="63">
                  <c:v>54.94</c:v>
                </c:pt>
                <c:pt idx="64">
                  <c:v>54.94</c:v>
                </c:pt>
                <c:pt idx="65">
                  <c:v>54.97</c:v>
                </c:pt>
                <c:pt idx="66">
                  <c:v>54.94</c:v>
                </c:pt>
                <c:pt idx="67">
                  <c:v>54.94</c:v>
                </c:pt>
                <c:pt idx="68">
                  <c:v>54.94</c:v>
                </c:pt>
                <c:pt idx="69">
                  <c:v>54.94</c:v>
                </c:pt>
                <c:pt idx="70">
                  <c:v>54.94</c:v>
                </c:pt>
                <c:pt idx="71">
                  <c:v>54.94</c:v>
                </c:pt>
                <c:pt idx="72">
                  <c:v>54.94</c:v>
                </c:pt>
                <c:pt idx="73">
                  <c:v>54.94</c:v>
                </c:pt>
                <c:pt idx="74">
                  <c:v>54.94</c:v>
                </c:pt>
                <c:pt idx="75">
                  <c:v>54.94</c:v>
                </c:pt>
                <c:pt idx="76">
                  <c:v>54.94</c:v>
                </c:pt>
                <c:pt idx="77">
                  <c:v>54.94</c:v>
                </c:pt>
                <c:pt idx="78">
                  <c:v>54.94</c:v>
                </c:pt>
                <c:pt idx="79">
                  <c:v>54.94</c:v>
                </c:pt>
                <c:pt idx="80">
                  <c:v>54.94</c:v>
                </c:pt>
                <c:pt idx="81">
                  <c:v>54.97</c:v>
                </c:pt>
                <c:pt idx="82">
                  <c:v>54.94</c:v>
                </c:pt>
                <c:pt idx="83">
                  <c:v>54.94</c:v>
                </c:pt>
                <c:pt idx="84">
                  <c:v>54.94</c:v>
                </c:pt>
                <c:pt idx="85">
                  <c:v>54.94</c:v>
                </c:pt>
                <c:pt idx="86">
                  <c:v>54.94</c:v>
                </c:pt>
                <c:pt idx="87">
                  <c:v>54.94</c:v>
                </c:pt>
                <c:pt idx="88">
                  <c:v>54.94</c:v>
                </c:pt>
                <c:pt idx="89">
                  <c:v>54.94</c:v>
                </c:pt>
                <c:pt idx="90">
                  <c:v>54.94</c:v>
                </c:pt>
                <c:pt idx="91">
                  <c:v>54.94</c:v>
                </c:pt>
                <c:pt idx="92">
                  <c:v>54.94</c:v>
                </c:pt>
                <c:pt idx="93">
                  <c:v>54.94</c:v>
                </c:pt>
                <c:pt idx="94">
                  <c:v>54.94</c:v>
                </c:pt>
                <c:pt idx="95">
                  <c:v>54.94</c:v>
                </c:pt>
                <c:pt idx="96">
                  <c:v>54.94</c:v>
                </c:pt>
                <c:pt idx="97">
                  <c:v>54.94</c:v>
                </c:pt>
                <c:pt idx="98">
                  <c:v>54.94</c:v>
                </c:pt>
                <c:pt idx="99">
                  <c:v>54.94</c:v>
                </c:pt>
                <c:pt idx="100">
                  <c:v>54.94</c:v>
                </c:pt>
                <c:pt idx="101">
                  <c:v>54.94</c:v>
                </c:pt>
                <c:pt idx="102">
                  <c:v>54.94</c:v>
                </c:pt>
                <c:pt idx="103">
                  <c:v>54.94</c:v>
                </c:pt>
                <c:pt idx="104">
                  <c:v>54.94</c:v>
                </c:pt>
                <c:pt idx="105">
                  <c:v>54.94</c:v>
                </c:pt>
                <c:pt idx="106">
                  <c:v>54.94</c:v>
                </c:pt>
                <c:pt idx="107">
                  <c:v>54.94</c:v>
                </c:pt>
                <c:pt idx="108">
                  <c:v>54.94</c:v>
                </c:pt>
                <c:pt idx="109">
                  <c:v>54.94</c:v>
                </c:pt>
                <c:pt idx="110">
                  <c:v>54.94</c:v>
                </c:pt>
                <c:pt idx="111">
                  <c:v>54.94</c:v>
                </c:pt>
                <c:pt idx="112">
                  <c:v>54.94</c:v>
                </c:pt>
                <c:pt idx="113">
                  <c:v>54.97</c:v>
                </c:pt>
                <c:pt idx="114">
                  <c:v>54.94</c:v>
                </c:pt>
                <c:pt idx="115">
                  <c:v>54.94</c:v>
                </c:pt>
                <c:pt idx="116">
                  <c:v>54.94</c:v>
                </c:pt>
                <c:pt idx="117">
                  <c:v>54.94</c:v>
                </c:pt>
                <c:pt idx="118">
                  <c:v>54.94</c:v>
                </c:pt>
                <c:pt idx="119">
                  <c:v>54.94</c:v>
                </c:pt>
                <c:pt idx="120">
                  <c:v>54.94</c:v>
                </c:pt>
                <c:pt idx="121">
                  <c:v>54.94</c:v>
                </c:pt>
                <c:pt idx="122">
                  <c:v>54.94</c:v>
                </c:pt>
                <c:pt idx="123">
                  <c:v>54.94</c:v>
                </c:pt>
                <c:pt idx="124">
                  <c:v>54.94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районам'!$P$5:$P$129</c:f>
              <c:numCache>
                <c:formatCode>0,00</c:formatCode>
                <c:ptCount val="125"/>
                <c:pt idx="0">
                  <c:v>58</c:v>
                </c:pt>
                <c:pt idx="1">
                  <c:v>52.4</c:v>
                </c:pt>
                <c:pt idx="2">
                  <c:v>50</c:v>
                </c:pt>
                <c:pt idx="3">
                  <c:v>56</c:v>
                </c:pt>
                <c:pt idx="4">
                  <c:v>63</c:v>
                </c:pt>
                <c:pt idx="5">
                  <c:v>57.2</c:v>
                </c:pt>
                <c:pt idx="6">
                  <c:v>45</c:v>
                </c:pt>
                <c:pt idx="7">
                  <c:v>51</c:v>
                </c:pt>
                <c:pt idx="8">
                  <c:v>52</c:v>
                </c:pt>
                <c:pt idx="9">
                  <c:v>45</c:v>
                </c:pt>
                <c:pt idx="10">
                  <c:v>53.354472204266322</c:v>
                </c:pt>
                <c:pt idx="11">
                  <c:v>55.888888888888886</c:v>
                </c:pt>
                <c:pt idx="12">
                  <c:v>57.625</c:v>
                </c:pt>
                <c:pt idx="13">
                  <c:v>59.444444444444443</c:v>
                </c:pt>
                <c:pt idx="14">
                  <c:v>63.294117647058826</c:v>
                </c:pt>
                <c:pt idx="15">
                  <c:v>59.06666666666667</c:v>
                </c:pt>
                <c:pt idx="16">
                  <c:v>55.571428571428569</c:v>
                </c:pt>
                <c:pt idx="17">
                  <c:v>52.53846153846154</c:v>
                </c:pt>
                <c:pt idx="18">
                  <c:v>45.5</c:v>
                </c:pt>
                <c:pt idx="20">
                  <c:v>40.33</c:v>
                </c:pt>
                <c:pt idx="23">
                  <c:v>44.285714285714285</c:v>
                </c:pt>
                <c:pt idx="25">
                  <c:v>51.272941176470589</c:v>
                </c:pt>
                <c:pt idx="26">
                  <c:v>56.09</c:v>
                </c:pt>
                <c:pt idx="27">
                  <c:v>49.33</c:v>
                </c:pt>
                <c:pt idx="28">
                  <c:v>46.5</c:v>
                </c:pt>
                <c:pt idx="29">
                  <c:v>60</c:v>
                </c:pt>
                <c:pt idx="30">
                  <c:v>52.36</c:v>
                </c:pt>
                <c:pt idx="31">
                  <c:v>51.5</c:v>
                </c:pt>
                <c:pt idx="32">
                  <c:v>68</c:v>
                </c:pt>
                <c:pt idx="33">
                  <c:v>41.7</c:v>
                </c:pt>
                <c:pt idx="34">
                  <c:v>42.5</c:v>
                </c:pt>
                <c:pt idx="35">
                  <c:v>49.6</c:v>
                </c:pt>
                <c:pt idx="36">
                  <c:v>41</c:v>
                </c:pt>
                <c:pt idx="37">
                  <c:v>46.5</c:v>
                </c:pt>
                <c:pt idx="38">
                  <c:v>61</c:v>
                </c:pt>
                <c:pt idx="40">
                  <c:v>66</c:v>
                </c:pt>
                <c:pt idx="42">
                  <c:v>48.4</c:v>
                </c:pt>
                <c:pt idx="43">
                  <c:v>45.27</c:v>
                </c:pt>
                <c:pt idx="44">
                  <c:v>45.89</c:v>
                </c:pt>
                <c:pt idx="45">
                  <c:v>54.503124999999997</c:v>
                </c:pt>
                <c:pt idx="46">
                  <c:v>63</c:v>
                </c:pt>
                <c:pt idx="47">
                  <c:v>64</c:v>
                </c:pt>
                <c:pt idx="48">
                  <c:v>69</c:v>
                </c:pt>
                <c:pt idx="49">
                  <c:v>54</c:v>
                </c:pt>
                <c:pt idx="50">
                  <c:v>50.2</c:v>
                </c:pt>
                <c:pt idx="51">
                  <c:v>53.57</c:v>
                </c:pt>
                <c:pt idx="52">
                  <c:v>60.5</c:v>
                </c:pt>
                <c:pt idx="53">
                  <c:v>49.5</c:v>
                </c:pt>
                <c:pt idx="54">
                  <c:v>40</c:v>
                </c:pt>
                <c:pt idx="56">
                  <c:v>50</c:v>
                </c:pt>
                <c:pt idx="57">
                  <c:v>47</c:v>
                </c:pt>
                <c:pt idx="58">
                  <c:v>63</c:v>
                </c:pt>
                <c:pt idx="60">
                  <c:v>56</c:v>
                </c:pt>
                <c:pt idx="61">
                  <c:v>46</c:v>
                </c:pt>
                <c:pt idx="62">
                  <c:v>50</c:v>
                </c:pt>
                <c:pt idx="63">
                  <c:v>56.28</c:v>
                </c:pt>
                <c:pt idx="65">
                  <c:v>53.214285714285715</c:v>
                </c:pt>
                <c:pt idx="66">
                  <c:v>55</c:v>
                </c:pt>
                <c:pt idx="67">
                  <c:v>51</c:v>
                </c:pt>
                <c:pt idx="68">
                  <c:v>48</c:v>
                </c:pt>
                <c:pt idx="69">
                  <c:v>49</c:v>
                </c:pt>
                <c:pt idx="70">
                  <c:v>55</c:v>
                </c:pt>
                <c:pt idx="71">
                  <c:v>60</c:v>
                </c:pt>
                <c:pt idx="72">
                  <c:v>69</c:v>
                </c:pt>
                <c:pt idx="73">
                  <c:v>48</c:v>
                </c:pt>
                <c:pt idx="74">
                  <c:v>44</c:v>
                </c:pt>
                <c:pt idx="75">
                  <c:v>57</c:v>
                </c:pt>
                <c:pt idx="77">
                  <c:v>48</c:v>
                </c:pt>
                <c:pt idx="78">
                  <c:v>51</c:v>
                </c:pt>
                <c:pt idx="79">
                  <c:v>56</c:v>
                </c:pt>
                <c:pt idx="80">
                  <c:v>54</c:v>
                </c:pt>
                <c:pt idx="81">
                  <c:v>52.072435378696717</c:v>
                </c:pt>
                <c:pt idx="82">
                  <c:v>45.833333333333336</c:v>
                </c:pt>
                <c:pt idx="83">
                  <c:v>49</c:v>
                </c:pt>
                <c:pt idx="84">
                  <c:v>52.263157894736842</c:v>
                </c:pt>
                <c:pt idx="85">
                  <c:v>58.916666666666664</c:v>
                </c:pt>
                <c:pt idx="86">
                  <c:v>49.833333333333336</c:v>
                </c:pt>
                <c:pt idx="87">
                  <c:v>51</c:v>
                </c:pt>
                <c:pt idx="88">
                  <c:v>58.68181818181818</c:v>
                </c:pt>
                <c:pt idx="89">
                  <c:v>52</c:v>
                </c:pt>
                <c:pt idx="90">
                  <c:v>54.5</c:v>
                </c:pt>
                <c:pt idx="91">
                  <c:v>45.444444444444443</c:v>
                </c:pt>
                <c:pt idx="92">
                  <c:v>33</c:v>
                </c:pt>
                <c:pt idx="93">
                  <c:v>54</c:v>
                </c:pt>
                <c:pt idx="94">
                  <c:v>53</c:v>
                </c:pt>
                <c:pt idx="95">
                  <c:v>55.75</c:v>
                </c:pt>
                <c:pt idx="96">
                  <c:v>50.916666666666664</c:v>
                </c:pt>
                <c:pt idx="97">
                  <c:v>54.8</c:v>
                </c:pt>
                <c:pt idx="98">
                  <c:v>39.5</c:v>
                </c:pt>
                <c:pt idx="99">
                  <c:v>31</c:v>
                </c:pt>
                <c:pt idx="100">
                  <c:v>53.5</c:v>
                </c:pt>
                <c:pt idx="101">
                  <c:v>54.5</c:v>
                </c:pt>
                <c:pt idx="102">
                  <c:v>52.5</c:v>
                </c:pt>
                <c:pt idx="103" formatCode="Основной">
                  <c:v>67.25</c:v>
                </c:pt>
                <c:pt idx="104">
                  <c:v>58.666666666666664</c:v>
                </c:pt>
                <c:pt idx="105">
                  <c:v>58.153846153846153</c:v>
                </c:pt>
                <c:pt idx="106">
                  <c:v>48.1</c:v>
                </c:pt>
                <c:pt idx="107">
                  <c:v>58.5</c:v>
                </c:pt>
                <c:pt idx="108">
                  <c:v>53.095238095238095</c:v>
                </c:pt>
                <c:pt idx="109">
                  <c:v>50.85</c:v>
                </c:pt>
                <c:pt idx="110">
                  <c:v>65.545454545454547</c:v>
                </c:pt>
                <c:pt idx="113">
                  <c:v>52.625</c:v>
                </c:pt>
                <c:pt idx="114">
                  <c:v>58</c:v>
                </c:pt>
                <c:pt idx="116">
                  <c:v>61</c:v>
                </c:pt>
                <c:pt idx="117">
                  <c:v>51</c:v>
                </c:pt>
                <c:pt idx="118">
                  <c:v>50</c:v>
                </c:pt>
                <c:pt idx="119">
                  <c:v>57</c:v>
                </c:pt>
                <c:pt idx="120">
                  <c:v>49</c:v>
                </c:pt>
                <c:pt idx="121">
                  <c:v>48</c:v>
                </c:pt>
                <c:pt idx="123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районам'!$U$5:$U$129</c:f>
              <c:numCache>
                <c:formatCode>Основной</c:formatCode>
                <c:ptCount val="125"/>
                <c:pt idx="0">
                  <c:v>53.43</c:v>
                </c:pt>
                <c:pt idx="1">
                  <c:v>53.43</c:v>
                </c:pt>
                <c:pt idx="2">
                  <c:v>53.43</c:v>
                </c:pt>
                <c:pt idx="3">
                  <c:v>53.43</c:v>
                </c:pt>
                <c:pt idx="4">
                  <c:v>53.43</c:v>
                </c:pt>
                <c:pt idx="5">
                  <c:v>53.43</c:v>
                </c:pt>
                <c:pt idx="6">
                  <c:v>53.43</c:v>
                </c:pt>
                <c:pt idx="7">
                  <c:v>53.43</c:v>
                </c:pt>
                <c:pt idx="8">
                  <c:v>53.43</c:v>
                </c:pt>
                <c:pt idx="9">
                  <c:v>53.43</c:v>
                </c:pt>
                <c:pt idx="10">
                  <c:v>53.43</c:v>
                </c:pt>
                <c:pt idx="11">
                  <c:v>53.43</c:v>
                </c:pt>
                <c:pt idx="12">
                  <c:v>53.43</c:v>
                </c:pt>
                <c:pt idx="13">
                  <c:v>53.43</c:v>
                </c:pt>
                <c:pt idx="14">
                  <c:v>53.43</c:v>
                </c:pt>
                <c:pt idx="15">
                  <c:v>53.43</c:v>
                </c:pt>
                <c:pt idx="16">
                  <c:v>53.43</c:v>
                </c:pt>
                <c:pt idx="17">
                  <c:v>53.43</c:v>
                </c:pt>
                <c:pt idx="18">
                  <c:v>53.43</c:v>
                </c:pt>
                <c:pt idx="19">
                  <c:v>53.43</c:v>
                </c:pt>
                <c:pt idx="20">
                  <c:v>53.43</c:v>
                </c:pt>
                <c:pt idx="21">
                  <c:v>53.43</c:v>
                </c:pt>
                <c:pt idx="22">
                  <c:v>53.43</c:v>
                </c:pt>
                <c:pt idx="23">
                  <c:v>53.43</c:v>
                </c:pt>
                <c:pt idx="24">
                  <c:v>53.43</c:v>
                </c:pt>
                <c:pt idx="25">
                  <c:v>53.43</c:v>
                </c:pt>
                <c:pt idx="26">
                  <c:v>53.43</c:v>
                </c:pt>
                <c:pt idx="27">
                  <c:v>53.43</c:v>
                </c:pt>
                <c:pt idx="28">
                  <c:v>53.43</c:v>
                </c:pt>
                <c:pt idx="29">
                  <c:v>53.43</c:v>
                </c:pt>
                <c:pt idx="30">
                  <c:v>53.43</c:v>
                </c:pt>
                <c:pt idx="31">
                  <c:v>53.43</c:v>
                </c:pt>
                <c:pt idx="32">
                  <c:v>53.43</c:v>
                </c:pt>
                <c:pt idx="33">
                  <c:v>53.43</c:v>
                </c:pt>
                <c:pt idx="34">
                  <c:v>53.43</c:v>
                </c:pt>
                <c:pt idx="35">
                  <c:v>53.43</c:v>
                </c:pt>
                <c:pt idx="36">
                  <c:v>53.43</c:v>
                </c:pt>
                <c:pt idx="37">
                  <c:v>53.43</c:v>
                </c:pt>
                <c:pt idx="38">
                  <c:v>53.43</c:v>
                </c:pt>
                <c:pt idx="39">
                  <c:v>53.43</c:v>
                </c:pt>
                <c:pt idx="40">
                  <c:v>53.43</c:v>
                </c:pt>
                <c:pt idx="41">
                  <c:v>53.43</c:v>
                </c:pt>
                <c:pt idx="42">
                  <c:v>53.43</c:v>
                </c:pt>
                <c:pt idx="43">
                  <c:v>53.43</c:v>
                </c:pt>
                <c:pt idx="44">
                  <c:v>53.43</c:v>
                </c:pt>
                <c:pt idx="45">
                  <c:v>53.43</c:v>
                </c:pt>
                <c:pt idx="46">
                  <c:v>53.43</c:v>
                </c:pt>
                <c:pt idx="47">
                  <c:v>53.43</c:v>
                </c:pt>
                <c:pt idx="48">
                  <c:v>53.43</c:v>
                </c:pt>
                <c:pt idx="49">
                  <c:v>53.43</c:v>
                </c:pt>
                <c:pt idx="50">
                  <c:v>53.43</c:v>
                </c:pt>
                <c:pt idx="51">
                  <c:v>53.43</c:v>
                </c:pt>
                <c:pt idx="52">
                  <c:v>53.43</c:v>
                </c:pt>
                <c:pt idx="53">
                  <c:v>53.43</c:v>
                </c:pt>
                <c:pt idx="54">
                  <c:v>53.43</c:v>
                </c:pt>
                <c:pt idx="55">
                  <c:v>53.43</c:v>
                </c:pt>
                <c:pt idx="56">
                  <c:v>53.43</c:v>
                </c:pt>
                <c:pt idx="57">
                  <c:v>53.43</c:v>
                </c:pt>
                <c:pt idx="58">
                  <c:v>53.43</c:v>
                </c:pt>
                <c:pt idx="59">
                  <c:v>53.43</c:v>
                </c:pt>
                <c:pt idx="60">
                  <c:v>53.43</c:v>
                </c:pt>
                <c:pt idx="61">
                  <c:v>53.43</c:v>
                </c:pt>
                <c:pt idx="62">
                  <c:v>53.43</c:v>
                </c:pt>
                <c:pt idx="63">
                  <c:v>53.43</c:v>
                </c:pt>
                <c:pt idx="64">
                  <c:v>53.43</c:v>
                </c:pt>
                <c:pt idx="65">
                  <c:v>53.43</c:v>
                </c:pt>
                <c:pt idx="66">
                  <c:v>53.43</c:v>
                </c:pt>
                <c:pt idx="67">
                  <c:v>53.43</c:v>
                </c:pt>
                <c:pt idx="68">
                  <c:v>53.43</c:v>
                </c:pt>
                <c:pt idx="69">
                  <c:v>53.43</c:v>
                </c:pt>
                <c:pt idx="70">
                  <c:v>53.43</c:v>
                </c:pt>
                <c:pt idx="71">
                  <c:v>53.43</c:v>
                </c:pt>
                <c:pt idx="72">
                  <c:v>53.43</c:v>
                </c:pt>
                <c:pt idx="73">
                  <c:v>53.43</c:v>
                </c:pt>
                <c:pt idx="74">
                  <c:v>53.43</c:v>
                </c:pt>
                <c:pt idx="75">
                  <c:v>53.43</c:v>
                </c:pt>
                <c:pt idx="76">
                  <c:v>53.43</c:v>
                </c:pt>
                <c:pt idx="77">
                  <c:v>53.43</c:v>
                </c:pt>
                <c:pt idx="78">
                  <c:v>53.43</c:v>
                </c:pt>
                <c:pt idx="79">
                  <c:v>53.43</c:v>
                </c:pt>
                <c:pt idx="80">
                  <c:v>53.43</c:v>
                </c:pt>
                <c:pt idx="81">
                  <c:v>53.43</c:v>
                </c:pt>
                <c:pt idx="82">
                  <c:v>53.43</c:v>
                </c:pt>
                <c:pt idx="83">
                  <c:v>53.43</c:v>
                </c:pt>
                <c:pt idx="84">
                  <c:v>53.43</c:v>
                </c:pt>
                <c:pt idx="85">
                  <c:v>53.43</c:v>
                </c:pt>
                <c:pt idx="86">
                  <c:v>53.43</c:v>
                </c:pt>
                <c:pt idx="87">
                  <c:v>53.43</c:v>
                </c:pt>
                <c:pt idx="88">
                  <c:v>53.43</c:v>
                </c:pt>
                <c:pt idx="89">
                  <c:v>53.43</c:v>
                </c:pt>
                <c:pt idx="90">
                  <c:v>53.43</c:v>
                </c:pt>
                <c:pt idx="91">
                  <c:v>53.43</c:v>
                </c:pt>
                <c:pt idx="92">
                  <c:v>53.43</c:v>
                </c:pt>
                <c:pt idx="93">
                  <c:v>53.43</c:v>
                </c:pt>
                <c:pt idx="94">
                  <c:v>53.43</c:v>
                </c:pt>
                <c:pt idx="95">
                  <c:v>53.43</c:v>
                </c:pt>
                <c:pt idx="96">
                  <c:v>53.43</c:v>
                </c:pt>
                <c:pt idx="97">
                  <c:v>53.43</c:v>
                </c:pt>
                <c:pt idx="98">
                  <c:v>53.43</c:v>
                </c:pt>
                <c:pt idx="99">
                  <c:v>53.43</c:v>
                </c:pt>
                <c:pt idx="100">
                  <c:v>53.43</c:v>
                </c:pt>
                <c:pt idx="101">
                  <c:v>53.43</c:v>
                </c:pt>
                <c:pt idx="102">
                  <c:v>53.43</c:v>
                </c:pt>
                <c:pt idx="103">
                  <c:v>53.43</c:v>
                </c:pt>
                <c:pt idx="104">
                  <c:v>53.43</c:v>
                </c:pt>
                <c:pt idx="105">
                  <c:v>53.43</c:v>
                </c:pt>
                <c:pt idx="106">
                  <c:v>53.43</c:v>
                </c:pt>
                <c:pt idx="107">
                  <c:v>53.43</c:v>
                </c:pt>
                <c:pt idx="108">
                  <c:v>53.43</c:v>
                </c:pt>
                <c:pt idx="109">
                  <c:v>53.43</c:v>
                </c:pt>
                <c:pt idx="110">
                  <c:v>53.43</c:v>
                </c:pt>
                <c:pt idx="111">
                  <c:v>53.43</c:v>
                </c:pt>
                <c:pt idx="112">
                  <c:v>53.43</c:v>
                </c:pt>
                <c:pt idx="113">
                  <c:v>53.43</c:v>
                </c:pt>
                <c:pt idx="114">
                  <c:v>53.43</c:v>
                </c:pt>
                <c:pt idx="115">
                  <c:v>53.43</c:v>
                </c:pt>
                <c:pt idx="116">
                  <c:v>53.43</c:v>
                </c:pt>
                <c:pt idx="117">
                  <c:v>53.43</c:v>
                </c:pt>
                <c:pt idx="118">
                  <c:v>53.43</c:v>
                </c:pt>
                <c:pt idx="119">
                  <c:v>53.43</c:v>
                </c:pt>
                <c:pt idx="120">
                  <c:v>53.43</c:v>
                </c:pt>
                <c:pt idx="121">
                  <c:v>53.43</c:v>
                </c:pt>
                <c:pt idx="122">
                  <c:v>53.43</c:v>
                </c:pt>
                <c:pt idx="123">
                  <c:v>53.43</c:v>
                </c:pt>
                <c:pt idx="124">
                  <c:v>53.43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районам'!$T$5:$T$129</c:f>
              <c:numCache>
                <c:formatCode>0,00</c:formatCode>
                <c:ptCount val="125"/>
                <c:pt idx="0">
                  <c:v>49</c:v>
                </c:pt>
                <c:pt idx="1">
                  <c:v>52.533671271538921</c:v>
                </c:pt>
                <c:pt idx="2">
                  <c:v>45.866666666666667</c:v>
                </c:pt>
                <c:pt idx="3">
                  <c:v>50.136363636363633</c:v>
                </c:pt>
                <c:pt idx="4">
                  <c:v>61.294117647058826</c:v>
                </c:pt>
                <c:pt idx="5">
                  <c:v>58.166666666666664</c:v>
                </c:pt>
                <c:pt idx="6">
                  <c:v>51</c:v>
                </c:pt>
                <c:pt idx="7">
                  <c:v>57</c:v>
                </c:pt>
                <c:pt idx="8">
                  <c:v>50.25</c:v>
                </c:pt>
                <c:pt idx="9">
                  <c:v>46.555555555555557</c:v>
                </c:pt>
                <c:pt idx="10">
                  <c:v>52.5488081980345</c:v>
                </c:pt>
                <c:pt idx="11">
                  <c:v>60</c:v>
                </c:pt>
                <c:pt idx="12">
                  <c:v>52.1</c:v>
                </c:pt>
                <c:pt idx="13">
                  <c:v>69.222222222222229</c:v>
                </c:pt>
                <c:pt idx="14">
                  <c:v>59.340425531914896</c:v>
                </c:pt>
                <c:pt idx="15">
                  <c:v>49.3</c:v>
                </c:pt>
                <c:pt idx="16">
                  <c:v>43.333333333333336</c:v>
                </c:pt>
                <c:pt idx="17">
                  <c:v>57.090909090909093</c:v>
                </c:pt>
                <c:pt idx="19">
                  <c:v>46.8</c:v>
                </c:pt>
                <c:pt idx="20">
                  <c:v>50.6</c:v>
                </c:pt>
                <c:pt idx="23">
                  <c:v>46.5</c:v>
                </c:pt>
                <c:pt idx="24">
                  <c:v>43.75</c:v>
                </c:pt>
                <c:pt idx="25">
                  <c:v>47.455158903596399</c:v>
                </c:pt>
                <c:pt idx="26">
                  <c:v>57.833333333333336</c:v>
                </c:pt>
                <c:pt idx="27">
                  <c:v>55.769230769230766</c:v>
                </c:pt>
                <c:pt idx="28">
                  <c:v>53</c:v>
                </c:pt>
                <c:pt idx="29">
                  <c:v>54.545454545454547</c:v>
                </c:pt>
                <c:pt idx="30">
                  <c:v>47.4</c:v>
                </c:pt>
                <c:pt idx="32">
                  <c:v>52</c:v>
                </c:pt>
                <c:pt idx="33">
                  <c:v>44.142857142857146</c:v>
                </c:pt>
                <c:pt idx="34">
                  <c:v>32</c:v>
                </c:pt>
                <c:pt idx="35">
                  <c:v>36.25</c:v>
                </c:pt>
                <c:pt idx="37">
                  <c:v>40</c:v>
                </c:pt>
                <c:pt idx="38">
                  <c:v>63.5</c:v>
                </c:pt>
                <c:pt idx="40">
                  <c:v>33.799999999999997</c:v>
                </c:pt>
                <c:pt idx="41">
                  <c:v>42.5</c:v>
                </c:pt>
                <c:pt idx="42">
                  <c:v>48</c:v>
                </c:pt>
                <c:pt idx="43">
                  <c:v>47.875</c:v>
                </c:pt>
                <c:pt idx="44">
                  <c:v>50.666666666666664</c:v>
                </c:pt>
                <c:pt idx="45">
                  <c:v>51.641391177901227</c:v>
                </c:pt>
                <c:pt idx="46">
                  <c:v>57.705882352941174</c:v>
                </c:pt>
                <c:pt idx="47">
                  <c:v>49.5</c:v>
                </c:pt>
                <c:pt idx="48">
                  <c:v>66.243902439024396</c:v>
                </c:pt>
                <c:pt idx="49">
                  <c:v>56.72</c:v>
                </c:pt>
                <c:pt idx="50">
                  <c:v>53.07692307692308</c:v>
                </c:pt>
                <c:pt idx="51">
                  <c:v>57.5</c:v>
                </c:pt>
                <c:pt idx="52">
                  <c:v>55.5</c:v>
                </c:pt>
                <c:pt idx="53">
                  <c:v>54.75</c:v>
                </c:pt>
                <c:pt idx="54">
                  <c:v>47.75</c:v>
                </c:pt>
                <c:pt idx="55">
                  <c:v>45.14</c:v>
                </c:pt>
                <c:pt idx="56">
                  <c:v>44.833333333333336</c:v>
                </c:pt>
                <c:pt idx="58">
                  <c:v>58.2</c:v>
                </c:pt>
                <c:pt idx="59">
                  <c:v>42</c:v>
                </c:pt>
                <c:pt idx="60">
                  <c:v>58</c:v>
                </c:pt>
                <c:pt idx="61">
                  <c:v>37</c:v>
                </c:pt>
                <c:pt idx="62">
                  <c:v>44.5</c:v>
                </c:pt>
                <c:pt idx="63">
                  <c:v>52.291666666666664</c:v>
                </c:pt>
                <c:pt idx="64">
                  <c:v>48.833333333333336</c:v>
                </c:pt>
                <c:pt idx="65">
                  <c:v>51.493962585034019</c:v>
                </c:pt>
                <c:pt idx="66">
                  <c:v>59</c:v>
                </c:pt>
                <c:pt idx="67">
                  <c:v>60.388888888888886</c:v>
                </c:pt>
                <c:pt idx="68">
                  <c:v>47.142857142857146</c:v>
                </c:pt>
                <c:pt idx="69">
                  <c:v>43.75</c:v>
                </c:pt>
                <c:pt idx="70">
                  <c:v>61.714285714285715</c:v>
                </c:pt>
                <c:pt idx="71">
                  <c:v>42.875</c:v>
                </c:pt>
                <c:pt idx="72">
                  <c:v>57</c:v>
                </c:pt>
                <c:pt idx="73">
                  <c:v>44.9</c:v>
                </c:pt>
                <c:pt idx="74">
                  <c:v>45.8</c:v>
                </c:pt>
                <c:pt idx="75">
                  <c:v>49.444444444444443</c:v>
                </c:pt>
                <c:pt idx="77">
                  <c:v>51.5</c:v>
                </c:pt>
                <c:pt idx="78">
                  <c:v>55</c:v>
                </c:pt>
                <c:pt idx="79">
                  <c:v>47.2</c:v>
                </c:pt>
                <c:pt idx="80">
                  <c:v>55.2</c:v>
                </c:pt>
                <c:pt idx="81">
                  <c:v>51.410576351160309</c:v>
                </c:pt>
                <c:pt idx="82">
                  <c:v>59.153846153846153</c:v>
                </c:pt>
                <c:pt idx="83">
                  <c:v>45.75</c:v>
                </c:pt>
                <c:pt idx="84">
                  <c:v>46.8</c:v>
                </c:pt>
                <c:pt idx="85">
                  <c:v>57.842105263157897</c:v>
                </c:pt>
                <c:pt idx="86">
                  <c:v>50.588235294117645</c:v>
                </c:pt>
                <c:pt idx="87">
                  <c:v>50.333333333333336</c:v>
                </c:pt>
                <c:pt idx="88">
                  <c:v>46.944444444444443</c:v>
                </c:pt>
                <c:pt idx="89">
                  <c:v>63</c:v>
                </c:pt>
                <c:pt idx="90">
                  <c:v>68.5</c:v>
                </c:pt>
                <c:pt idx="91">
                  <c:v>46.7</c:v>
                </c:pt>
                <c:pt idx="92">
                  <c:v>44.4</c:v>
                </c:pt>
                <c:pt idx="93">
                  <c:v>48.916666666666664</c:v>
                </c:pt>
                <c:pt idx="94">
                  <c:v>49.25</c:v>
                </c:pt>
                <c:pt idx="95">
                  <c:v>49.888888888888886</c:v>
                </c:pt>
                <c:pt idx="96">
                  <c:v>56.428571428571431</c:v>
                </c:pt>
                <c:pt idx="97">
                  <c:v>30.666666666666668</c:v>
                </c:pt>
                <c:pt idx="98">
                  <c:v>42.333333333333336</c:v>
                </c:pt>
                <c:pt idx="99">
                  <c:v>54.333333333333336</c:v>
                </c:pt>
                <c:pt idx="100">
                  <c:v>44.2</c:v>
                </c:pt>
                <c:pt idx="101">
                  <c:v>59.666666666666664</c:v>
                </c:pt>
                <c:pt idx="102">
                  <c:v>55.5</c:v>
                </c:pt>
                <c:pt idx="103">
                  <c:v>51.615384615384613</c:v>
                </c:pt>
                <c:pt idx="104">
                  <c:v>50.928571428571431</c:v>
                </c:pt>
                <c:pt idx="105">
                  <c:v>55.944444444444443</c:v>
                </c:pt>
                <c:pt idx="106">
                  <c:v>43.5</c:v>
                </c:pt>
                <c:pt idx="107">
                  <c:v>49</c:v>
                </c:pt>
                <c:pt idx="108">
                  <c:v>49</c:v>
                </c:pt>
                <c:pt idx="109">
                  <c:v>58.722222222222221</c:v>
                </c:pt>
                <c:pt idx="110">
                  <c:v>61</c:v>
                </c:pt>
                <c:pt idx="113">
                  <c:v>53.945</c:v>
                </c:pt>
                <c:pt idx="114">
                  <c:v>63.833333333333336</c:v>
                </c:pt>
                <c:pt idx="116">
                  <c:v>45.25</c:v>
                </c:pt>
                <c:pt idx="117">
                  <c:v>57.56</c:v>
                </c:pt>
                <c:pt idx="118">
                  <c:v>54.166666666666664</c:v>
                </c:pt>
                <c:pt idx="119">
                  <c:v>56.583333333333336</c:v>
                </c:pt>
                <c:pt idx="121">
                  <c:v>59.5</c:v>
                </c:pt>
                <c:pt idx="122">
                  <c:v>42</c:v>
                </c:pt>
                <c:pt idx="123">
                  <c:v>52.666666666666664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районам'!$Y$5:$Y$129</c:f>
              <c:numCache>
                <c:formatCode>0,00</c:formatCode>
                <c:ptCount val="125"/>
                <c:pt idx="0">
                  <c:v>49.8</c:v>
                </c:pt>
                <c:pt idx="1">
                  <c:v>49.8</c:v>
                </c:pt>
                <c:pt idx="2">
                  <c:v>49.8</c:v>
                </c:pt>
                <c:pt idx="3">
                  <c:v>49.8</c:v>
                </c:pt>
                <c:pt idx="4">
                  <c:v>49.8</c:v>
                </c:pt>
                <c:pt idx="5">
                  <c:v>49.8</c:v>
                </c:pt>
                <c:pt idx="6">
                  <c:v>49.8</c:v>
                </c:pt>
                <c:pt idx="7">
                  <c:v>49.8</c:v>
                </c:pt>
                <c:pt idx="8">
                  <c:v>49.8</c:v>
                </c:pt>
                <c:pt idx="9">
                  <c:v>49.8</c:v>
                </c:pt>
                <c:pt idx="10">
                  <c:v>49.8</c:v>
                </c:pt>
                <c:pt idx="11">
                  <c:v>49.8</c:v>
                </c:pt>
                <c:pt idx="12">
                  <c:v>49.8</c:v>
                </c:pt>
                <c:pt idx="13">
                  <c:v>49.8</c:v>
                </c:pt>
                <c:pt idx="14">
                  <c:v>49.8</c:v>
                </c:pt>
                <c:pt idx="15">
                  <c:v>49.8</c:v>
                </c:pt>
                <c:pt idx="16">
                  <c:v>49.8</c:v>
                </c:pt>
                <c:pt idx="17">
                  <c:v>49.8</c:v>
                </c:pt>
                <c:pt idx="18">
                  <c:v>49.8</c:v>
                </c:pt>
                <c:pt idx="19">
                  <c:v>49.8</c:v>
                </c:pt>
                <c:pt idx="20">
                  <c:v>49.8</c:v>
                </c:pt>
                <c:pt idx="21">
                  <c:v>49.8</c:v>
                </c:pt>
                <c:pt idx="22">
                  <c:v>49.8</c:v>
                </c:pt>
                <c:pt idx="23">
                  <c:v>49.8</c:v>
                </c:pt>
                <c:pt idx="24">
                  <c:v>49.8</c:v>
                </c:pt>
                <c:pt idx="25">
                  <c:v>49.8</c:v>
                </c:pt>
                <c:pt idx="26">
                  <c:v>49.8</c:v>
                </c:pt>
                <c:pt idx="27">
                  <c:v>49.8</c:v>
                </c:pt>
                <c:pt idx="28">
                  <c:v>49.8</c:v>
                </c:pt>
                <c:pt idx="29">
                  <c:v>49.8</c:v>
                </c:pt>
                <c:pt idx="30">
                  <c:v>49.8</c:v>
                </c:pt>
                <c:pt idx="31">
                  <c:v>49.8</c:v>
                </c:pt>
                <c:pt idx="32">
                  <c:v>49.8</c:v>
                </c:pt>
                <c:pt idx="33">
                  <c:v>49.8</c:v>
                </c:pt>
                <c:pt idx="34">
                  <c:v>49.8</c:v>
                </c:pt>
                <c:pt idx="35">
                  <c:v>49.8</c:v>
                </c:pt>
                <c:pt idx="36">
                  <c:v>49.8</c:v>
                </c:pt>
                <c:pt idx="37">
                  <c:v>49.8</c:v>
                </c:pt>
                <c:pt idx="38">
                  <c:v>49.8</c:v>
                </c:pt>
                <c:pt idx="39">
                  <c:v>49.8</c:v>
                </c:pt>
                <c:pt idx="40">
                  <c:v>49.8</c:v>
                </c:pt>
                <c:pt idx="41">
                  <c:v>49.8</c:v>
                </c:pt>
                <c:pt idx="42">
                  <c:v>49.8</c:v>
                </c:pt>
                <c:pt idx="43">
                  <c:v>49.8</c:v>
                </c:pt>
                <c:pt idx="44">
                  <c:v>49.8</c:v>
                </c:pt>
                <c:pt idx="45">
                  <c:v>49.8</c:v>
                </c:pt>
                <c:pt idx="46">
                  <c:v>49.8</c:v>
                </c:pt>
                <c:pt idx="47">
                  <c:v>49.8</c:v>
                </c:pt>
                <c:pt idx="48">
                  <c:v>49.8</c:v>
                </c:pt>
                <c:pt idx="49">
                  <c:v>49.8</c:v>
                </c:pt>
                <c:pt idx="50">
                  <c:v>49.8</c:v>
                </c:pt>
                <c:pt idx="51">
                  <c:v>49.8</c:v>
                </c:pt>
                <c:pt idx="52">
                  <c:v>49.8</c:v>
                </c:pt>
                <c:pt idx="53">
                  <c:v>49.8</c:v>
                </c:pt>
                <c:pt idx="54">
                  <c:v>49.8</c:v>
                </c:pt>
                <c:pt idx="55">
                  <c:v>49.8</c:v>
                </c:pt>
                <c:pt idx="56">
                  <c:v>49.8</c:v>
                </c:pt>
                <c:pt idx="57">
                  <c:v>49.8</c:v>
                </c:pt>
                <c:pt idx="58">
                  <c:v>49.8</c:v>
                </c:pt>
                <c:pt idx="59">
                  <c:v>49.8</c:v>
                </c:pt>
                <c:pt idx="60">
                  <c:v>49.8</c:v>
                </c:pt>
                <c:pt idx="61">
                  <c:v>49.8</c:v>
                </c:pt>
                <c:pt idx="62">
                  <c:v>49.8</c:v>
                </c:pt>
                <c:pt idx="63">
                  <c:v>49.8</c:v>
                </c:pt>
                <c:pt idx="64">
                  <c:v>49.8</c:v>
                </c:pt>
                <c:pt idx="65">
                  <c:v>49.8</c:v>
                </c:pt>
                <c:pt idx="66">
                  <c:v>49.8</c:v>
                </c:pt>
                <c:pt idx="67">
                  <c:v>49.8</c:v>
                </c:pt>
                <c:pt idx="68">
                  <c:v>49.8</c:v>
                </c:pt>
                <c:pt idx="69">
                  <c:v>49.8</c:v>
                </c:pt>
                <c:pt idx="70">
                  <c:v>49.8</c:v>
                </c:pt>
                <c:pt idx="71">
                  <c:v>49.8</c:v>
                </c:pt>
                <c:pt idx="72">
                  <c:v>49.8</c:v>
                </c:pt>
                <c:pt idx="73">
                  <c:v>49.8</c:v>
                </c:pt>
                <c:pt idx="74">
                  <c:v>49.8</c:v>
                </c:pt>
                <c:pt idx="75">
                  <c:v>49.8</c:v>
                </c:pt>
                <c:pt idx="76">
                  <c:v>49.8</c:v>
                </c:pt>
                <c:pt idx="77">
                  <c:v>49.8</c:v>
                </c:pt>
                <c:pt idx="78">
                  <c:v>49.8</c:v>
                </c:pt>
                <c:pt idx="79">
                  <c:v>49.8</c:v>
                </c:pt>
                <c:pt idx="80">
                  <c:v>49.8</c:v>
                </c:pt>
                <c:pt idx="81">
                  <c:v>49.8</c:v>
                </c:pt>
                <c:pt idx="82">
                  <c:v>49.8</c:v>
                </c:pt>
                <c:pt idx="83">
                  <c:v>49.8</c:v>
                </c:pt>
                <c:pt idx="84">
                  <c:v>49.8</c:v>
                </c:pt>
                <c:pt idx="85">
                  <c:v>49.8</c:v>
                </c:pt>
                <c:pt idx="86">
                  <c:v>49.8</c:v>
                </c:pt>
                <c:pt idx="87">
                  <c:v>49.8</c:v>
                </c:pt>
                <c:pt idx="88">
                  <c:v>49.8</c:v>
                </c:pt>
                <c:pt idx="89">
                  <c:v>49.8</c:v>
                </c:pt>
                <c:pt idx="90">
                  <c:v>49.8</c:v>
                </c:pt>
                <c:pt idx="91">
                  <c:v>49.8</c:v>
                </c:pt>
                <c:pt idx="92">
                  <c:v>49.8</c:v>
                </c:pt>
                <c:pt idx="93">
                  <c:v>49.8</c:v>
                </c:pt>
                <c:pt idx="94">
                  <c:v>49.8</c:v>
                </c:pt>
                <c:pt idx="95">
                  <c:v>49.8</c:v>
                </c:pt>
                <c:pt idx="96">
                  <c:v>49.8</c:v>
                </c:pt>
                <c:pt idx="97">
                  <c:v>49.8</c:v>
                </c:pt>
                <c:pt idx="98">
                  <c:v>49.8</c:v>
                </c:pt>
                <c:pt idx="99">
                  <c:v>49.8</c:v>
                </c:pt>
                <c:pt idx="100">
                  <c:v>49.8</c:v>
                </c:pt>
                <c:pt idx="101">
                  <c:v>49.8</c:v>
                </c:pt>
                <c:pt idx="102">
                  <c:v>49.8</c:v>
                </c:pt>
                <c:pt idx="103">
                  <c:v>49.8</c:v>
                </c:pt>
                <c:pt idx="104">
                  <c:v>49.8</c:v>
                </c:pt>
                <c:pt idx="105">
                  <c:v>49.8</c:v>
                </c:pt>
                <c:pt idx="106">
                  <c:v>49.8</c:v>
                </c:pt>
                <c:pt idx="107">
                  <c:v>49.8</c:v>
                </c:pt>
                <c:pt idx="108">
                  <c:v>49.8</c:v>
                </c:pt>
                <c:pt idx="109">
                  <c:v>49.8</c:v>
                </c:pt>
                <c:pt idx="110">
                  <c:v>49.8</c:v>
                </c:pt>
                <c:pt idx="111">
                  <c:v>49.8</c:v>
                </c:pt>
                <c:pt idx="112">
                  <c:v>49.8</c:v>
                </c:pt>
                <c:pt idx="113">
                  <c:v>49.8</c:v>
                </c:pt>
                <c:pt idx="114">
                  <c:v>49.8</c:v>
                </c:pt>
                <c:pt idx="115">
                  <c:v>49.8</c:v>
                </c:pt>
                <c:pt idx="116">
                  <c:v>49.8</c:v>
                </c:pt>
                <c:pt idx="117">
                  <c:v>49.8</c:v>
                </c:pt>
                <c:pt idx="118">
                  <c:v>49.8</c:v>
                </c:pt>
                <c:pt idx="119">
                  <c:v>49.8</c:v>
                </c:pt>
                <c:pt idx="120">
                  <c:v>49.8</c:v>
                </c:pt>
                <c:pt idx="121">
                  <c:v>49.8</c:v>
                </c:pt>
                <c:pt idx="122">
                  <c:v>49.8</c:v>
                </c:pt>
                <c:pt idx="123">
                  <c:v>49.8</c:v>
                </c:pt>
                <c:pt idx="124">
                  <c:v>49.8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районам'!$X$5:$X$129</c:f>
              <c:numCache>
                <c:formatCode>0,00</c:formatCode>
                <c:ptCount val="125"/>
                <c:pt idx="0">
                  <c:v>49.428571428571431</c:v>
                </c:pt>
                <c:pt idx="1">
                  <c:v>49.936244383825418</c:v>
                </c:pt>
                <c:pt idx="2">
                  <c:v>51.333333333333336</c:v>
                </c:pt>
                <c:pt idx="3">
                  <c:v>48.421052631578945</c:v>
                </c:pt>
                <c:pt idx="4">
                  <c:v>62.243902439024389</c:v>
                </c:pt>
                <c:pt idx="5">
                  <c:v>47.5</c:v>
                </c:pt>
                <c:pt idx="6">
                  <c:v>40.125</c:v>
                </c:pt>
                <c:pt idx="7">
                  <c:v>59.2</c:v>
                </c:pt>
                <c:pt idx="8">
                  <c:v>44.666666666666664</c:v>
                </c:pt>
                <c:pt idx="9">
                  <c:v>46</c:v>
                </c:pt>
                <c:pt idx="10">
                  <c:v>46.566883116883112</c:v>
                </c:pt>
                <c:pt idx="11">
                  <c:v>50.25</c:v>
                </c:pt>
                <c:pt idx="12">
                  <c:v>45.875</c:v>
                </c:pt>
                <c:pt idx="13">
                  <c:v>56.6</c:v>
                </c:pt>
                <c:pt idx="14">
                  <c:v>59.428571428571431</c:v>
                </c:pt>
                <c:pt idx="15">
                  <c:v>43.090909090909093</c:v>
                </c:pt>
                <c:pt idx="16">
                  <c:v>43</c:v>
                </c:pt>
                <c:pt idx="17">
                  <c:v>48.166666666666664</c:v>
                </c:pt>
                <c:pt idx="18">
                  <c:v>40.333333333333336</c:v>
                </c:pt>
                <c:pt idx="19">
                  <c:v>41.5</c:v>
                </c:pt>
                <c:pt idx="20">
                  <c:v>48.875</c:v>
                </c:pt>
                <c:pt idx="21">
                  <c:v>43</c:v>
                </c:pt>
                <c:pt idx="22">
                  <c:v>39</c:v>
                </c:pt>
                <c:pt idx="24">
                  <c:v>46.25</c:v>
                </c:pt>
                <c:pt idx="25">
                  <c:v>46.350308641975317</c:v>
                </c:pt>
                <c:pt idx="26">
                  <c:v>53.777777777777779</c:v>
                </c:pt>
                <c:pt idx="27">
                  <c:v>48.833333333333336</c:v>
                </c:pt>
                <c:pt idx="28">
                  <c:v>47.75</c:v>
                </c:pt>
                <c:pt idx="29">
                  <c:v>60.888888888888886</c:v>
                </c:pt>
                <c:pt idx="30">
                  <c:v>49</c:v>
                </c:pt>
                <c:pt idx="31">
                  <c:v>45</c:v>
                </c:pt>
                <c:pt idx="32">
                  <c:v>39</c:v>
                </c:pt>
                <c:pt idx="33">
                  <c:v>53</c:v>
                </c:pt>
                <c:pt idx="34">
                  <c:v>34.200000000000003</c:v>
                </c:pt>
                <c:pt idx="35">
                  <c:v>52</c:v>
                </c:pt>
                <c:pt idx="37">
                  <c:v>41.5</c:v>
                </c:pt>
                <c:pt idx="38">
                  <c:v>54.333333333333336</c:v>
                </c:pt>
                <c:pt idx="39">
                  <c:v>40.799999999999997</c:v>
                </c:pt>
                <c:pt idx="40">
                  <c:v>32</c:v>
                </c:pt>
                <c:pt idx="41">
                  <c:v>44.5</c:v>
                </c:pt>
                <c:pt idx="42">
                  <c:v>44.333333333333336</c:v>
                </c:pt>
                <c:pt idx="43">
                  <c:v>46.555555555555557</c:v>
                </c:pt>
                <c:pt idx="44">
                  <c:v>46.833333333333336</c:v>
                </c:pt>
                <c:pt idx="45">
                  <c:v>48.971912782206893</c:v>
                </c:pt>
                <c:pt idx="46">
                  <c:v>48.857142857142854</c:v>
                </c:pt>
                <c:pt idx="47">
                  <c:v>47.5</c:v>
                </c:pt>
                <c:pt idx="48">
                  <c:v>60.88095238095238</c:v>
                </c:pt>
                <c:pt idx="49">
                  <c:v>49.57692307692308</c:v>
                </c:pt>
                <c:pt idx="50">
                  <c:v>55.75</c:v>
                </c:pt>
                <c:pt idx="51">
                  <c:v>60</c:v>
                </c:pt>
                <c:pt idx="52">
                  <c:v>57.4</c:v>
                </c:pt>
                <c:pt idx="53">
                  <c:v>46</c:v>
                </c:pt>
                <c:pt idx="54">
                  <c:v>40.4</c:v>
                </c:pt>
                <c:pt idx="55">
                  <c:v>44.5</c:v>
                </c:pt>
                <c:pt idx="57">
                  <c:v>42.5</c:v>
                </c:pt>
                <c:pt idx="58">
                  <c:v>53.06666666666667</c:v>
                </c:pt>
                <c:pt idx="59">
                  <c:v>40</c:v>
                </c:pt>
                <c:pt idx="60">
                  <c:v>54.222222222222221</c:v>
                </c:pt>
                <c:pt idx="61">
                  <c:v>41</c:v>
                </c:pt>
                <c:pt idx="62">
                  <c:v>48.2</c:v>
                </c:pt>
                <c:pt idx="63">
                  <c:v>48.529411764705884</c:v>
                </c:pt>
                <c:pt idx="64">
                  <c:v>43.111111111111114</c:v>
                </c:pt>
                <c:pt idx="65">
                  <c:v>48.12593537414967</c:v>
                </c:pt>
                <c:pt idx="66">
                  <c:v>54.625</c:v>
                </c:pt>
                <c:pt idx="67">
                  <c:v>49.142857142857146</c:v>
                </c:pt>
                <c:pt idx="68">
                  <c:v>52.714285714285715</c:v>
                </c:pt>
                <c:pt idx="69">
                  <c:v>41.333333333333336</c:v>
                </c:pt>
                <c:pt idx="70">
                  <c:v>54.666666666666664</c:v>
                </c:pt>
                <c:pt idx="71">
                  <c:v>45.5</c:v>
                </c:pt>
                <c:pt idx="72">
                  <c:v>53</c:v>
                </c:pt>
                <c:pt idx="73">
                  <c:v>43.06666666666667</c:v>
                </c:pt>
                <c:pt idx="74">
                  <c:v>41.3</c:v>
                </c:pt>
                <c:pt idx="75">
                  <c:v>51.285714285714285</c:v>
                </c:pt>
                <c:pt idx="77">
                  <c:v>49.5</c:v>
                </c:pt>
                <c:pt idx="78">
                  <c:v>48</c:v>
                </c:pt>
                <c:pt idx="79">
                  <c:v>41.428571428571431</c:v>
                </c:pt>
                <c:pt idx="80">
                  <c:v>48.2</c:v>
                </c:pt>
                <c:pt idx="81">
                  <c:v>47.437481917692004</c:v>
                </c:pt>
                <c:pt idx="82">
                  <c:v>46.857142857142854</c:v>
                </c:pt>
                <c:pt idx="84">
                  <c:v>46.277777777777779</c:v>
                </c:pt>
                <c:pt idx="85">
                  <c:v>50.25925925925926</c:v>
                </c:pt>
                <c:pt idx="86">
                  <c:v>45.8</c:v>
                </c:pt>
                <c:pt idx="87">
                  <c:v>45.857142857142854</c:v>
                </c:pt>
                <c:pt idx="88">
                  <c:v>54.928571428571431</c:v>
                </c:pt>
                <c:pt idx="89">
                  <c:v>47.8</c:v>
                </c:pt>
                <c:pt idx="90">
                  <c:v>43.333333333333336</c:v>
                </c:pt>
                <c:pt idx="91">
                  <c:v>39.125</c:v>
                </c:pt>
                <c:pt idx="92">
                  <c:v>40.888888888888886</c:v>
                </c:pt>
                <c:pt idx="93">
                  <c:v>46.333333333333336</c:v>
                </c:pt>
                <c:pt idx="94">
                  <c:v>40</c:v>
                </c:pt>
                <c:pt idx="95">
                  <c:v>51.2</c:v>
                </c:pt>
                <c:pt idx="96">
                  <c:v>48.777777777777779</c:v>
                </c:pt>
                <c:pt idx="97">
                  <c:v>52.888888888888886</c:v>
                </c:pt>
                <c:pt idx="98">
                  <c:v>52.125</c:v>
                </c:pt>
                <c:pt idx="99">
                  <c:v>42.928571428571431</c:v>
                </c:pt>
                <c:pt idx="100">
                  <c:v>44.25</c:v>
                </c:pt>
                <c:pt idx="101">
                  <c:v>41.25</c:v>
                </c:pt>
                <c:pt idx="102">
                  <c:v>54.2</c:v>
                </c:pt>
                <c:pt idx="103">
                  <c:v>46.333333333333336</c:v>
                </c:pt>
                <c:pt idx="104">
                  <c:v>51.25</c:v>
                </c:pt>
                <c:pt idx="105">
                  <c:v>50.45945945945946</c:v>
                </c:pt>
                <c:pt idx="106">
                  <c:v>46.166666666666664</c:v>
                </c:pt>
                <c:pt idx="107">
                  <c:v>47.5</c:v>
                </c:pt>
                <c:pt idx="108">
                  <c:v>48.111111111111114</c:v>
                </c:pt>
                <c:pt idx="109">
                  <c:v>41.588235294117645</c:v>
                </c:pt>
                <c:pt idx="110">
                  <c:v>61.76</c:v>
                </c:pt>
                <c:pt idx="113">
                  <c:v>49.159065934065936</c:v>
                </c:pt>
                <c:pt idx="114">
                  <c:v>52.53846153846154</c:v>
                </c:pt>
                <c:pt idx="115">
                  <c:v>52.5</c:v>
                </c:pt>
                <c:pt idx="116">
                  <c:v>52.45</c:v>
                </c:pt>
                <c:pt idx="117">
                  <c:v>47</c:v>
                </c:pt>
                <c:pt idx="119">
                  <c:v>54.833333333333336</c:v>
                </c:pt>
                <c:pt idx="120">
                  <c:v>35.666666666666664</c:v>
                </c:pt>
                <c:pt idx="121">
                  <c:v>49.125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районам'!$AC$5:$AC$129</c:f>
              <c:numCache>
                <c:formatCode>Основной</c:formatCode>
                <c:ptCount val="125"/>
                <c:pt idx="0">
                  <c:v>54.85</c:v>
                </c:pt>
                <c:pt idx="1">
                  <c:v>54.85</c:v>
                </c:pt>
                <c:pt idx="2">
                  <c:v>54.85</c:v>
                </c:pt>
                <c:pt idx="3">
                  <c:v>54.85</c:v>
                </c:pt>
                <c:pt idx="4">
                  <c:v>54.85</c:v>
                </c:pt>
                <c:pt idx="5">
                  <c:v>54.85</c:v>
                </c:pt>
                <c:pt idx="6">
                  <c:v>54.85</c:v>
                </c:pt>
                <c:pt idx="7">
                  <c:v>54.85</c:v>
                </c:pt>
                <c:pt idx="8">
                  <c:v>54.85</c:v>
                </c:pt>
                <c:pt idx="9">
                  <c:v>54.85</c:v>
                </c:pt>
                <c:pt idx="10">
                  <c:v>54.85</c:v>
                </c:pt>
                <c:pt idx="11">
                  <c:v>54.85</c:v>
                </c:pt>
                <c:pt idx="12">
                  <c:v>54.85</c:v>
                </c:pt>
                <c:pt idx="13">
                  <c:v>54.85</c:v>
                </c:pt>
                <c:pt idx="14">
                  <c:v>54.85</c:v>
                </c:pt>
                <c:pt idx="15">
                  <c:v>54.85</c:v>
                </c:pt>
                <c:pt idx="16">
                  <c:v>54.85</c:v>
                </c:pt>
                <c:pt idx="17">
                  <c:v>54.85</c:v>
                </c:pt>
                <c:pt idx="18">
                  <c:v>54.85</c:v>
                </c:pt>
                <c:pt idx="19">
                  <c:v>54.85</c:v>
                </c:pt>
                <c:pt idx="20">
                  <c:v>54.85</c:v>
                </c:pt>
                <c:pt idx="21">
                  <c:v>54.85</c:v>
                </c:pt>
                <c:pt idx="22">
                  <c:v>54.85</c:v>
                </c:pt>
                <c:pt idx="23">
                  <c:v>54.85</c:v>
                </c:pt>
                <c:pt idx="24">
                  <c:v>54.85</c:v>
                </c:pt>
                <c:pt idx="25">
                  <c:v>54.85</c:v>
                </c:pt>
                <c:pt idx="26">
                  <c:v>54.85</c:v>
                </c:pt>
                <c:pt idx="27">
                  <c:v>54.85</c:v>
                </c:pt>
                <c:pt idx="28">
                  <c:v>54.85</c:v>
                </c:pt>
                <c:pt idx="29">
                  <c:v>54.85</c:v>
                </c:pt>
                <c:pt idx="30">
                  <c:v>54.85</c:v>
                </c:pt>
                <c:pt idx="31">
                  <c:v>54.85</c:v>
                </c:pt>
                <c:pt idx="32">
                  <c:v>54.85</c:v>
                </c:pt>
                <c:pt idx="33">
                  <c:v>54.85</c:v>
                </c:pt>
                <c:pt idx="34">
                  <c:v>54.85</c:v>
                </c:pt>
                <c:pt idx="35">
                  <c:v>54.85</c:v>
                </c:pt>
                <c:pt idx="36">
                  <c:v>54.85</c:v>
                </c:pt>
                <c:pt idx="37">
                  <c:v>54.85</c:v>
                </c:pt>
                <c:pt idx="38">
                  <c:v>54.85</c:v>
                </c:pt>
                <c:pt idx="39">
                  <c:v>54.85</c:v>
                </c:pt>
                <c:pt idx="40">
                  <c:v>54.85</c:v>
                </c:pt>
                <c:pt idx="41">
                  <c:v>54.85</c:v>
                </c:pt>
                <c:pt idx="42">
                  <c:v>54.85</c:v>
                </c:pt>
                <c:pt idx="43">
                  <c:v>54.85</c:v>
                </c:pt>
                <c:pt idx="44">
                  <c:v>54.85</c:v>
                </c:pt>
                <c:pt idx="45">
                  <c:v>54.85</c:v>
                </c:pt>
                <c:pt idx="46">
                  <c:v>54.85</c:v>
                </c:pt>
                <c:pt idx="47">
                  <c:v>54.85</c:v>
                </c:pt>
                <c:pt idx="48">
                  <c:v>54.85</c:v>
                </c:pt>
                <c:pt idx="49">
                  <c:v>54.85</c:v>
                </c:pt>
                <c:pt idx="50">
                  <c:v>54.85</c:v>
                </c:pt>
                <c:pt idx="51">
                  <c:v>54.85</c:v>
                </c:pt>
                <c:pt idx="52">
                  <c:v>54.85</c:v>
                </c:pt>
                <c:pt idx="53">
                  <c:v>54.85</c:v>
                </c:pt>
                <c:pt idx="54">
                  <c:v>54.85</c:v>
                </c:pt>
                <c:pt idx="55">
                  <c:v>54.85</c:v>
                </c:pt>
                <c:pt idx="56">
                  <c:v>54.85</c:v>
                </c:pt>
                <c:pt idx="57">
                  <c:v>54.85</c:v>
                </c:pt>
                <c:pt idx="58">
                  <c:v>54.85</c:v>
                </c:pt>
                <c:pt idx="59">
                  <c:v>54.85</c:v>
                </c:pt>
                <c:pt idx="60">
                  <c:v>54.85</c:v>
                </c:pt>
                <c:pt idx="61">
                  <c:v>54.85</c:v>
                </c:pt>
                <c:pt idx="62">
                  <c:v>54.85</c:v>
                </c:pt>
                <c:pt idx="63">
                  <c:v>54.85</c:v>
                </c:pt>
                <c:pt idx="64">
                  <c:v>54.85</c:v>
                </c:pt>
                <c:pt idx="65">
                  <c:v>54.85</c:v>
                </c:pt>
                <c:pt idx="66">
                  <c:v>54.85</c:v>
                </c:pt>
                <c:pt idx="67">
                  <c:v>54.85</c:v>
                </c:pt>
                <c:pt idx="68">
                  <c:v>54.85</c:v>
                </c:pt>
                <c:pt idx="69">
                  <c:v>54.85</c:v>
                </c:pt>
                <c:pt idx="70">
                  <c:v>54.85</c:v>
                </c:pt>
                <c:pt idx="71">
                  <c:v>54.85</c:v>
                </c:pt>
                <c:pt idx="72">
                  <c:v>54.85</c:v>
                </c:pt>
                <c:pt idx="73">
                  <c:v>54.85</c:v>
                </c:pt>
                <c:pt idx="74">
                  <c:v>54.85</c:v>
                </c:pt>
                <c:pt idx="75">
                  <c:v>54.85</c:v>
                </c:pt>
                <c:pt idx="76">
                  <c:v>54.85</c:v>
                </c:pt>
                <c:pt idx="77">
                  <c:v>54.85</c:v>
                </c:pt>
                <c:pt idx="78">
                  <c:v>54.85</c:v>
                </c:pt>
                <c:pt idx="79">
                  <c:v>54.85</c:v>
                </c:pt>
                <c:pt idx="80">
                  <c:v>54.85</c:v>
                </c:pt>
                <c:pt idx="81">
                  <c:v>54.85</c:v>
                </c:pt>
                <c:pt idx="82">
                  <c:v>54.85</c:v>
                </c:pt>
                <c:pt idx="83">
                  <c:v>54.85</c:v>
                </c:pt>
                <c:pt idx="84">
                  <c:v>54.85</c:v>
                </c:pt>
                <c:pt idx="85">
                  <c:v>54.85</c:v>
                </c:pt>
                <c:pt idx="86">
                  <c:v>54.85</c:v>
                </c:pt>
                <c:pt idx="87">
                  <c:v>54.85</c:v>
                </c:pt>
                <c:pt idx="88">
                  <c:v>54.85</c:v>
                </c:pt>
                <c:pt idx="89">
                  <c:v>54.85</c:v>
                </c:pt>
                <c:pt idx="90">
                  <c:v>54.85</c:v>
                </c:pt>
                <c:pt idx="91">
                  <c:v>54.85</c:v>
                </c:pt>
                <c:pt idx="92">
                  <c:v>54.85</c:v>
                </c:pt>
                <c:pt idx="93">
                  <c:v>54.85</c:v>
                </c:pt>
                <c:pt idx="94">
                  <c:v>54.85</c:v>
                </c:pt>
                <c:pt idx="95">
                  <c:v>54.85</c:v>
                </c:pt>
                <c:pt idx="96">
                  <c:v>54.85</c:v>
                </c:pt>
                <c:pt idx="97">
                  <c:v>54.85</c:v>
                </c:pt>
                <c:pt idx="98">
                  <c:v>54.85</c:v>
                </c:pt>
                <c:pt idx="99">
                  <c:v>54.85</c:v>
                </c:pt>
                <c:pt idx="100">
                  <c:v>54.85</c:v>
                </c:pt>
                <c:pt idx="101">
                  <c:v>54.85</c:v>
                </c:pt>
                <c:pt idx="102">
                  <c:v>54.85</c:v>
                </c:pt>
                <c:pt idx="103">
                  <c:v>54.85</c:v>
                </c:pt>
                <c:pt idx="104">
                  <c:v>54.85</c:v>
                </c:pt>
                <c:pt idx="105">
                  <c:v>54.85</c:v>
                </c:pt>
                <c:pt idx="106">
                  <c:v>54.85</c:v>
                </c:pt>
                <c:pt idx="107">
                  <c:v>54.85</c:v>
                </c:pt>
                <c:pt idx="108">
                  <c:v>54.85</c:v>
                </c:pt>
                <c:pt idx="109">
                  <c:v>54.85</c:v>
                </c:pt>
                <c:pt idx="110">
                  <c:v>54.85</c:v>
                </c:pt>
                <c:pt idx="111">
                  <c:v>54.85</c:v>
                </c:pt>
                <c:pt idx="112">
                  <c:v>54.85</c:v>
                </c:pt>
                <c:pt idx="113">
                  <c:v>54.85</c:v>
                </c:pt>
                <c:pt idx="114">
                  <c:v>54.85</c:v>
                </c:pt>
                <c:pt idx="115">
                  <c:v>54.85</c:v>
                </c:pt>
                <c:pt idx="116">
                  <c:v>54.85</c:v>
                </c:pt>
                <c:pt idx="117">
                  <c:v>54.85</c:v>
                </c:pt>
                <c:pt idx="118">
                  <c:v>54.85</c:v>
                </c:pt>
                <c:pt idx="119">
                  <c:v>54.85</c:v>
                </c:pt>
                <c:pt idx="120">
                  <c:v>54.85</c:v>
                </c:pt>
                <c:pt idx="121">
                  <c:v>54.85</c:v>
                </c:pt>
                <c:pt idx="122">
                  <c:v>54.85</c:v>
                </c:pt>
                <c:pt idx="123">
                  <c:v>54.85</c:v>
                </c:pt>
                <c:pt idx="124">
                  <c:v>54.85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'Физика-11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МАОУ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'Физика-11 диаграмма по районам'!$AB$5:$AB$129</c:f>
              <c:numCache>
                <c:formatCode>0,00</c:formatCode>
                <c:ptCount val="125"/>
                <c:pt idx="0">
                  <c:v>46.333333330000002</c:v>
                </c:pt>
                <c:pt idx="1">
                  <c:v>50.615610332500005</c:v>
                </c:pt>
                <c:pt idx="2">
                  <c:v>40.61538462</c:v>
                </c:pt>
                <c:pt idx="3">
                  <c:v>49.363636360000001</c:v>
                </c:pt>
                <c:pt idx="4">
                  <c:v>66.265306120000005</c:v>
                </c:pt>
                <c:pt idx="5">
                  <c:v>51.875</c:v>
                </c:pt>
                <c:pt idx="6">
                  <c:v>52</c:v>
                </c:pt>
                <c:pt idx="7">
                  <c:v>46.555555560000002</c:v>
                </c:pt>
                <c:pt idx="8">
                  <c:v>51.25</c:v>
                </c:pt>
                <c:pt idx="9">
                  <c:v>47</c:v>
                </c:pt>
                <c:pt idx="10">
                  <c:v>46.667231890769237</c:v>
                </c:pt>
                <c:pt idx="11">
                  <c:v>53.9</c:v>
                </c:pt>
                <c:pt idx="12">
                  <c:v>50.727272730000003</c:v>
                </c:pt>
                <c:pt idx="13">
                  <c:v>65.416666669999998</c:v>
                </c:pt>
                <c:pt idx="14">
                  <c:v>60.5</c:v>
                </c:pt>
                <c:pt idx="15">
                  <c:v>52.315789469999999</c:v>
                </c:pt>
                <c:pt idx="16">
                  <c:v>39</c:v>
                </c:pt>
                <c:pt idx="17">
                  <c:v>49.714285709999999</c:v>
                </c:pt>
                <c:pt idx="18">
                  <c:v>44.5</c:v>
                </c:pt>
                <c:pt idx="19">
                  <c:v>30.6</c:v>
                </c:pt>
                <c:pt idx="20">
                  <c:v>42</c:v>
                </c:pt>
                <c:pt idx="21">
                  <c:v>34.5</c:v>
                </c:pt>
                <c:pt idx="22">
                  <c:v>49</c:v>
                </c:pt>
                <c:pt idx="24">
                  <c:v>34.5</c:v>
                </c:pt>
                <c:pt idx="25">
                  <c:v>49.529518745625005</c:v>
                </c:pt>
                <c:pt idx="26">
                  <c:v>57.777777780000001</c:v>
                </c:pt>
                <c:pt idx="27">
                  <c:v>55.53846154</c:v>
                </c:pt>
                <c:pt idx="28">
                  <c:v>52</c:v>
                </c:pt>
                <c:pt idx="29">
                  <c:v>59.8</c:v>
                </c:pt>
                <c:pt idx="30">
                  <c:v>46.666666669999998</c:v>
                </c:pt>
                <c:pt idx="31">
                  <c:v>44</c:v>
                </c:pt>
                <c:pt idx="32">
                  <c:v>44.75</c:v>
                </c:pt>
                <c:pt idx="33">
                  <c:v>44</c:v>
                </c:pt>
                <c:pt idx="34">
                  <c:v>51</c:v>
                </c:pt>
                <c:pt idx="35">
                  <c:v>54</c:v>
                </c:pt>
                <c:pt idx="37">
                  <c:v>45</c:v>
                </c:pt>
                <c:pt idx="38">
                  <c:v>66.666666669999998</c:v>
                </c:pt>
                <c:pt idx="41">
                  <c:v>39.833333330000002</c:v>
                </c:pt>
                <c:pt idx="42">
                  <c:v>43.166666669999998</c:v>
                </c:pt>
                <c:pt idx="43">
                  <c:v>44</c:v>
                </c:pt>
                <c:pt idx="44">
                  <c:v>44.272727269999997</c:v>
                </c:pt>
                <c:pt idx="45">
                  <c:v>51.27764578666666</c:v>
                </c:pt>
                <c:pt idx="46">
                  <c:v>60.041666669999998</c:v>
                </c:pt>
                <c:pt idx="47">
                  <c:v>52.81818182</c:v>
                </c:pt>
                <c:pt idx="48">
                  <c:v>65.045454550000002</c:v>
                </c:pt>
                <c:pt idx="49">
                  <c:v>51</c:v>
                </c:pt>
                <c:pt idx="50">
                  <c:v>56.785714290000001</c:v>
                </c:pt>
                <c:pt idx="51">
                  <c:v>44.428571429999998</c:v>
                </c:pt>
                <c:pt idx="52">
                  <c:v>52</c:v>
                </c:pt>
                <c:pt idx="53">
                  <c:v>51</c:v>
                </c:pt>
                <c:pt idx="54">
                  <c:v>40.5</c:v>
                </c:pt>
                <c:pt idx="58">
                  <c:v>59.41176471</c:v>
                </c:pt>
                <c:pt idx="60">
                  <c:v>46</c:v>
                </c:pt>
                <c:pt idx="61">
                  <c:v>36.5</c:v>
                </c:pt>
                <c:pt idx="62">
                  <c:v>46.6</c:v>
                </c:pt>
                <c:pt idx="63">
                  <c:v>58.2</c:v>
                </c:pt>
                <c:pt idx="64">
                  <c:v>48.833333330000002</c:v>
                </c:pt>
                <c:pt idx="65">
                  <c:v>49.944124735384619</c:v>
                </c:pt>
                <c:pt idx="66">
                  <c:v>56.571428570000002</c:v>
                </c:pt>
                <c:pt idx="67">
                  <c:v>49.35</c:v>
                </c:pt>
                <c:pt idx="68">
                  <c:v>42.625</c:v>
                </c:pt>
                <c:pt idx="69">
                  <c:v>39.25</c:v>
                </c:pt>
                <c:pt idx="70">
                  <c:v>56.125</c:v>
                </c:pt>
                <c:pt idx="72">
                  <c:v>56.2</c:v>
                </c:pt>
                <c:pt idx="73">
                  <c:v>45.5</c:v>
                </c:pt>
                <c:pt idx="74">
                  <c:v>45.375</c:v>
                </c:pt>
                <c:pt idx="75">
                  <c:v>49.5</c:v>
                </c:pt>
                <c:pt idx="77">
                  <c:v>51</c:v>
                </c:pt>
                <c:pt idx="78">
                  <c:v>57.4</c:v>
                </c:pt>
                <c:pt idx="79">
                  <c:v>49.21052632</c:v>
                </c:pt>
                <c:pt idx="80">
                  <c:v>51.166666669999998</c:v>
                </c:pt>
                <c:pt idx="81">
                  <c:v>49.070290749230757</c:v>
                </c:pt>
                <c:pt idx="82">
                  <c:v>46.888888889999997</c:v>
                </c:pt>
                <c:pt idx="84">
                  <c:v>48.58823529</c:v>
                </c:pt>
                <c:pt idx="85">
                  <c:v>51.23809524</c:v>
                </c:pt>
                <c:pt idx="86">
                  <c:v>46.75</c:v>
                </c:pt>
                <c:pt idx="87">
                  <c:v>50.875</c:v>
                </c:pt>
                <c:pt idx="88">
                  <c:v>57.344827590000001</c:v>
                </c:pt>
                <c:pt idx="90">
                  <c:v>55.5</c:v>
                </c:pt>
                <c:pt idx="91">
                  <c:v>40</c:v>
                </c:pt>
                <c:pt idx="92">
                  <c:v>52.25</c:v>
                </c:pt>
                <c:pt idx="93">
                  <c:v>60.428571429999998</c:v>
                </c:pt>
                <c:pt idx="94">
                  <c:v>51.5</c:v>
                </c:pt>
                <c:pt idx="95">
                  <c:v>47.1</c:v>
                </c:pt>
                <c:pt idx="96">
                  <c:v>48</c:v>
                </c:pt>
                <c:pt idx="97">
                  <c:v>47.7</c:v>
                </c:pt>
                <c:pt idx="98">
                  <c:v>40.666666669999998</c:v>
                </c:pt>
                <c:pt idx="99">
                  <c:v>38</c:v>
                </c:pt>
                <c:pt idx="101">
                  <c:v>45.25</c:v>
                </c:pt>
                <c:pt idx="102">
                  <c:v>51.071428570000002</c:v>
                </c:pt>
                <c:pt idx="103">
                  <c:v>50.266666669999999</c:v>
                </c:pt>
                <c:pt idx="104">
                  <c:v>48</c:v>
                </c:pt>
                <c:pt idx="105">
                  <c:v>56.65625</c:v>
                </c:pt>
                <c:pt idx="106">
                  <c:v>41.642857139999997</c:v>
                </c:pt>
                <c:pt idx="107">
                  <c:v>49.8125</c:v>
                </c:pt>
                <c:pt idx="108">
                  <c:v>54.272727269999997</c:v>
                </c:pt>
                <c:pt idx="109">
                  <c:v>46.739130430000003</c:v>
                </c:pt>
                <c:pt idx="110">
                  <c:v>49.285714290000001</c:v>
                </c:pt>
                <c:pt idx="113">
                  <c:v>50.015873016666667</c:v>
                </c:pt>
                <c:pt idx="114">
                  <c:v>57.5</c:v>
                </c:pt>
                <c:pt idx="116">
                  <c:v>52</c:v>
                </c:pt>
                <c:pt idx="117">
                  <c:v>50.928571429999998</c:v>
                </c:pt>
                <c:pt idx="119">
                  <c:v>52</c:v>
                </c:pt>
                <c:pt idx="120">
                  <c:v>40.5</c:v>
                </c:pt>
                <c:pt idx="121">
                  <c:v>47.166666669999998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82752"/>
        <c:axId val="96014720"/>
      </c:lineChart>
      <c:catAx>
        <c:axId val="914827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014720"/>
        <c:crosses val="autoZero"/>
        <c:auto val="1"/>
        <c:lblAlgn val="ctr"/>
        <c:lblOffset val="100"/>
        <c:noMultiLvlLbl val="0"/>
      </c:catAx>
      <c:valAx>
        <c:axId val="96014720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482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05307534261715"/>
          <c:y val="5.3760132361395227E-3"/>
          <c:w val="0.8580880808039284"/>
          <c:h val="4.18218622138692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Физика  </a:t>
            </a:r>
            <a:r>
              <a:rPr lang="ru-RU" b="1" baseline="0"/>
              <a:t>11 ЕГЭ 2021</a:t>
            </a:r>
            <a:r>
              <a:rPr lang="en-US" b="1" baseline="0"/>
              <a:t> </a:t>
            </a:r>
            <a:r>
              <a:rPr lang="ru-RU" b="1" baseline="0"/>
              <a:t>-</a:t>
            </a:r>
            <a:r>
              <a:rPr lang="en-US" b="1" baseline="0"/>
              <a:t> </a:t>
            </a:r>
            <a:r>
              <a:rPr lang="ru-RU" b="1" baseline="0"/>
              <a:t>2015</a:t>
            </a:r>
            <a:endParaRPr lang="ru-RU" b="1"/>
          </a:p>
        </c:rich>
      </c:tx>
      <c:layout>
        <c:manualLayout>
          <c:xMode val="edge"/>
          <c:yMode val="edge"/>
          <c:x val="2.8224248459982698E-2"/>
          <c:y val="1.24253314193480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4737554257484336E-2"/>
          <c:y val="7.2643722547099915E-2"/>
          <c:w val="0.98487566974035146"/>
          <c:h val="0.57693695921094412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диаграмма'!$E$5:$E$129</c:f>
              <c:numCache>
                <c:formatCode>0,00</c:formatCode>
                <c:ptCount val="125"/>
                <c:pt idx="0">
                  <c:v>54.53</c:v>
                </c:pt>
                <c:pt idx="1">
                  <c:v>54.53</c:v>
                </c:pt>
                <c:pt idx="2">
                  <c:v>54.53</c:v>
                </c:pt>
                <c:pt idx="3">
                  <c:v>54.53</c:v>
                </c:pt>
                <c:pt idx="4">
                  <c:v>54.53</c:v>
                </c:pt>
                <c:pt idx="5">
                  <c:v>54.53</c:v>
                </c:pt>
                <c:pt idx="6">
                  <c:v>54.53</c:v>
                </c:pt>
                <c:pt idx="7">
                  <c:v>54.53</c:v>
                </c:pt>
                <c:pt idx="8">
                  <c:v>54.53</c:v>
                </c:pt>
                <c:pt idx="9">
                  <c:v>54.53</c:v>
                </c:pt>
                <c:pt idx="10">
                  <c:v>54.53</c:v>
                </c:pt>
                <c:pt idx="11">
                  <c:v>54.53</c:v>
                </c:pt>
                <c:pt idx="12">
                  <c:v>54.53</c:v>
                </c:pt>
                <c:pt idx="13">
                  <c:v>54.53</c:v>
                </c:pt>
                <c:pt idx="14">
                  <c:v>54.53</c:v>
                </c:pt>
                <c:pt idx="15">
                  <c:v>54.53</c:v>
                </c:pt>
                <c:pt idx="16">
                  <c:v>54.53</c:v>
                </c:pt>
                <c:pt idx="17">
                  <c:v>54.53</c:v>
                </c:pt>
                <c:pt idx="18">
                  <c:v>54.53</c:v>
                </c:pt>
                <c:pt idx="19">
                  <c:v>54.53</c:v>
                </c:pt>
                <c:pt idx="20">
                  <c:v>54.53</c:v>
                </c:pt>
                <c:pt idx="21">
                  <c:v>54.53</c:v>
                </c:pt>
                <c:pt idx="22">
                  <c:v>54.53</c:v>
                </c:pt>
                <c:pt idx="23">
                  <c:v>54.53</c:v>
                </c:pt>
                <c:pt idx="24">
                  <c:v>54.53</c:v>
                </c:pt>
                <c:pt idx="25">
                  <c:v>54.53</c:v>
                </c:pt>
                <c:pt idx="26">
                  <c:v>54.53</c:v>
                </c:pt>
                <c:pt idx="27">
                  <c:v>54.53</c:v>
                </c:pt>
                <c:pt idx="28">
                  <c:v>54.53</c:v>
                </c:pt>
                <c:pt idx="29">
                  <c:v>54.53</c:v>
                </c:pt>
                <c:pt idx="30">
                  <c:v>54.53</c:v>
                </c:pt>
                <c:pt idx="31">
                  <c:v>54.53</c:v>
                </c:pt>
                <c:pt idx="32">
                  <c:v>54.53</c:v>
                </c:pt>
                <c:pt idx="33">
                  <c:v>54.53</c:v>
                </c:pt>
                <c:pt idx="34">
                  <c:v>54.53</c:v>
                </c:pt>
                <c:pt idx="35">
                  <c:v>54.53</c:v>
                </c:pt>
                <c:pt idx="36">
                  <c:v>54.53</c:v>
                </c:pt>
                <c:pt idx="37">
                  <c:v>54.53</c:v>
                </c:pt>
                <c:pt idx="38">
                  <c:v>54.53</c:v>
                </c:pt>
                <c:pt idx="39">
                  <c:v>54.53</c:v>
                </c:pt>
                <c:pt idx="40">
                  <c:v>54.53</c:v>
                </c:pt>
                <c:pt idx="41">
                  <c:v>54.53</c:v>
                </c:pt>
                <c:pt idx="42">
                  <c:v>54.53</c:v>
                </c:pt>
                <c:pt idx="43">
                  <c:v>54.53</c:v>
                </c:pt>
                <c:pt idx="44">
                  <c:v>54.53</c:v>
                </c:pt>
                <c:pt idx="45">
                  <c:v>54.53</c:v>
                </c:pt>
                <c:pt idx="46">
                  <c:v>54.53</c:v>
                </c:pt>
                <c:pt idx="47">
                  <c:v>54.53</c:v>
                </c:pt>
                <c:pt idx="48">
                  <c:v>54.53</c:v>
                </c:pt>
                <c:pt idx="49">
                  <c:v>54.53</c:v>
                </c:pt>
                <c:pt idx="50">
                  <c:v>54.53</c:v>
                </c:pt>
                <c:pt idx="51">
                  <c:v>54.53</c:v>
                </c:pt>
                <c:pt idx="52">
                  <c:v>54.53</c:v>
                </c:pt>
                <c:pt idx="53">
                  <c:v>54.53</c:v>
                </c:pt>
                <c:pt idx="54">
                  <c:v>54.53</c:v>
                </c:pt>
                <c:pt idx="55">
                  <c:v>54.53</c:v>
                </c:pt>
                <c:pt idx="56">
                  <c:v>54.53</c:v>
                </c:pt>
                <c:pt idx="57">
                  <c:v>54.53</c:v>
                </c:pt>
                <c:pt idx="58">
                  <c:v>54.53</c:v>
                </c:pt>
                <c:pt idx="59">
                  <c:v>54.53</c:v>
                </c:pt>
                <c:pt idx="60">
                  <c:v>54.53</c:v>
                </c:pt>
                <c:pt idx="61">
                  <c:v>54.53</c:v>
                </c:pt>
                <c:pt idx="62">
                  <c:v>54.53</c:v>
                </c:pt>
                <c:pt idx="63">
                  <c:v>54.53</c:v>
                </c:pt>
                <c:pt idx="64">
                  <c:v>54.53</c:v>
                </c:pt>
                <c:pt idx="65">
                  <c:v>54.53</c:v>
                </c:pt>
                <c:pt idx="66">
                  <c:v>54.53</c:v>
                </c:pt>
                <c:pt idx="67">
                  <c:v>54.53</c:v>
                </c:pt>
                <c:pt idx="68">
                  <c:v>54.53</c:v>
                </c:pt>
                <c:pt idx="69">
                  <c:v>54.53</c:v>
                </c:pt>
                <c:pt idx="70">
                  <c:v>54.53</c:v>
                </c:pt>
                <c:pt idx="71">
                  <c:v>54.53</c:v>
                </c:pt>
                <c:pt idx="72">
                  <c:v>54.53</c:v>
                </c:pt>
                <c:pt idx="73">
                  <c:v>54.53</c:v>
                </c:pt>
                <c:pt idx="74">
                  <c:v>54.53</c:v>
                </c:pt>
                <c:pt idx="75">
                  <c:v>54.53</c:v>
                </c:pt>
                <c:pt idx="76">
                  <c:v>54.53</c:v>
                </c:pt>
                <c:pt idx="77">
                  <c:v>54.53</c:v>
                </c:pt>
                <c:pt idx="78">
                  <c:v>54.53</c:v>
                </c:pt>
                <c:pt idx="79">
                  <c:v>54.53</c:v>
                </c:pt>
                <c:pt idx="80">
                  <c:v>54.53</c:v>
                </c:pt>
                <c:pt idx="81">
                  <c:v>54.53</c:v>
                </c:pt>
                <c:pt idx="82">
                  <c:v>54.53</c:v>
                </c:pt>
                <c:pt idx="83">
                  <c:v>54.53</c:v>
                </c:pt>
                <c:pt idx="84">
                  <c:v>54.53</c:v>
                </c:pt>
                <c:pt idx="85">
                  <c:v>54.53</c:v>
                </c:pt>
                <c:pt idx="86">
                  <c:v>54.53</c:v>
                </c:pt>
                <c:pt idx="87">
                  <c:v>54.53</c:v>
                </c:pt>
                <c:pt idx="88">
                  <c:v>54.53</c:v>
                </c:pt>
                <c:pt idx="89">
                  <c:v>54.53</c:v>
                </c:pt>
                <c:pt idx="90">
                  <c:v>54.53</c:v>
                </c:pt>
                <c:pt idx="91">
                  <c:v>54.53</c:v>
                </c:pt>
                <c:pt idx="92">
                  <c:v>54.53</c:v>
                </c:pt>
                <c:pt idx="93">
                  <c:v>54.53</c:v>
                </c:pt>
                <c:pt idx="94">
                  <c:v>54.53</c:v>
                </c:pt>
                <c:pt idx="95">
                  <c:v>54.53</c:v>
                </c:pt>
                <c:pt idx="96">
                  <c:v>54.53</c:v>
                </c:pt>
                <c:pt idx="97">
                  <c:v>54.53</c:v>
                </c:pt>
                <c:pt idx="98">
                  <c:v>54.53</c:v>
                </c:pt>
                <c:pt idx="99">
                  <c:v>54.53</c:v>
                </c:pt>
                <c:pt idx="100">
                  <c:v>54.53</c:v>
                </c:pt>
                <c:pt idx="101">
                  <c:v>54.53</c:v>
                </c:pt>
                <c:pt idx="102">
                  <c:v>54.53</c:v>
                </c:pt>
                <c:pt idx="103">
                  <c:v>54.53</c:v>
                </c:pt>
                <c:pt idx="104">
                  <c:v>54.53</c:v>
                </c:pt>
                <c:pt idx="105">
                  <c:v>54.53</c:v>
                </c:pt>
                <c:pt idx="106">
                  <c:v>54.53</c:v>
                </c:pt>
                <c:pt idx="107">
                  <c:v>54.53</c:v>
                </c:pt>
                <c:pt idx="108">
                  <c:v>54.53</c:v>
                </c:pt>
                <c:pt idx="109">
                  <c:v>54.53</c:v>
                </c:pt>
                <c:pt idx="110">
                  <c:v>54.53</c:v>
                </c:pt>
                <c:pt idx="111">
                  <c:v>54.53</c:v>
                </c:pt>
                <c:pt idx="112">
                  <c:v>54.53</c:v>
                </c:pt>
                <c:pt idx="113">
                  <c:v>54.53</c:v>
                </c:pt>
                <c:pt idx="114">
                  <c:v>54.53</c:v>
                </c:pt>
                <c:pt idx="115">
                  <c:v>54.53</c:v>
                </c:pt>
                <c:pt idx="116">
                  <c:v>54.53</c:v>
                </c:pt>
                <c:pt idx="117">
                  <c:v>54.53</c:v>
                </c:pt>
                <c:pt idx="118">
                  <c:v>54.53</c:v>
                </c:pt>
                <c:pt idx="119">
                  <c:v>54.53</c:v>
                </c:pt>
                <c:pt idx="120">
                  <c:v>54.53</c:v>
                </c:pt>
                <c:pt idx="121">
                  <c:v>54.53</c:v>
                </c:pt>
                <c:pt idx="122">
                  <c:v>54.53</c:v>
                </c:pt>
                <c:pt idx="123">
                  <c:v>54.53</c:v>
                </c:pt>
                <c:pt idx="124">
                  <c:v>54.53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диаграмма'!$D$5:$D$129</c:f>
              <c:numCache>
                <c:formatCode>0,00</c:formatCode>
                <c:ptCount val="125"/>
                <c:pt idx="0">
                  <c:v>47.1</c:v>
                </c:pt>
                <c:pt idx="1">
                  <c:v>51.608265856950069</c:v>
                </c:pt>
                <c:pt idx="2">
                  <c:v>66.078947368421055</c:v>
                </c:pt>
                <c:pt idx="3">
                  <c:v>55.875</c:v>
                </c:pt>
                <c:pt idx="4">
                  <c:v>55</c:v>
                </c:pt>
                <c:pt idx="5">
                  <c:v>51.153846153846153</c:v>
                </c:pt>
                <c:pt idx="6">
                  <c:v>46.7</c:v>
                </c:pt>
                <c:pt idx="7">
                  <c:v>46.6</c:v>
                </c:pt>
                <c:pt idx="8">
                  <c:v>46.125</c:v>
                </c:pt>
                <c:pt idx="9">
                  <c:v>45.333333333333336</c:v>
                </c:pt>
                <c:pt idx="10">
                  <c:v>51.554545454545455</c:v>
                </c:pt>
                <c:pt idx="11">
                  <c:v>63.1</c:v>
                </c:pt>
                <c:pt idx="12">
                  <c:v>60.9</c:v>
                </c:pt>
                <c:pt idx="13">
                  <c:v>55.6</c:v>
                </c:pt>
                <c:pt idx="14">
                  <c:v>54.1</c:v>
                </c:pt>
                <c:pt idx="15">
                  <c:v>53</c:v>
                </c:pt>
                <c:pt idx="16">
                  <c:v>52.2</c:v>
                </c:pt>
                <c:pt idx="17">
                  <c:v>50.2</c:v>
                </c:pt>
                <c:pt idx="18">
                  <c:v>47</c:v>
                </c:pt>
                <c:pt idx="19">
                  <c:v>46.8</c:v>
                </c:pt>
                <c:pt idx="20">
                  <c:v>45.2</c:v>
                </c:pt>
                <c:pt idx="21">
                  <c:v>39</c:v>
                </c:pt>
                <c:pt idx="25">
                  <c:v>48.907142857142858</c:v>
                </c:pt>
                <c:pt idx="26">
                  <c:v>71.599999999999994</c:v>
                </c:pt>
                <c:pt idx="27">
                  <c:v>62.1</c:v>
                </c:pt>
                <c:pt idx="28">
                  <c:v>55.4</c:v>
                </c:pt>
                <c:pt idx="29">
                  <c:v>51.4</c:v>
                </c:pt>
                <c:pt idx="30">
                  <c:v>51.4</c:v>
                </c:pt>
                <c:pt idx="31">
                  <c:v>51</c:v>
                </c:pt>
                <c:pt idx="32">
                  <c:v>50.7</c:v>
                </c:pt>
                <c:pt idx="33">
                  <c:v>48</c:v>
                </c:pt>
                <c:pt idx="34">
                  <c:v>44</c:v>
                </c:pt>
                <c:pt idx="35">
                  <c:v>42.8</c:v>
                </c:pt>
                <c:pt idx="36">
                  <c:v>42.7</c:v>
                </c:pt>
                <c:pt idx="37">
                  <c:v>39.6</c:v>
                </c:pt>
                <c:pt idx="38">
                  <c:v>38</c:v>
                </c:pt>
                <c:pt idx="39">
                  <c:v>36</c:v>
                </c:pt>
                <c:pt idx="45">
                  <c:v>52.38</c:v>
                </c:pt>
                <c:pt idx="46">
                  <c:v>67.599999999999994</c:v>
                </c:pt>
                <c:pt idx="47">
                  <c:v>65.3</c:v>
                </c:pt>
                <c:pt idx="48">
                  <c:v>64</c:v>
                </c:pt>
                <c:pt idx="49">
                  <c:v>58.3</c:v>
                </c:pt>
                <c:pt idx="50">
                  <c:v>57.9</c:v>
                </c:pt>
                <c:pt idx="51">
                  <c:v>56</c:v>
                </c:pt>
                <c:pt idx="52">
                  <c:v>55.7</c:v>
                </c:pt>
                <c:pt idx="53">
                  <c:v>55</c:v>
                </c:pt>
                <c:pt idx="54">
                  <c:v>52</c:v>
                </c:pt>
                <c:pt idx="55">
                  <c:v>48.6</c:v>
                </c:pt>
                <c:pt idx="56">
                  <c:v>46</c:v>
                </c:pt>
                <c:pt idx="57">
                  <c:v>46</c:v>
                </c:pt>
                <c:pt idx="58">
                  <c:v>42.7</c:v>
                </c:pt>
                <c:pt idx="59">
                  <c:v>36</c:v>
                </c:pt>
                <c:pt idx="60">
                  <c:v>34.6</c:v>
                </c:pt>
                <c:pt idx="65">
                  <c:v>51.877272727272725</c:v>
                </c:pt>
                <c:pt idx="66">
                  <c:v>64</c:v>
                </c:pt>
                <c:pt idx="67">
                  <c:v>60</c:v>
                </c:pt>
                <c:pt idx="68">
                  <c:v>58</c:v>
                </c:pt>
                <c:pt idx="69">
                  <c:v>54</c:v>
                </c:pt>
                <c:pt idx="70">
                  <c:v>52.2</c:v>
                </c:pt>
                <c:pt idx="71">
                  <c:v>51.8</c:v>
                </c:pt>
                <c:pt idx="72">
                  <c:v>49.8</c:v>
                </c:pt>
                <c:pt idx="73">
                  <c:v>48</c:v>
                </c:pt>
                <c:pt idx="74">
                  <c:v>48</c:v>
                </c:pt>
                <c:pt idx="75">
                  <c:v>46</c:v>
                </c:pt>
                <c:pt idx="76">
                  <c:v>38.85</c:v>
                </c:pt>
                <c:pt idx="81">
                  <c:v>52.317857142857143</c:v>
                </c:pt>
                <c:pt idx="82">
                  <c:v>67</c:v>
                </c:pt>
                <c:pt idx="83">
                  <c:v>64</c:v>
                </c:pt>
                <c:pt idx="84">
                  <c:v>63</c:v>
                </c:pt>
                <c:pt idx="85">
                  <c:v>63</c:v>
                </c:pt>
                <c:pt idx="86">
                  <c:v>59</c:v>
                </c:pt>
                <c:pt idx="87">
                  <c:v>59</c:v>
                </c:pt>
                <c:pt idx="88">
                  <c:v>58.7</c:v>
                </c:pt>
                <c:pt idx="89">
                  <c:v>58.5</c:v>
                </c:pt>
                <c:pt idx="90">
                  <c:v>58.3</c:v>
                </c:pt>
                <c:pt idx="91">
                  <c:v>56.3</c:v>
                </c:pt>
                <c:pt idx="92">
                  <c:v>56.3</c:v>
                </c:pt>
                <c:pt idx="93">
                  <c:v>55</c:v>
                </c:pt>
                <c:pt idx="94">
                  <c:v>54</c:v>
                </c:pt>
                <c:pt idx="95">
                  <c:v>52</c:v>
                </c:pt>
                <c:pt idx="96">
                  <c:v>52</c:v>
                </c:pt>
                <c:pt idx="97">
                  <c:v>50.8</c:v>
                </c:pt>
                <c:pt idx="98">
                  <c:v>50.2</c:v>
                </c:pt>
                <c:pt idx="99">
                  <c:v>49</c:v>
                </c:pt>
                <c:pt idx="100">
                  <c:v>48.3</c:v>
                </c:pt>
                <c:pt idx="101">
                  <c:v>48</c:v>
                </c:pt>
                <c:pt idx="102">
                  <c:v>47</c:v>
                </c:pt>
                <c:pt idx="103">
                  <c:v>46.7</c:v>
                </c:pt>
                <c:pt idx="104">
                  <c:v>46.2</c:v>
                </c:pt>
                <c:pt idx="105">
                  <c:v>43.4</c:v>
                </c:pt>
                <c:pt idx="106">
                  <c:v>41</c:v>
                </c:pt>
                <c:pt idx="107">
                  <c:v>40.799999999999997</c:v>
                </c:pt>
                <c:pt idx="108">
                  <c:v>39</c:v>
                </c:pt>
                <c:pt idx="109">
                  <c:v>38.4</c:v>
                </c:pt>
                <c:pt idx="113">
                  <c:v>51.45276875901876</c:v>
                </c:pt>
                <c:pt idx="114">
                  <c:v>63.666666666666664</c:v>
                </c:pt>
                <c:pt idx="115">
                  <c:v>60.142857142857146</c:v>
                </c:pt>
                <c:pt idx="116">
                  <c:v>58.81818181818182</c:v>
                </c:pt>
                <c:pt idx="117">
                  <c:v>54.777777777777779</c:v>
                </c:pt>
                <c:pt idx="118">
                  <c:v>52.083333333333336</c:v>
                </c:pt>
                <c:pt idx="119">
                  <c:v>49.833333333333336</c:v>
                </c:pt>
                <c:pt idx="120">
                  <c:v>36.799999999999997</c:v>
                </c:pt>
                <c:pt idx="121">
                  <c:v>35.5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диаграмма'!$I$5:$I$129</c:f>
              <c:numCache>
                <c:formatCode>0,00</c:formatCode>
                <c:ptCount val="125"/>
                <c:pt idx="0">
                  <c:v>51.519310864691981</c:v>
                </c:pt>
                <c:pt idx="1">
                  <c:v>51.519310864691981</c:v>
                </c:pt>
                <c:pt idx="2">
                  <c:v>51.519310864691981</c:v>
                </c:pt>
                <c:pt idx="3">
                  <c:v>51.519310864691981</c:v>
                </c:pt>
                <c:pt idx="4">
                  <c:v>51.519310864691981</c:v>
                </c:pt>
                <c:pt idx="5">
                  <c:v>51.519310864691981</c:v>
                </c:pt>
                <c:pt idx="6">
                  <c:v>51.519310864691981</c:v>
                </c:pt>
                <c:pt idx="7">
                  <c:v>51.519310864691981</c:v>
                </c:pt>
                <c:pt idx="8">
                  <c:v>51.519310864691981</c:v>
                </c:pt>
                <c:pt idx="9">
                  <c:v>51.519310864691981</c:v>
                </c:pt>
                <c:pt idx="10">
                  <c:v>51.519310864691981</c:v>
                </c:pt>
                <c:pt idx="11">
                  <c:v>51.519310864691981</c:v>
                </c:pt>
                <c:pt idx="12">
                  <c:v>51.519310864691981</c:v>
                </c:pt>
                <c:pt idx="13">
                  <c:v>51.519310864691981</c:v>
                </c:pt>
                <c:pt idx="14">
                  <c:v>51.519310864691981</c:v>
                </c:pt>
                <c:pt idx="15">
                  <c:v>51.519310864691981</c:v>
                </c:pt>
                <c:pt idx="16">
                  <c:v>51.519310864691981</c:v>
                </c:pt>
                <c:pt idx="17">
                  <c:v>51.519310864691981</c:v>
                </c:pt>
                <c:pt idx="18">
                  <c:v>51.519310864691981</c:v>
                </c:pt>
                <c:pt idx="19">
                  <c:v>51.519310864691981</c:v>
                </c:pt>
                <c:pt idx="20">
                  <c:v>51.519310864691981</c:v>
                </c:pt>
                <c:pt idx="21">
                  <c:v>51.519310864691981</c:v>
                </c:pt>
                <c:pt idx="22">
                  <c:v>51.519310864691981</c:v>
                </c:pt>
                <c:pt idx="23">
                  <c:v>51.519310864691981</c:v>
                </c:pt>
                <c:pt idx="24">
                  <c:v>51.519310864691981</c:v>
                </c:pt>
                <c:pt idx="25">
                  <c:v>51.519310864691981</c:v>
                </c:pt>
                <c:pt idx="26">
                  <c:v>51.519310864691981</c:v>
                </c:pt>
                <c:pt idx="27">
                  <c:v>51.519310864691981</c:v>
                </c:pt>
                <c:pt idx="28">
                  <c:v>51.519310864691981</c:v>
                </c:pt>
                <c:pt idx="29">
                  <c:v>51.519310864691981</c:v>
                </c:pt>
                <c:pt idx="30">
                  <c:v>51.519310864691981</c:v>
                </c:pt>
                <c:pt idx="31">
                  <c:v>51.519310864691981</c:v>
                </c:pt>
                <c:pt idx="32">
                  <c:v>51.519310864691981</c:v>
                </c:pt>
                <c:pt idx="33">
                  <c:v>51.519310864691981</c:v>
                </c:pt>
                <c:pt idx="34">
                  <c:v>51.519310864691981</c:v>
                </c:pt>
                <c:pt idx="35">
                  <c:v>51.519310864691981</c:v>
                </c:pt>
                <c:pt idx="36">
                  <c:v>51.519310864691981</c:v>
                </c:pt>
                <c:pt idx="37">
                  <c:v>51.519310864691981</c:v>
                </c:pt>
                <c:pt idx="38">
                  <c:v>51.519310864691981</c:v>
                </c:pt>
                <c:pt idx="39">
                  <c:v>51.519310864691981</c:v>
                </c:pt>
                <c:pt idx="40">
                  <c:v>51.519310864691981</c:v>
                </c:pt>
                <c:pt idx="41">
                  <c:v>51.519310864691981</c:v>
                </c:pt>
                <c:pt idx="42">
                  <c:v>51.519310864691981</c:v>
                </c:pt>
                <c:pt idx="43">
                  <c:v>51.519310864691981</c:v>
                </c:pt>
                <c:pt idx="44">
                  <c:v>51.519310864691981</c:v>
                </c:pt>
                <c:pt idx="45">
                  <c:v>51.519310864691981</c:v>
                </c:pt>
                <c:pt idx="46">
                  <c:v>51.519310864691981</c:v>
                </c:pt>
                <c:pt idx="47">
                  <c:v>51.519310864691981</c:v>
                </c:pt>
                <c:pt idx="48">
                  <c:v>51.519310864691981</c:v>
                </c:pt>
                <c:pt idx="49">
                  <c:v>51.519310864691981</c:v>
                </c:pt>
                <c:pt idx="50">
                  <c:v>51.519310864691981</c:v>
                </c:pt>
                <c:pt idx="51">
                  <c:v>51.519310864691981</c:v>
                </c:pt>
                <c:pt idx="52">
                  <c:v>51.519310864691981</c:v>
                </c:pt>
                <c:pt idx="53">
                  <c:v>51.519310864691981</c:v>
                </c:pt>
                <c:pt idx="54">
                  <c:v>51.519310864691981</c:v>
                </c:pt>
                <c:pt idx="55">
                  <c:v>51.519310864691981</c:v>
                </c:pt>
                <c:pt idx="56">
                  <c:v>51.519310864691981</c:v>
                </c:pt>
                <c:pt idx="57">
                  <c:v>51.519310864691981</c:v>
                </c:pt>
                <c:pt idx="58">
                  <c:v>51.519310864691981</c:v>
                </c:pt>
                <c:pt idx="59">
                  <c:v>51.519310864691981</c:v>
                </c:pt>
                <c:pt idx="60">
                  <c:v>51.519310864691981</c:v>
                </c:pt>
                <c:pt idx="61">
                  <c:v>51.519310864691981</c:v>
                </c:pt>
                <c:pt idx="62">
                  <c:v>51.519310864691981</c:v>
                </c:pt>
                <c:pt idx="63">
                  <c:v>51.519310864691981</c:v>
                </c:pt>
                <c:pt idx="64">
                  <c:v>51.519310864691981</c:v>
                </c:pt>
                <c:pt idx="65">
                  <c:v>51.519310864691981</c:v>
                </c:pt>
                <c:pt idx="66">
                  <c:v>51.519310864691981</c:v>
                </c:pt>
                <c:pt idx="67">
                  <c:v>51.519310864691981</c:v>
                </c:pt>
                <c:pt idx="68">
                  <c:v>51.519310864691981</c:v>
                </c:pt>
                <c:pt idx="69">
                  <c:v>51.519310864691981</c:v>
                </c:pt>
                <c:pt idx="70">
                  <c:v>51.519310864691981</c:v>
                </c:pt>
                <c:pt idx="71">
                  <c:v>51.519310864691981</c:v>
                </c:pt>
                <c:pt idx="72">
                  <c:v>51.519310864691981</c:v>
                </c:pt>
                <c:pt idx="73">
                  <c:v>51.519310864691981</c:v>
                </c:pt>
                <c:pt idx="74">
                  <c:v>51.519310864691981</c:v>
                </c:pt>
                <c:pt idx="75">
                  <c:v>51.519310864691981</c:v>
                </c:pt>
                <c:pt idx="76">
                  <c:v>51.519310864691981</c:v>
                </c:pt>
                <c:pt idx="77">
                  <c:v>51.519310864691981</c:v>
                </c:pt>
                <c:pt idx="78">
                  <c:v>51.519310864691981</c:v>
                </c:pt>
                <c:pt idx="79">
                  <c:v>51.519310864691981</c:v>
                </c:pt>
                <c:pt idx="80">
                  <c:v>51.519310864691981</c:v>
                </c:pt>
                <c:pt idx="81">
                  <c:v>51.519310864691981</c:v>
                </c:pt>
                <c:pt idx="82">
                  <c:v>51.519310864691981</c:v>
                </c:pt>
                <c:pt idx="83">
                  <c:v>51.519310864691981</c:v>
                </c:pt>
                <c:pt idx="84">
                  <c:v>51.519310864691981</c:v>
                </c:pt>
                <c:pt idx="85">
                  <c:v>51.519310864691981</c:v>
                </c:pt>
                <c:pt idx="86">
                  <c:v>51.519310864691981</c:v>
                </c:pt>
                <c:pt idx="87">
                  <c:v>51.519310864691981</c:v>
                </c:pt>
                <c:pt idx="88">
                  <c:v>51.519310864691981</c:v>
                </c:pt>
                <c:pt idx="89">
                  <c:v>51.519310864691981</c:v>
                </c:pt>
                <c:pt idx="90">
                  <c:v>51.519310864691981</c:v>
                </c:pt>
                <c:pt idx="91">
                  <c:v>51.519310864691981</c:v>
                </c:pt>
                <c:pt idx="92">
                  <c:v>51.519310864691981</c:v>
                </c:pt>
                <c:pt idx="93">
                  <c:v>51.519310864691981</c:v>
                </c:pt>
                <c:pt idx="94">
                  <c:v>51.519310864691981</c:v>
                </c:pt>
                <c:pt idx="95">
                  <c:v>51.519310864691981</c:v>
                </c:pt>
                <c:pt idx="96">
                  <c:v>51.519310864691981</c:v>
                </c:pt>
                <c:pt idx="97">
                  <c:v>51.519310864691981</c:v>
                </c:pt>
                <c:pt idx="98">
                  <c:v>51.519310864691981</c:v>
                </c:pt>
                <c:pt idx="99">
                  <c:v>51.519310864691981</c:v>
                </c:pt>
                <c:pt idx="100">
                  <c:v>51.519310864691981</c:v>
                </c:pt>
                <c:pt idx="101">
                  <c:v>51.519310864691981</c:v>
                </c:pt>
                <c:pt idx="102">
                  <c:v>51.519310864691981</c:v>
                </c:pt>
                <c:pt idx="103">
                  <c:v>51.519310864691981</c:v>
                </c:pt>
                <c:pt idx="104">
                  <c:v>51.519310864691981</c:v>
                </c:pt>
                <c:pt idx="105">
                  <c:v>51.519310864691981</c:v>
                </c:pt>
                <c:pt idx="106">
                  <c:v>51.519310864691981</c:v>
                </c:pt>
                <c:pt idx="107">
                  <c:v>51.519310864691981</c:v>
                </c:pt>
                <c:pt idx="108">
                  <c:v>51.519310864691981</c:v>
                </c:pt>
                <c:pt idx="109">
                  <c:v>51.519310864691981</c:v>
                </c:pt>
                <c:pt idx="110">
                  <c:v>51.519310864691981</c:v>
                </c:pt>
                <c:pt idx="111">
                  <c:v>51.519310864691981</c:v>
                </c:pt>
                <c:pt idx="112">
                  <c:v>51.519310864691981</c:v>
                </c:pt>
                <c:pt idx="113">
                  <c:v>51.519310864691981</c:v>
                </c:pt>
                <c:pt idx="114">
                  <c:v>51.519310864691981</c:v>
                </c:pt>
                <c:pt idx="115">
                  <c:v>51.519310864691981</c:v>
                </c:pt>
                <c:pt idx="116">
                  <c:v>51.519310864691981</c:v>
                </c:pt>
                <c:pt idx="117">
                  <c:v>51.519310864691981</c:v>
                </c:pt>
                <c:pt idx="118">
                  <c:v>51.519310864691981</c:v>
                </c:pt>
                <c:pt idx="119">
                  <c:v>51.519310864691981</c:v>
                </c:pt>
                <c:pt idx="120">
                  <c:v>51.519310864691981</c:v>
                </c:pt>
                <c:pt idx="121">
                  <c:v>51.519310864691981</c:v>
                </c:pt>
                <c:pt idx="122">
                  <c:v>51.519310864691981</c:v>
                </c:pt>
                <c:pt idx="123">
                  <c:v>51.519310864691981</c:v>
                </c:pt>
                <c:pt idx="124">
                  <c:v>51.519310864691981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диаграмма'!$H$5:$H$129</c:f>
              <c:numCache>
                <c:formatCode>0,00</c:formatCode>
                <c:ptCount val="125"/>
                <c:pt idx="0">
                  <c:v>49.25</c:v>
                </c:pt>
                <c:pt idx="1">
                  <c:v>52.298214285714295</c:v>
                </c:pt>
                <c:pt idx="2">
                  <c:v>62.866666666666667</c:v>
                </c:pt>
                <c:pt idx="3">
                  <c:v>55.285714285714278</c:v>
                </c:pt>
                <c:pt idx="4">
                  <c:v>47.4</c:v>
                </c:pt>
                <c:pt idx="5">
                  <c:v>63.1</c:v>
                </c:pt>
                <c:pt idx="6">
                  <c:v>51.733333333333327</c:v>
                </c:pt>
                <c:pt idx="7">
                  <c:v>45.6</c:v>
                </c:pt>
                <c:pt idx="8">
                  <c:v>40.799999999999997</c:v>
                </c:pt>
                <c:pt idx="9">
                  <c:v>51.6</c:v>
                </c:pt>
                <c:pt idx="10" formatCode="Основной">
                  <c:v>49.310316289833317</c:v>
                </c:pt>
                <c:pt idx="11">
                  <c:v>65.411764705882348</c:v>
                </c:pt>
                <c:pt idx="12">
                  <c:v>61.52</c:v>
                </c:pt>
                <c:pt idx="13">
                  <c:v>51.842105263157897</c:v>
                </c:pt>
                <c:pt idx="14">
                  <c:v>47.111111111111107</c:v>
                </c:pt>
                <c:pt idx="15">
                  <c:v>43.454545454545453</c:v>
                </c:pt>
                <c:pt idx="16">
                  <c:v>40.5</c:v>
                </c:pt>
                <c:pt idx="18">
                  <c:v>45.4</c:v>
                </c:pt>
                <c:pt idx="19">
                  <c:v>49.166666666666657</c:v>
                </c:pt>
                <c:pt idx="20">
                  <c:v>48.363636363636367</c:v>
                </c:pt>
                <c:pt idx="21">
                  <c:v>40.333333333333343</c:v>
                </c:pt>
                <c:pt idx="25">
                  <c:v>49.848791763791766</c:v>
                </c:pt>
                <c:pt idx="26">
                  <c:v>56.083333333333343</c:v>
                </c:pt>
                <c:pt idx="27">
                  <c:v>57</c:v>
                </c:pt>
                <c:pt idx="28">
                  <c:v>53.25</c:v>
                </c:pt>
                <c:pt idx="29">
                  <c:v>53.5</c:v>
                </c:pt>
                <c:pt idx="30">
                  <c:v>53.81818181818182</c:v>
                </c:pt>
                <c:pt idx="31">
                  <c:v>44.6</c:v>
                </c:pt>
                <c:pt idx="33">
                  <c:v>48.111111111111107</c:v>
                </c:pt>
                <c:pt idx="34">
                  <c:v>30</c:v>
                </c:pt>
                <c:pt idx="35">
                  <c:v>47.125</c:v>
                </c:pt>
                <c:pt idx="36">
                  <c:v>63</c:v>
                </c:pt>
                <c:pt idx="37">
                  <c:v>35.880000000000003</c:v>
                </c:pt>
                <c:pt idx="39">
                  <c:v>37.666666666666657</c:v>
                </c:pt>
                <c:pt idx="41">
                  <c:v>68</c:v>
                </c:pt>
                <c:pt idx="45">
                  <c:v>54.348601225163726</c:v>
                </c:pt>
                <c:pt idx="46">
                  <c:v>64.15384615384616</c:v>
                </c:pt>
                <c:pt idx="47">
                  <c:v>57</c:v>
                </c:pt>
                <c:pt idx="48">
                  <c:v>66.208333333333329</c:v>
                </c:pt>
                <c:pt idx="49">
                  <c:v>40.75</c:v>
                </c:pt>
                <c:pt idx="50">
                  <c:v>55.166666666666657</c:v>
                </c:pt>
                <c:pt idx="51">
                  <c:v>54.909090909090907</c:v>
                </c:pt>
                <c:pt idx="52">
                  <c:v>54.611111111111107</c:v>
                </c:pt>
                <c:pt idx="53">
                  <c:v>52</c:v>
                </c:pt>
                <c:pt idx="54">
                  <c:v>64.400000000000006</c:v>
                </c:pt>
                <c:pt idx="55">
                  <c:v>56.428571428571431</c:v>
                </c:pt>
                <c:pt idx="56">
                  <c:v>43.5</c:v>
                </c:pt>
                <c:pt idx="57">
                  <c:v>45.75</c:v>
                </c:pt>
                <c:pt idx="58">
                  <c:v>68.5</c:v>
                </c:pt>
                <c:pt idx="59">
                  <c:v>62</c:v>
                </c:pt>
                <c:pt idx="60">
                  <c:v>40</c:v>
                </c:pt>
                <c:pt idx="61">
                  <c:v>44.2</c:v>
                </c:pt>
                <c:pt idx="65" formatCode="Основной">
                  <c:v>49.310119047619054</c:v>
                </c:pt>
                <c:pt idx="66">
                  <c:v>50</c:v>
                </c:pt>
                <c:pt idx="67">
                  <c:v>59.5</c:v>
                </c:pt>
                <c:pt idx="68">
                  <c:v>44.25</c:v>
                </c:pt>
                <c:pt idx="69">
                  <c:v>52</c:v>
                </c:pt>
                <c:pt idx="70">
                  <c:v>45.8</c:v>
                </c:pt>
                <c:pt idx="71">
                  <c:v>41.6</c:v>
                </c:pt>
                <c:pt idx="72">
                  <c:v>50</c:v>
                </c:pt>
                <c:pt idx="73">
                  <c:v>54.666666666666657</c:v>
                </c:pt>
                <c:pt idx="74">
                  <c:v>51.571428571428569</c:v>
                </c:pt>
                <c:pt idx="75">
                  <c:v>41.5</c:v>
                </c:pt>
                <c:pt idx="76">
                  <c:v>51.833333333333343</c:v>
                </c:pt>
                <c:pt idx="77">
                  <c:v>49</c:v>
                </c:pt>
                <c:pt idx="81">
                  <c:v>52.321076785457251</c:v>
                </c:pt>
                <c:pt idx="82">
                  <c:v>66.130434782608702</c:v>
                </c:pt>
                <c:pt idx="83">
                  <c:v>59.4375</c:v>
                </c:pt>
                <c:pt idx="84">
                  <c:v>46.714285714285722</c:v>
                </c:pt>
                <c:pt idx="85">
                  <c:v>55.043478260869563</c:v>
                </c:pt>
                <c:pt idx="86">
                  <c:v>53.571428571428569</c:v>
                </c:pt>
                <c:pt idx="87">
                  <c:v>53.18181818181818</c:v>
                </c:pt>
                <c:pt idx="88">
                  <c:v>61.885714285714293</c:v>
                </c:pt>
                <c:pt idx="89">
                  <c:v>45.2</c:v>
                </c:pt>
                <c:pt idx="90">
                  <c:v>67.821428571428569</c:v>
                </c:pt>
                <c:pt idx="91">
                  <c:v>61.823529411764703</c:v>
                </c:pt>
                <c:pt idx="92">
                  <c:v>50.714285714285722</c:v>
                </c:pt>
                <c:pt idx="93">
                  <c:v>43.05</c:v>
                </c:pt>
                <c:pt idx="94">
                  <c:v>61.25</c:v>
                </c:pt>
                <c:pt idx="95">
                  <c:v>57.285714285714278</c:v>
                </c:pt>
                <c:pt idx="96">
                  <c:v>49.357142857142847</c:v>
                </c:pt>
                <c:pt idx="97">
                  <c:v>44</c:v>
                </c:pt>
                <c:pt idx="98">
                  <c:v>53.142857142857153</c:v>
                </c:pt>
                <c:pt idx="99">
                  <c:v>45.75</c:v>
                </c:pt>
                <c:pt idx="100">
                  <c:v>39</c:v>
                </c:pt>
                <c:pt idx="101">
                  <c:v>50.235294117647058</c:v>
                </c:pt>
                <c:pt idx="102">
                  <c:v>57</c:v>
                </c:pt>
                <c:pt idx="103">
                  <c:v>46.928571428571431</c:v>
                </c:pt>
                <c:pt idx="104">
                  <c:v>47</c:v>
                </c:pt>
                <c:pt idx="105">
                  <c:v>61.333333333333343</c:v>
                </c:pt>
                <c:pt idx="106">
                  <c:v>40.799999999999997</c:v>
                </c:pt>
                <c:pt idx="107">
                  <c:v>36</c:v>
                </c:pt>
                <c:pt idx="108">
                  <c:v>54.333333333333343</c:v>
                </c:pt>
                <c:pt idx="112">
                  <c:v>57</c:v>
                </c:pt>
                <c:pt idx="113">
                  <c:v>51.324594837935173</c:v>
                </c:pt>
                <c:pt idx="114">
                  <c:v>62.071428571428569</c:v>
                </c:pt>
                <c:pt idx="115">
                  <c:v>53.55</c:v>
                </c:pt>
                <c:pt idx="116">
                  <c:v>53.4375</c:v>
                </c:pt>
                <c:pt idx="117">
                  <c:v>55.588235294117638</c:v>
                </c:pt>
                <c:pt idx="118">
                  <c:v>48.5</c:v>
                </c:pt>
                <c:pt idx="119">
                  <c:v>36</c:v>
                </c:pt>
                <c:pt idx="121">
                  <c:v>50.125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диаграмма'!$M$5:$M$129</c:f>
              <c:numCache>
                <c:formatCode>Основной</c:formatCode>
                <c:ptCount val="125"/>
                <c:pt idx="0">
                  <c:v>55.69</c:v>
                </c:pt>
                <c:pt idx="1">
                  <c:v>55.69</c:v>
                </c:pt>
                <c:pt idx="2">
                  <c:v>55.69</c:v>
                </c:pt>
                <c:pt idx="3">
                  <c:v>55.69</c:v>
                </c:pt>
                <c:pt idx="4">
                  <c:v>55.69</c:v>
                </c:pt>
                <c:pt idx="5">
                  <c:v>55.69</c:v>
                </c:pt>
                <c:pt idx="6">
                  <c:v>55.69</c:v>
                </c:pt>
                <c:pt idx="7">
                  <c:v>55.69</c:v>
                </c:pt>
                <c:pt idx="8">
                  <c:v>55.69</c:v>
                </c:pt>
                <c:pt idx="9">
                  <c:v>55.69</c:v>
                </c:pt>
                <c:pt idx="10">
                  <c:v>55.69</c:v>
                </c:pt>
                <c:pt idx="11">
                  <c:v>55.69</c:v>
                </c:pt>
                <c:pt idx="12">
                  <c:v>55.69</c:v>
                </c:pt>
                <c:pt idx="13">
                  <c:v>55.69</c:v>
                </c:pt>
                <c:pt idx="14">
                  <c:v>55.69</c:v>
                </c:pt>
                <c:pt idx="15">
                  <c:v>55.69</c:v>
                </c:pt>
                <c:pt idx="16">
                  <c:v>55.69</c:v>
                </c:pt>
                <c:pt idx="17">
                  <c:v>55.69</c:v>
                </c:pt>
                <c:pt idx="18">
                  <c:v>55.69</c:v>
                </c:pt>
                <c:pt idx="19">
                  <c:v>55.69</c:v>
                </c:pt>
                <c:pt idx="20">
                  <c:v>55.69</c:v>
                </c:pt>
                <c:pt idx="21">
                  <c:v>55.69</c:v>
                </c:pt>
                <c:pt idx="22">
                  <c:v>55.69</c:v>
                </c:pt>
                <c:pt idx="23">
                  <c:v>55.69</c:v>
                </c:pt>
                <c:pt idx="24">
                  <c:v>55.69</c:v>
                </c:pt>
                <c:pt idx="25">
                  <c:v>55.69</c:v>
                </c:pt>
                <c:pt idx="26">
                  <c:v>55.69</c:v>
                </c:pt>
                <c:pt idx="27">
                  <c:v>55.69</c:v>
                </c:pt>
                <c:pt idx="28">
                  <c:v>55.69</c:v>
                </c:pt>
                <c:pt idx="29">
                  <c:v>55.69</c:v>
                </c:pt>
                <c:pt idx="30">
                  <c:v>55.69</c:v>
                </c:pt>
                <c:pt idx="31">
                  <c:v>55.69</c:v>
                </c:pt>
                <c:pt idx="32">
                  <c:v>55.69</c:v>
                </c:pt>
                <c:pt idx="33">
                  <c:v>55.69</c:v>
                </c:pt>
                <c:pt idx="34">
                  <c:v>55.69</c:v>
                </c:pt>
                <c:pt idx="35">
                  <c:v>55.69</c:v>
                </c:pt>
                <c:pt idx="36">
                  <c:v>55.69</c:v>
                </c:pt>
                <c:pt idx="37">
                  <c:v>55.69</c:v>
                </c:pt>
                <c:pt idx="38">
                  <c:v>55.69</c:v>
                </c:pt>
                <c:pt idx="39">
                  <c:v>55.69</c:v>
                </c:pt>
                <c:pt idx="40">
                  <c:v>55.69</c:v>
                </c:pt>
                <c:pt idx="41">
                  <c:v>55.69</c:v>
                </c:pt>
                <c:pt idx="42">
                  <c:v>55.69</c:v>
                </c:pt>
                <c:pt idx="43">
                  <c:v>55.69</c:v>
                </c:pt>
                <c:pt idx="44">
                  <c:v>55.69</c:v>
                </c:pt>
                <c:pt idx="45">
                  <c:v>55.69</c:v>
                </c:pt>
                <c:pt idx="46">
                  <c:v>55.69</c:v>
                </c:pt>
                <c:pt idx="47">
                  <c:v>55.69</c:v>
                </c:pt>
                <c:pt idx="48">
                  <c:v>55.69</c:v>
                </c:pt>
                <c:pt idx="49">
                  <c:v>55.69</c:v>
                </c:pt>
                <c:pt idx="50">
                  <c:v>55.69</c:v>
                </c:pt>
                <c:pt idx="51">
                  <c:v>55.69</c:v>
                </c:pt>
                <c:pt idx="52">
                  <c:v>55.69</c:v>
                </c:pt>
                <c:pt idx="53">
                  <c:v>55.69</c:v>
                </c:pt>
                <c:pt idx="54">
                  <c:v>55.69</c:v>
                </c:pt>
                <c:pt idx="55">
                  <c:v>55.69</c:v>
                </c:pt>
                <c:pt idx="56">
                  <c:v>55.69</c:v>
                </c:pt>
                <c:pt idx="57">
                  <c:v>55.69</c:v>
                </c:pt>
                <c:pt idx="58">
                  <c:v>55.69</c:v>
                </c:pt>
                <c:pt idx="59">
                  <c:v>55.69</c:v>
                </c:pt>
                <c:pt idx="60">
                  <c:v>55.69</c:v>
                </c:pt>
                <c:pt idx="61">
                  <c:v>55.69</c:v>
                </c:pt>
                <c:pt idx="62">
                  <c:v>55.69</c:v>
                </c:pt>
                <c:pt idx="63">
                  <c:v>55.69</c:v>
                </c:pt>
                <c:pt idx="64">
                  <c:v>55.69</c:v>
                </c:pt>
                <c:pt idx="65">
                  <c:v>55.69</c:v>
                </c:pt>
                <c:pt idx="66">
                  <c:v>55.69</c:v>
                </c:pt>
                <c:pt idx="67">
                  <c:v>55.69</c:v>
                </c:pt>
                <c:pt idx="68">
                  <c:v>55.69</c:v>
                </c:pt>
                <c:pt idx="69">
                  <c:v>55.69</c:v>
                </c:pt>
                <c:pt idx="70">
                  <c:v>55.69</c:v>
                </c:pt>
                <c:pt idx="71">
                  <c:v>55.69</c:v>
                </c:pt>
                <c:pt idx="72">
                  <c:v>55.69</c:v>
                </c:pt>
                <c:pt idx="73">
                  <c:v>55.69</c:v>
                </c:pt>
                <c:pt idx="74">
                  <c:v>55.69</c:v>
                </c:pt>
                <c:pt idx="75">
                  <c:v>55.69</c:v>
                </c:pt>
                <c:pt idx="76">
                  <c:v>55.69</c:v>
                </c:pt>
                <c:pt idx="77">
                  <c:v>55.69</c:v>
                </c:pt>
                <c:pt idx="78">
                  <c:v>55.69</c:v>
                </c:pt>
                <c:pt idx="79">
                  <c:v>55.69</c:v>
                </c:pt>
                <c:pt idx="80">
                  <c:v>55.69</c:v>
                </c:pt>
                <c:pt idx="81">
                  <c:v>55.69</c:v>
                </c:pt>
                <c:pt idx="82">
                  <c:v>55.69</c:v>
                </c:pt>
                <c:pt idx="83">
                  <c:v>55.69</c:v>
                </c:pt>
                <c:pt idx="84">
                  <c:v>55.69</c:v>
                </c:pt>
                <c:pt idx="85">
                  <c:v>55.69</c:v>
                </c:pt>
                <c:pt idx="86">
                  <c:v>55.69</c:v>
                </c:pt>
                <c:pt idx="87">
                  <c:v>55.69</c:v>
                </c:pt>
                <c:pt idx="88">
                  <c:v>55.69</c:v>
                </c:pt>
                <c:pt idx="89">
                  <c:v>55.69</c:v>
                </c:pt>
                <c:pt idx="90">
                  <c:v>55.69</c:v>
                </c:pt>
                <c:pt idx="91">
                  <c:v>55.69</c:v>
                </c:pt>
                <c:pt idx="92">
                  <c:v>55.69</c:v>
                </c:pt>
                <c:pt idx="93">
                  <c:v>55.69</c:v>
                </c:pt>
                <c:pt idx="94">
                  <c:v>55.69</c:v>
                </c:pt>
                <c:pt idx="95">
                  <c:v>55.69</c:v>
                </c:pt>
                <c:pt idx="96">
                  <c:v>55.69</c:v>
                </c:pt>
                <c:pt idx="97">
                  <c:v>55.69</c:v>
                </c:pt>
                <c:pt idx="98">
                  <c:v>55.69</c:v>
                </c:pt>
                <c:pt idx="99">
                  <c:v>55.69</c:v>
                </c:pt>
                <c:pt idx="100">
                  <c:v>55.69</c:v>
                </c:pt>
                <c:pt idx="101">
                  <c:v>55.69</c:v>
                </c:pt>
                <c:pt idx="102">
                  <c:v>55.69</c:v>
                </c:pt>
                <c:pt idx="103">
                  <c:v>55.69</c:v>
                </c:pt>
                <c:pt idx="104">
                  <c:v>55.69</c:v>
                </c:pt>
                <c:pt idx="105">
                  <c:v>55.69</c:v>
                </c:pt>
                <c:pt idx="106">
                  <c:v>55.69</c:v>
                </c:pt>
                <c:pt idx="107">
                  <c:v>55.69</c:v>
                </c:pt>
                <c:pt idx="108">
                  <c:v>55.69</c:v>
                </c:pt>
                <c:pt idx="109">
                  <c:v>55.69</c:v>
                </c:pt>
                <c:pt idx="110">
                  <c:v>55.69</c:v>
                </c:pt>
                <c:pt idx="111">
                  <c:v>55.69</c:v>
                </c:pt>
                <c:pt idx="112">
                  <c:v>55.69</c:v>
                </c:pt>
                <c:pt idx="113">
                  <c:v>55.69</c:v>
                </c:pt>
                <c:pt idx="114">
                  <c:v>55.69</c:v>
                </c:pt>
                <c:pt idx="115">
                  <c:v>55.69</c:v>
                </c:pt>
                <c:pt idx="116">
                  <c:v>55.69</c:v>
                </c:pt>
                <c:pt idx="117">
                  <c:v>55.69</c:v>
                </c:pt>
                <c:pt idx="118">
                  <c:v>55.69</c:v>
                </c:pt>
                <c:pt idx="119">
                  <c:v>55.69</c:v>
                </c:pt>
                <c:pt idx="120">
                  <c:v>55.69</c:v>
                </c:pt>
                <c:pt idx="121">
                  <c:v>55.69</c:v>
                </c:pt>
                <c:pt idx="122">
                  <c:v>55.69</c:v>
                </c:pt>
                <c:pt idx="123">
                  <c:v>55.69</c:v>
                </c:pt>
                <c:pt idx="124">
                  <c:v>55.69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диаграмма'!$L$5:$L$129</c:f>
              <c:numCache>
                <c:formatCode>0,00</c:formatCode>
                <c:ptCount val="125"/>
                <c:pt idx="0">
                  <c:v>54</c:v>
                </c:pt>
                <c:pt idx="1">
                  <c:v>50.358750000000001</c:v>
                </c:pt>
                <c:pt idx="2">
                  <c:v>63.53</c:v>
                </c:pt>
                <c:pt idx="3">
                  <c:v>49.83</c:v>
                </c:pt>
                <c:pt idx="4">
                  <c:v>56.56</c:v>
                </c:pt>
                <c:pt idx="5">
                  <c:v>53.15</c:v>
                </c:pt>
                <c:pt idx="6">
                  <c:v>45.42</c:v>
                </c:pt>
                <c:pt idx="7">
                  <c:v>40</c:v>
                </c:pt>
                <c:pt idx="8">
                  <c:v>53.38</c:v>
                </c:pt>
                <c:pt idx="9">
                  <c:v>41</c:v>
                </c:pt>
                <c:pt idx="10">
                  <c:v>49.894615384615385</c:v>
                </c:pt>
                <c:pt idx="11">
                  <c:v>60</c:v>
                </c:pt>
                <c:pt idx="12">
                  <c:v>60</c:v>
                </c:pt>
                <c:pt idx="13">
                  <c:v>50</c:v>
                </c:pt>
                <c:pt idx="14">
                  <c:v>53</c:v>
                </c:pt>
                <c:pt idx="15">
                  <c:v>54</c:v>
                </c:pt>
                <c:pt idx="16">
                  <c:v>46</c:v>
                </c:pt>
                <c:pt idx="17">
                  <c:v>35</c:v>
                </c:pt>
                <c:pt idx="18">
                  <c:v>45.83</c:v>
                </c:pt>
                <c:pt idx="19">
                  <c:v>50.8</c:v>
                </c:pt>
                <c:pt idx="20">
                  <c:v>53</c:v>
                </c:pt>
                <c:pt idx="21">
                  <c:v>39</c:v>
                </c:pt>
                <c:pt idx="22">
                  <c:v>60</c:v>
                </c:pt>
                <c:pt idx="23">
                  <c:v>42</c:v>
                </c:pt>
                <c:pt idx="25">
                  <c:v>50.146470588235296</c:v>
                </c:pt>
                <c:pt idx="26">
                  <c:v>56.13</c:v>
                </c:pt>
                <c:pt idx="27">
                  <c:v>66.25</c:v>
                </c:pt>
                <c:pt idx="28">
                  <c:v>65.17</c:v>
                </c:pt>
                <c:pt idx="29">
                  <c:v>43</c:v>
                </c:pt>
                <c:pt idx="30">
                  <c:v>51.94</c:v>
                </c:pt>
                <c:pt idx="32">
                  <c:v>43</c:v>
                </c:pt>
                <c:pt idx="33">
                  <c:v>60.21</c:v>
                </c:pt>
                <c:pt idx="34">
                  <c:v>41</c:v>
                </c:pt>
                <c:pt idx="35">
                  <c:v>38.5</c:v>
                </c:pt>
                <c:pt idx="36">
                  <c:v>51.25</c:v>
                </c:pt>
                <c:pt idx="37">
                  <c:v>44.81</c:v>
                </c:pt>
                <c:pt idx="38">
                  <c:v>46.33</c:v>
                </c:pt>
                <c:pt idx="39">
                  <c:v>47.33</c:v>
                </c:pt>
                <c:pt idx="40">
                  <c:v>53.67</c:v>
                </c:pt>
                <c:pt idx="41">
                  <c:v>46.5</c:v>
                </c:pt>
                <c:pt idx="42">
                  <c:v>48</c:v>
                </c:pt>
                <c:pt idx="44">
                  <c:v>49.4</c:v>
                </c:pt>
                <c:pt idx="45">
                  <c:v>57.665294117647058</c:v>
                </c:pt>
                <c:pt idx="46">
                  <c:v>79</c:v>
                </c:pt>
                <c:pt idx="47">
                  <c:v>65</c:v>
                </c:pt>
                <c:pt idx="48">
                  <c:v>59</c:v>
                </c:pt>
                <c:pt idx="49">
                  <c:v>45.8</c:v>
                </c:pt>
                <c:pt idx="50">
                  <c:v>59.44</c:v>
                </c:pt>
                <c:pt idx="51">
                  <c:v>63.77</c:v>
                </c:pt>
                <c:pt idx="52">
                  <c:v>55</c:v>
                </c:pt>
                <c:pt idx="53">
                  <c:v>84</c:v>
                </c:pt>
                <c:pt idx="54">
                  <c:v>64</c:v>
                </c:pt>
                <c:pt idx="55">
                  <c:v>58.3</c:v>
                </c:pt>
                <c:pt idx="56">
                  <c:v>48</c:v>
                </c:pt>
                <c:pt idx="57">
                  <c:v>36</c:v>
                </c:pt>
                <c:pt idx="58">
                  <c:v>62</c:v>
                </c:pt>
                <c:pt idx="59">
                  <c:v>36</c:v>
                </c:pt>
                <c:pt idx="60">
                  <c:v>58</c:v>
                </c:pt>
                <c:pt idx="61">
                  <c:v>58</c:v>
                </c:pt>
                <c:pt idx="62">
                  <c:v>49</c:v>
                </c:pt>
                <c:pt idx="65">
                  <c:v>51.676666666666662</c:v>
                </c:pt>
                <c:pt idx="66">
                  <c:v>59</c:v>
                </c:pt>
                <c:pt idx="67">
                  <c:v>57</c:v>
                </c:pt>
                <c:pt idx="68">
                  <c:v>48</c:v>
                </c:pt>
                <c:pt idx="69">
                  <c:v>55.75</c:v>
                </c:pt>
                <c:pt idx="70">
                  <c:v>51.9</c:v>
                </c:pt>
                <c:pt idx="71">
                  <c:v>53</c:v>
                </c:pt>
                <c:pt idx="72">
                  <c:v>62</c:v>
                </c:pt>
                <c:pt idx="73">
                  <c:v>52</c:v>
                </c:pt>
                <c:pt idx="74">
                  <c:v>49.5</c:v>
                </c:pt>
                <c:pt idx="75">
                  <c:v>44</c:v>
                </c:pt>
                <c:pt idx="76">
                  <c:v>48</c:v>
                </c:pt>
                <c:pt idx="77">
                  <c:v>47</c:v>
                </c:pt>
                <c:pt idx="78">
                  <c:v>52</c:v>
                </c:pt>
                <c:pt idx="79">
                  <c:v>53</c:v>
                </c:pt>
                <c:pt idx="80">
                  <c:v>43</c:v>
                </c:pt>
                <c:pt idx="81">
                  <c:v>50.615185185185176</c:v>
                </c:pt>
                <c:pt idx="82">
                  <c:v>64</c:v>
                </c:pt>
                <c:pt idx="83">
                  <c:v>61</c:v>
                </c:pt>
                <c:pt idx="84">
                  <c:v>47</c:v>
                </c:pt>
                <c:pt idx="85">
                  <c:v>44</c:v>
                </c:pt>
                <c:pt idx="86">
                  <c:v>48</c:v>
                </c:pt>
                <c:pt idx="87">
                  <c:v>54</c:v>
                </c:pt>
                <c:pt idx="88">
                  <c:v>62</c:v>
                </c:pt>
                <c:pt idx="89">
                  <c:v>43.8</c:v>
                </c:pt>
                <c:pt idx="90">
                  <c:v>58</c:v>
                </c:pt>
                <c:pt idx="91">
                  <c:v>56</c:v>
                </c:pt>
                <c:pt idx="92">
                  <c:v>55.16</c:v>
                </c:pt>
                <c:pt idx="93">
                  <c:v>46</c:v>
                </c:pt>
                <c:pt idx="94">
                  <c:v>57.8</c:v>
                </c:pt>
                <c:pt idx="95">
                  <c:v>58</c:v>
                </c:pt>
                <c:pt idx="96">
                  <c:v>51</c:v>
                </c:pt>
                <c:pt idx="97">
                  <c:v>62</c:v>
                </c:pt>
                <c:pt idx="98">
                  <c:v>67.14</c:v>
                </c:pt>
                <c:pt idx="99">
                  <c:v>39</c:v>
                </c:pt>
                <c:pt idx="100">
                  <c:v>27</c:v>
                </c:pt>
                <c:pt idx="101">
                  <c:v>51</c:v>
                </c:pt>
                <c:pt idx="104">
                  <c:v>36.799999999999997</c:v>
                </c:pt>
                <c:pt idx="105">
                  <c:v>54</c:v>
                </c:pt>
                <c:pt idx="106">
                  <c:v>53.33</c:v>
                </c:pt>
                <c:pt idx="107">
                  <c:v>42.33</c:v>
                </c:pt>
                <c:pt idx="108">
                  <c:v>47</c:v>
                </c:pt>
                <c:pt idx="111">
                  <c:v>33</c:v>
                </c:pt>
                <c:pt idx="112" formatCode="Основной">
                  <c:v>48.25</c:v>
                </c:pt>
                <c:pt idx="113">
                  <c:v>55.487499999999997</c:v>
                </c:pt>
                <c:pt idx="114">
                  <c:v>67.62</c:v>
                </c:pt>
                <c:pt idx="115">
                  <c:v>48.75</c:v>
                </c:pt>
                <c:pt idx="116">
                  <c:v>68.88</c:v>
                </c:pt>
                <c:pt idx="117">
                  <c:v>59.21</c:v>
                </c:pt>
                <c:pt idx="118">
                  <c:v>51.11</c:v>
                </c:pt>
                <c:pt idx="119">
                  <c:v>50.33</c:v>
                </c:pt>
                <c:pt idx="121">
                  <c:v>51</c:v>
                </c:pt>
                <c:pt idx="124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диаграмма'!$Q$5:$Q$129</c:f>
              <c:numCache>
                <c:formatCode>Основной</c:formatCode>
                <c:ptCount val="125"/>
                <c:pt idx="0">
                  <c:v>54.94</c:v>
                </c:pt>
                <c:pt idx="1">
                  <c:v>54.97</c:v>
                </c:pt>
                <c:pt idx="2">
                  <c:v>54.94</c:v>
                </c:pt>
                <c:pt idx="3">
                  <c:v>54.94</c:v>
                </c:pt>
                <c:pt idx="4">
                  <c:v>54.94</c:v>
                </c:pt>
                <c:pt idx="5">
                  <c:v>54.94</c:v>
                </c:pt>
                <c:pt idx="6">
                  <c:v>54.94</c:v>
                </c:pt>
                <c:pt idx="7">
                  <c:v>54.94</c:v>
                </c:pt>
                <c:pt idx="8">
                  <c:v>54.94</c:v>
                </c:pt>
                <c:pt idx="9">
                  <c:v>54.94</c:v>
                </c:pt>
                <c:pt idx="10">
                  <c:v>54.97</c:v>
                </c:pt>
                <c:pt idx="11">
                  <c:v>54.94</c:v>
                </c:pt>
                <c:pt idx="12">
                  <c:v>54.94</c:v>
                </c:pt>
                <c:pt idx="13">
                  <c:v>54.94</c:v>
                </c:pt>
                <c:pt idx="14">
                  <c:v>54.94</c:v>
                </c:pt>
                <c:pt idx="15">
                  <c:v>54.94</c:v>
                </c:pt>
                <c:pt idx="16">
                  <c:v>54.94</c:v>
                </c:pt>
                <c:pt idx="17">
                  <c:v>54.94</c:v>
                </c:pt>
                <c:pt idx="18">
                  <c:v>54.94</c:v>
                </c:pt>
                <c:pt idx="19">
                  <c:v>54.94</c:v>
                </c:pt>
                <c:pt idx="20">
                  <c:v>54.94</c:v>
                </c:pt>
                <c:pt idx="21">
                  <c:v>54.94</c:v>
                </c:pt>
                <c:pt idx="22">
                  <c:v>54.94</c:v>
                </c:pt>
                <c:pt idx="23">
                  <c:v>54.94</c:v>
                </c:pt>
                <c:pt idx="24">
                  <c:v>54.94</c:v>
                </c:pt>
                <c:pt idx="25">
                  <c:v>54.97</c:v>
                </c:pt>
                <c:pt idx="26">
                  <c:v>54.94</c:v>
                </c:pt>
                <c:pt idx="27">
                  <c:v>54.94</c:v>
                </c:pt>
                <c:pt idx="28">
                  <c:v>54.94</c:v>
                </c:pt>
                <c:pt idx="29">
                  <c:v>54.94</c:v>
                </c:pt>
                <c:pt idx="30">
                  <c:v>54.94</c:v>
                </c:pt>
                <c:pt idx="31">
                  <c:v>54.94</c:v>
                </c:pt>
                <c:pt idx="32">
                  <c:v>54.94</c:v>
                </c:pt>
                <c:pt idx="33">
                  <c:v>54.94</c:v>
                </c:pt>
                <c:pt idx="34">
                  <c:v>54.94</c:v>
                </c:pt>
                <c:pt idx="35">
                  <c:v>54.94</c:v>
                </c:pt>
                <c:pt idx="36">
                  <c:v>54.94</c:v>
                </c:pt>
                <c:pt idx="37">
                  <c:v>54.94</c:v>
                </c:pt>
                <c:pt idx="38">
                  <c:v>54.94</c:v>
                </c:pt>
                <c:pt idx="39">
                  <c:v>54.94</c:v>
                </c:pt>
                <c:pt idx="40">
                  <c:v>54.94</c:v>
                </c:pt>
                <c:pt idx="41">
                  <c:v>54.94</c:v>
                </c:pt>
                <c:pt idx="42">
                  <c:v>54.94</c:v>
                </c:pt>
                <c:pt idx="43">
                  <c:v>54.94</c:v>
                </c:pt>
                <c:pt idx="44">
                  <c:v>54.94</c:v>
                </c:pt>
                <c:pt idx="45">
                  <c:v>54.97</c:v>
                </c:pt>
                <c:pt idx="46">
                  <c:v>54.94</c:v>
                </c:pt>
                <c:pt idx="47">
                  <c:v>54.94</c:v>
                </c:pt>
                <c:pt idx="48">
                  <c:v>54.94</c:v>
                </c:pt>
                <c:pt idx="49">
                  <c:v>54.94</c:v>
                </c:pt>
                <c:pt idx="50">
                  <c:v>54.94</c:v>
                </c:pt>
                <c:pt idx="51">
                  <c:v>54.94</c:v>
                </c:pt>
                <c:pt idx="52">
                  <c:v>54.94</c:v>
                </c:pt>
                <c:pt idx="53">
                  <c:v>54.94</c:v>
                </c:pt>
                <c:pt idx="54">
                  <c:v>54.94</c:v>
                </c:pt>
                <c:pt idx="55">
                  <c:v>54.94</c:v>
                </c:pt>
                <c:pt idx="56">
                  <c:v>54.94</c:v>
                </c:pt>
                <c:pt idx="57">
                  <c:v>54.94</c:v>
                </c:pt>
                <c:pt idx="58">
                  <c:v>54.94</c:v>
                </c:pt>
                <c:pt idx="59">
                  <c:v>54.94</c:v>
                </c:pt>
                <c:pt idx="60">
                  <c:v>54.94</c:v>
                </c:pt>
                <c:pt idx="61">
                  <c:v>54.94</c:v>
                </c:pt>
                <c:pt idx="62">
                  <c:v>54.94</c:v>
                </c:pt>
                <c:pt idx="63">
                  <c:v>54.94</c:v>
                </c:pt>
                <c:pt idx="64">
                  <c:v>54.94</c:v>
                </c:pt>
                <c:pt idx="65">
                  <c:v>54.97</c:v>
                </c:pt>
                <c:pt idx="66">
                  <c:v>54.94</c:v>
                </c:pt>
                <c:pt idx="67">
                  <c:v>54.94</c:v>
                </c:pt>
                <c:pt idx="68">
                  <c:v>54.94</c:v>
                </c:pt>
                <c:pt idx="69">
                  <c:v>54.94</c:v>
                </c:pt>
                <c:pt idx="70">
                  <c:v>54.94</c:v>
                </c:pt>
                <c:pt idx="71">
                  <c:v>54.94</c:v>
                </c:pt>
                <c:pt idx="72">
                  <c:v>54.94</c:v>
                </c:pt>
                <c:pt idx="73">
                  <c:v>54.94</c:v>
                </c:pt>
                <c:pt idx="74">
                  <c:v>54.94</c:v>
                </c:pt>
                <c:pt idx="75">
                  <c:v>54.94</c:v>
                </c:pt>
                <c:pt idx="76">
                  <c:v>54.94</c:v>
                </c:pt>
                <c:pt idx="77">
                  <c:v>54.94</c:v>
                </c:pt>
                <c:pt idx="78">
                  <c:v>54.94</c:v>
                </c:pt>
                <c:pt idx="79">
                  <c:v>54.94</c:v>
                </c:pt>
                <c:pt idx="80">
                  <c:v>54.94</c:v>
                </c:pt>
                <c:pt idx="81">
                  <c:v>54.97</c:v>
                </c:pt>
                <c:pt idx="82">
                  <c:v>54.94</c:v>
                </c:pt>
                <c:pt idx="83">
                  <c:v>54.94</c:v>
                </c:pt>
                <c:pt idx="84">
                  <c:v>54.94</c:v>
                </c:pt>
                <c:pt idx="85">
                  <c:v>54.94</c:v>
                </c:pt>
                <c:pt idx="86">
                  <c:v>54.94</c:v>
                </c:pt>
                <c:pt idx="87">
                  <c:v>54.94</c:v>
                </c:pt>
                <c:pt idx="88">
                  <c:v>54.94</c:v>
                </c:pt>
                <c:pt idx="89">
                  <c:v>54.94</c:v>
                </c:pt>
                <c:pt idx="90">
                  <c:v>54.94</c:v>
                </c:pt>
                <c:pt idx="91">
                  <c:v>54.94</c:v>
                </c:pt>
                <c:pt idx="92">
                  <c:v>54.94</c:v>
                </c:pt>
                <c:pt idx="93">
                  <c:v>54.94</c:v>
                </c:pt>
                <c:pt idx="94">
                  <c:v>54.94</c:v>
                </c:pt>
                <c:pt idx="95">
                  <c:v>54.94</c:v>
                </c:pt>
                <c:pt idx="96">
                  <c:v>54.94</c:v>
                </c:pt>
                <c:pt idx="97">
                  <c:v>54.94</c:v>
                </c:pt>
                <c:pt idx="98">
                  <c:v>54.94</c:v>
                </c:pt>
                <c:pt idx="99">
                  <c:v>54.94</c:v>
                </c:pt>
                <c:pt idx="100">
                  <c:v>54.94</c:v>
                </c:pt>
                <c:pt idx="101">
                  <c:v>54.94</c:v>
                </c:pt>
                <c:pt idx="102">
                  <c:v>54.94</c:v>
                </c:pt>
                <c:pt idx="103">
                  <c:v>54.94</c:v>
                </c:pt>
                <c:pt idx="104">
                  <c:v>54.94</c:v>
                </c:pt>
                <c:pt idx="105">
                  <c:v>54.94</c:v>
                </c:pt>
                <c:pt idx="106">
                  <c:v>54.94</c:v>
                </c:pt>
                <c:pt idx="107">
                  <c:v>54.94</c:v>
                </c:pt>
                <c:pt idx="108">
                  <c:v>54.94</c:v>
                </c:pt>
                <c:pt idx="109">
                  <c:v>54.94</c:v>
                </c:pt>
                <c:pt idx="110">
                  <c:v>54.94</c:v>
                </c:pt>
                <c:pt idx="111">
                  <c:v>54.94</c:v>
                </c:pt>
                <c:pt idx="112">
                  <c:v>54.94</c:v>
                </c:pt>
                <c:pt idx="113">
                  <c:v>54.97</c:v>
                </c:pt>
                <c:pt idx="114">
                  <c:v>54.94</c:v>
                </c:pt>
                <c:pt idx="115">
                  <c:v>54.94</c:v>
                </c:pt>
                <c:pt idx="116">
                  <c:v>54.94</c:v>
                </c:pt>
                <c:pt idx="117">
                  <c:v>54.94</c:v>
                </c:pt>
                <c:pt idx="118">
                  <c:v>54.94</c:v>
                </c:pt>
                <c:pt idx="119">
                  <c:v>54.94</c:v>
                </c:pt>
                <c:pt idx="120">
                  <c:v>54.94</c:v>
                </c:pt>
                <c:pt idx="121">
                  <c:v>54.94</c:v>
                </c:pt>
                <c:pt idx="122">
                  <c:v>54.94</c:v>
                </c:pt>
                <c:pt idx="123">
                  <c:v>54.94</c:v>
                </c:pt>
                <c:pt idx="124">
                  <c:v>54.94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диаграмма'!$P$5:$P$129</c:f>
              <c:numCache>
                <c:formatCode>0,00</c:formatCode>
                <c:ptCount val="125"/>
                <c:pt idx="0">
                  <c:v>58</c:v>
                </c:pt>
                <c:pt idx="1">
                  <c:v>52.4</c:v>
                </c:pt>
                <c:pt idx="2">
                  <c:v>63</c:v>
                </c:pt>
                <c:pt idx="3">
                  <c:v>51</c:v>
                </c:pt>
                <c:pt idx="4">
                  <c:v>45</c:v>
                </c:pt>
                <c:pt idx="5">
                  <c:v>56</c:v>
                </c:pt>
                <c:pt idx="6">
                  <c:v>57.2</c:v>
                </c:pt>
                <c:pt idx="7">
                  <c:v>52</c:v>
                </c:pt>
                <c:pt idx="8">
                  <c:v>50</c:v>
                </c:pt>
                <c:pt idx="9">
                  <c:v>45</c:v>
                </c:pt>
                <c:pt idx="10">
                  <c:v>53.354472204266315</c:v>
                </c:pt>
                <c:pt idx="11">
                  <c:v>59.444444444444443</c:v>
                </c:pt>
                <c:pt idx="12">
                  <c:v>63.294117647058826</c:v>
                </c:pt>
                <c:pt idx="13">
                  <c:v>59.06666666666667</c:v>
                </c:pt>
                <c:pt idx="14">
                  <c:v>55.888888888888886</c:v>
                </c:pt>
                <c:pt idx="15">
                  <c:v>57.625</c:v>
                </c:pt>
                <c:pt idx="16">
                  <c:v>44.285714285714285</c:v>
                </c:pt>
                <c:pt idx="18">
                  <c:v>40.33</c:v>
                </c:pt>
                <c:pt idx="19">
                  <c:v>55.571428571428569</c:v>
                </c:pt>
                <c:pt idx="20">
                  <c:v>52.53846153846154</c:v>
                </c:pt>
                <c:pt idx="23">
                  <c:v>45.5</c:v>
                </c:pt>
                <c:pt idx="25">
                  <c:v>51.272941176470589</c:v>
                </c:pt>
                <c:pt idx="26">
                  <c:v>49.33</c:v>
                </c:pt>
                <c:pt idx="27">
                  <c:v>60</c:v>
                </c:pt>
                <c:pt idx="28">
                  <c:v>61</c:v>
                </c:pt>
                <c:pt idx="29">
                  <c:v>42.5</c:v>
                </c:pt>
                <c:pt idx="30">
                  <c:v>56.09</c:v>
                </c:pt>
                <c:pt idx="31">
                  <c:v>68</c:v>
                </c:pt>
                <c:pt idx="32">
                  <c:v>66</c:v>
                </c:pt>
                <c:pt idx="33" formatCode="Основной">
                  <c:v>52.36</c:v>
                </c:pt>
                <c:pt idx="34">
                  <c:v>48.4</c:v>
                </c:pt>
                <c:pt idx="35">
                  <c:v>45.27</c:v>
                </c:pt>
                <c:pt idx="36">
                  <c:v>46.5</c:v>
                </c:pt>
                <c:pt idx="37" formatCode="Основной">
                  <c:v>45.89</c:v>
                </c:pt>
                <c:pt idx="39">
                  <c:v>46.5</c:v>
                </c:pt>
                <c:pt idx="40">
                  <c:v>51.5</c:v>
                </c:pt>
                <c:pt idx="41">
                  <c:v>41.7</c:v>
                </c:pt>
                <c:pt idx="42">
                  <c:v>49.6</c:v>
                </c:pt>
                <c:pt idx="43">
                  <c:v>41</c:v>
                </c:pt>
                <c:pt idx="45">
                  <c:v>54.503124999999997</c:v>
                </c:pt>
                <c:pt idx="46">
                  <c:v>69</c:v>
                </c:pt>
                <c:pt idx="47">
                  <c:v>63</c:v>
                </c:pt>
                <c:pt idx="48">
                  <c:v>63</c:v>
                </c:pt>
                <c:pt idx="49">
                  <c:v>60.5</c:v>
                </c:pt>
                <c:pt idx="50">
                  <c:v>56.28</c:v>
                </c:pt>
                <c:pt idx="51">
                  <c:v>53.57</c:v>
                </c:pt>
                <c:pt idx="52">
                  <c:v>54</c:v>
                </c:pt>
                <c:pt idx="53">
                  <c:v>64</c:v>
                </c:pt>
                <c:pt idx="54">
                  <c:v>56</c:v>
                </c:pt>
                <c:pt idx="55">
                  <c:v>50.2</c:v>
                </c:pt>
                <c:pt idx="56">
                  <c:v>46</c:v>
                </c:pt>
                <c:pt idx="57">
                  <c:v>50</c:v>
                </c:pt>
                <c:pt idx="58">
                  <c:v>49.5</c:v>
                </c:pt>
                <c:pt idx="61">
                  <c:v>40</c:v>
                </c:pt>
                <c:pt idx="62">
                  <c:v>50</c:v>
                </c:pt>
                <c:pt idx="63">
                  <c:v>47</c:v>
                </c:pt>
                <c:pt idx="65">
                  <c:v>53.214285714285715</c:v>
                </c:pt>
                <c:pt idx="66">
                  <c:v>69</c:v>
                </c:pt>
                <c:pt idx="67">
                  <c:v>55</c:v>
                </c:pt>
                <c:pt idx="68">
                  <c:v>49</c:v>
                </c:pt>
                <c:pt idx="69">
                  <c:v>54</c:v>
                </c:pt>
                <c:pt idx="70">
                  <c:v>55</c:v>
                </c:pt>
                <c:pt idx="71">
                  <c:v>48</c:v>
                </c:pt>
                <c:pt idx="72">
                  <c:v>48</c:v>
                </c:pt>
                <c:pt idx="73">
                  <c:v>51</c:v>
                </c:pt>
                <c:pt idx="74">
                  <c:v>57</c:v>
                </c:pt>
                <c:pt idx="75">
                  <c:v>60</c:v>
                </c:pt>
                <c:pt idx="76">
                  <c:v>51</c:v>
                </c:pt>
                <c:pt idx="77">
                  <c:v>44</c:v>
                </c:pt>
                <c:pt idx="79">
                  <c:v>48</c:v>
                </c:pt>
                <c:pt idx="80">
                  <c:v>56</c:v>
                </c:pt>
                <c:pt idx="81">
                  <c:v>52.072435378696724</c:v>
                </c:pt>
                <c:pt idx="82">
                  <c:v>65.545454545454547</c:v>
                </c:pt>
                <c:pt idx="83">
                  <c:v>52.263157894736842</c:v>
                </c:pt>
                <c:pt idx="84">
                  <c:v>45.833333333333336</c:v>
                </c:pt>
                <c:pt idx="85">
                  <c:v>58.5</c:v>
                </c:pt>
                <c:pt idx="86">
                  <c:v>48.1</c:v>
                </c:pt>
                <c:pt idx="87">
                  <c:v>53.5</c:v>
                </c:pt>
                <c:pt idx="88">
                  <c:v>67.25</c:v>
                </c:pt>
                <c:pt idx="89">
                  <c:v>53</c:v>
                </c:pt>
                <c:pt idx="90">
                  <c:v>58.153846153846153</c:v>
                </c:pt>
                <c:pt idx="91">
                  <c:v>58.666666666666664</c:v>
                </c:pt>
                <c:pt idx="92">
                  <c:v>58.916666666666664</c:v>
                </c:pt>
                <c:pt idx="93">
                  <c:v>49.833333333333336</c:v>
                </c:pt>
                <c:pt idx="94">
                  <c:v>55.75</c:v>
                </c:pt>
                <c:pt idx="95">
                  <c:v>58.68181818181818</c:v>
                </c:pt>
                <c:pt idx="96">
                  <c:v>50.85</c:v>
                </c:pt>
                <c:pt idx="97">
                  <c:v>54.8</c:v>
                </c:pt>
                <c:pt idx="98">
                  <c:v>54</c:v>
                </c:pt>
                <c:pt idx="99">
                  <c:v>31</c:v>
                </c:pt>
                <c:pt idx="100">
                  <c:v>45.444444444444443</c:v>
                </c:pt>
                <c:pt idx="101">
                  <c:v>53.095238095238095</c:v>
                </c:pt>
                <c:pt idx="102">
                  <c:v>52</c:v>
                </c:pt>
                <c:pt idx="104">
                  <c:v>54.5</c:v>
                </c:pt>
                <c:pt idx="105">
                  <c:v>52.5</c:v>
                </c:pt>
                <c:pt idx="106">
                  <c:v>39.5</c:v>
                </c:pt>
                <c:pt idx="107">
                  <c:v>54.5</c:v>
                </c:pt>
                <c:pt idx="108">
                  <c:v>50.916666666666664</c:v>
                </c:pt>
                <c:pt idx="110">
                  <c:v>49</c:v>
                </c:pt>
                <c:pt idx="111">
                  <c:v>51</c:v>
                </c:pt>
                <c:pt idx="112">
                  <c:v>33</c:v>
                </c:pt>
                <c:pt idx="113">
                  <c:v>52.625</c:v>
                </c:pt>
                <c:pt idx="114">
                  <c:v>58</c:v>
                </c:pt>
                <c:pt idx="115">
                  <c:v>47</c:v>
                </c:pt>
                <c:pt idx="116">
                  <c:v>57</c:v>
                </c:pt>
                <c:pt idx="117">
                  <c:v>51</c:v>
                </c:pt>
                <c:pt idx="118">
                  <c:v>61</c:v>
                </c:pt>
                <c:pt idx="119">
                  <c:v>50</c:v>
                </c:pt>
                <c:pt idx="121">
                  <c:v>48</c:v>
                </c:pt>
                <c:pt idx="123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диаграмма'!$U$5:$U$129</c:f>
              <c:numCache>
                <c:formatCode>Основной</c:formatCode>
                <c:ptCount val="125"/>
                <c:pt idx="0">
                  <c:v>53.43</c:v>
                </c:pt>
                <c:pt idx="1">
                  <c:v>53.43</c:v>
                </c:pt>
                <c:pt idx="2">
                  <c:v>53.43</c:v>
                </c:pt>
                <c:pt idx="3">
                  <c:v>53.43</c:v>
                </c:pt>
                <c:pt idx="4">
                  <c:v>53.43</c:v>
                </c:pt>
                <c:pt idx="5">
                  <c:v>53.43</c:v>
                </c:pt>
                <c:pt idx="6">
                  <c:v>53.43</c:v>
                </c:pt>
                <c:pt idx="7">
                  <c:v>53.43</c:v>
                </c:pt>
                <c:pt idx="8">
                  <c:v>53.43</c:v>
                </c:pt>
                <c:pt idx="9">
                  <c:v>53.43</c:v>
                </c:pt>
                <c:pt idx="10">
                  <c:v>53.43</c:v>
                </c:pt>
                <c:pt idx="11">
                  <c:v>53.43</c:v>
                </c:pt>
                <c:pt idx="12">
                  <c:v>53.43</c:v>
                </c:pt>
                <c:pt idx="13">
                  <c:v>53.43</c:v>
                </c:pt>
                <c:pt idx="14">
                  <c:v>53.43</c:v>
                </c:pt>
                <c:pt idx="15">
                  <c:v>53.43</c:v>
                </c:pt>
                <c:pt idx="16">
                  <c:v>53.43</c:v>
                </c:pt>
                <c:pt idx="17">
                  <c:v>53.43</c:v>
                </c:pt>
                <c:pt idx="18">
                  <c:v>53.43</c:v>
                </c:pt>
                <c:pt idx="19">
                  <c:v>53.43</c:v>
                </c:pt>
                <c:pt idx="20">
                  <c:v>53.43</c:v>
                </c:pt>
                <c:pt idx="21">
                  <c:v>53.43</c:v>
                </c:pt>
                <c:pt idx="22">
                  <c:v>53.43</c:v>
                </c:pt>
                <c:pt idx="23">
                  <c:v>53.43</c:v>
                </c:pt>
                <c:pt idx="24">
                  <c:v>53.43</c:v>
                </c:pt>
                <c:pt idx="25">
                  <c:v>53.43</c:v>
                </c:pt>
                <c:pt idx="26">
                  <c:v>53.43</c:v>
                </c:pt>
                <c:pt idx="27">
                  <c:v>53.43</c:v>
                </c:pt>
                <c:pt idx="28">
                  <c:v>53.43</c:v>
                </c:pt>
                <c:pt idx="29">
                  <c:v>53.43</c:v>
                </c:pt>
                <c:pt idx="30">
                  <c:v>53.43</c:v>
                </c:pt>
                <c:pt idx="31">
                  <c:v>53.43</c:v>
                </c:pt>
                <c:pt idx="32">
                  <c:v>53.43</c:v>
                </c:pt>
                <c:pt idx="33">
                  <c:v>53.43</c:v>
                </c:pt>
                <c:pt idx="34">
                  <c:v>53.43</c:v>
                </c:pt>
                <c:pt idx="35">
                  <c:v>53.43</c:v>
                </c:pt>
                <c:pt idx="36">
                  <c:v>53.43</c:v>
                </c:pt>
                <c:pt idx="37">
                  <c:v>53.43</c:v>
                </c:pt>
                <c:pt idx="38">
                  <c:v>53.43</c:v>
                </c:pt>
                <c:pt idx="39">
                  <c:v>53.43</c:v>
                </c:pt>
                <c:pt idx="40">
                  <c:v>53.43</c:v>
                </c:pt>
                <c:pt idx="41">
                  <c:v>53.43</c:v>
                </c:pt>
                <c:pt idx="42">
                  <c:v>53.43</c:v>
                </c:pt>
                <c:pt idx="43">
                  <c:v>53.43</c:v>
                </c:pt>
                <c:pt idx="44">
                  <c:v>53.43</c:v>
                </c:pt>
                <c:pt idx="45">
                  <c:v>53.43</c:v>
                </c:pt>
                <c:pt idx="46">
                  <c:v>53.43</c:v>
                </c:pt>
                <c:pt idx="47">
                  <c:v>53.43</c:v>
                </c:pt>
                <c:pt idx="48">
                  <c:v>53.43</c:v>
                </c:pt>
                <c:pt idx="49">
                  <c:v>53.43</c:v>
                </c:pt>
                <c:pt idx="50">
                  <c:v>53.43</c:v>
                </c:pt>
                <c:pt idx="51">
                  <c:v>53.43</c:v>
                </c:pt>
                <c:pt idx="52">
                  <c:v>53.43</c:v>
                </c:pt>
                <c:pt idx="53">
                  <c:v>53.43</c:v>
                </c:pt>
                <c:pt idx="54">
                  <c:v>53.43</c:v>
                </c:pt>
                <c:pt idx="55">
                  <c:v>53.43</c:v>
                </c:pt>
                <c:pt idx="56">
                  <c:v>53.43</c:v>
                </c:pt>
                <c:pt idx="57">
                  <c:v>53.43</c:v>
                </c:pt>
                <c:pt idx="58">
                  <c:v>53.43</c:v>
                </c:pt>
                <c:pt idx="59">
                  <c:v>53.43</c:v>
                </c:pt>
                <c:pt idx="60">
                  <c:v>53.43</c:v>
                </c:pt>
                <c:pt idx="61">
                  <c:v>53.43</c:v>
                </c:pt>
                <c:pt idx="62">
                  <c:v>53.43</c:v>
                </c:pt>
                <c:pt idx="63">
                  <c:v>53.43</c:v>
                </c:pt>
                <c:pt idx="64">
                  <c:v>53.43</c:v>
                </c:pt>
                <c:pt idx="65">
                  <c:v>53.43</c:v>
                </c:pt>
                <c:pt idx="66">
                  <c:v>53.43</c:v>
                </c:pt>
                <c:pt idx="67">
                  <c:v>53.43</c:v>
                </c:pt>
                <c:pt idx="68">
                  <c:v>53.43</c:v>
                </c:pt>
                <c:pt idx="69">
                  <c:v>53.43</c:v>
                </c:pt>
                <c:pt idx="70">
                  <c:v>53.43</c:v>
                </c:pt>
                <c:pt idx="71">
                  <c:v>53.43</c:v>
                </c:pt>
                <c:pt idx="72">
                  <c:v>53.43</c:v>
                </c:pt>
                <c:pt idx="73">
                  <c:v>53.43</c:v>
                </c:pt>
                <c:pt idx="74">
                  <c:v>53.43</c:v>
                </c:pt>
                <c:pt idx="75">
                  <c:v>53.43</c:v>
                </c:pt>
                <c:pt idx="76">
                  <c:v>53.43</c:v>
                </c:pt>
                <c:pt idx="77">
                  <c:v>53.43</c:v>
                </c:pt>
                <c:pt idx="78">
                  <c:v>53.43</c:v>
                </c:pt>
                <c:pt idx="79">
                  <c:v>53.43</c:v>
                </c:pt>
                <c:pt idx="80">
                  <c:v>53.43</c:v>
                </c:pt>
                <c:pt idx="81">
                  <c:v>53.43</c:v>
                </c:pt>
                <c:pt idx="82">
                  <c:v>53.43</c:v>
                </c:pt>
                <c:pt idx="83">
                  <c:v>53.43</c:v>
                </c:pt>
                <c:pt idx="84">
                  <c:v>53.43</c:v>
                </c:pt>
                <c:pt idx="85">
                  <c:v>53.43</c:v>
                </c:pt>
                <c:pt idx="86">
                  <c:v>53.43</c:v>
                </c:pt>
                <c:pt idx="87">
                  <c:v>53.43</c:v>
                </c:pt>
                <c:pt idx="88">
                  <c:v>53.43</c:v>
                </c:pt>
                <c:pt idx="89">
                  <c:v>53.43</c:v>
                </c:pt>
                <c:pt idx="90">
                  <c:v>53.43</c:v>
                </c:pt>
                <c:pt idx="91">
                  <c:v>53.43</c:v>
                </c:pt>
                <c:pt idx="92">
                  <c:v>53.43</c:v>
                </c:pt>
                <c:pt idx="93">
                  <c:v>53.43</c:v>
                </c:pt>
                <c:pt idx="94">
                  <c:v>53.43</c:v>
                </c:pt>
                <c:pt idx="95">
                  <c:v>53.43</c:v>
                </c:pt>
                <c:pt idx="96">
                  <c:v>53.43</c:v>
                </c:pt>
                <c:pt idx="97">
                  <c:v>53.43</c:v>
                </c:pt>
                <c:pt idx="98">
                  <c:v>53.43</c:v>
                </c:pt>
                <c:pt idx="99">
                  <c:v>53.43</c:v>
                </c:pt>
                <c:pt idx="100">
                  <c:v>53.43</c:v>
                </c:pt>
                <c:pt idx="101">
                  <c:v>53.43</c:v>
                </c:pt>
                <c:pt idx="102">
                  <c:v>53.43</c:v>
                </c:pt>
                <c:pt idx="103">
                  <c:v>53.43</c:v>
                </c:pt>
                <c:pt idx="104">
                  <c:v>53.43</c:v>
                </c:pt>
                <c:pt idx="105">
                  <c:v>53.43</c:v>
                </c:pt>
                <c:pt idx="106">
                  <c:v>53.43</c:v>
                </c:pt>
                <c:pt idx="107">
                  <c:v>53.43</c:v>
                </c:pt>
                <c:pt idx="108">
                  <c:v>53.43</c:v>
                </c:pt>
                <c:pt idx="109">
                  <c:v>53.43</c:v>
                </c:pt>
                <c:pt idx="110">
                  <c:v>53.43</c:v>
                </c:pt>
                <c:pt idx="111">
                  <c:v>53.43</c:v>
                </c:pt>
                <c:pt idx="112">
                  <c:v>53.43</c:v>
                </c:pt>
                <c:pt idx="113">
                  <c:v>53.43</c:v>
                </c:pt>
                <c:pt idx="114">
                  <c:v>53.43</c:v>
                </c:pt>
                <c:pt idx="115">
                  <c:v>53.43</c:v>
                </c:pt>
                <c:pt idx="116">
                  <c:v>53.43</c:v>
                </c:pt>
                <c:pt idx="117">
                  <c:v>53.43</c:v>
                </c:pt>
                <c:pt idx="118">
                  <c:v>53.43</c:v>
                </c:pt>
                <c:pt idx="119">
                  <c:v>53.43</c:v>
                </c:pt>
                <c:pt idx="120">
                  <c:v>53.43</c:v>
                </c:pt>
                <c:pt idx="121">
                  <c:v>53.43</c:v>
                </c:pt>
                <c:pt idx="122">
                  <c:v>53.43</c:v>
                </c:pt>
                <c:pt idx="123">
                  <c:v>53.43</c:v>
                </c:pt>
                <c:pt idx="124">
                  <c:v>53.43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диаграмма'!$T$5:$T$129</c:f>
              <c:numCache>
                <c:formatCode>0,00</c:formatCode>
                <c:ptCount val="125"/>
                <c:pt idx="0">
                  <c:v>49</c:v>
                </c:pt>
                <c:pt idx="1">
                  <c:v>52.533671271538921</c:v>
                </c:pt>
                <c:pt idx="2">
                  <c:v>61.294117647058826</c:v>
                </c:pt>
                <c:pt idx="3">
                  <c:v>57</c:v>
                </c:pt>
                <c:pt idx="4">
                  <c:v>46.555555555555557</c:v>
                </c:pt>
                <c:pt idx="5">
                  <c:v>50.136363636363633</c:v>
                </c:pt>
                <c:pt idx="6">
                  <c:v>58.166666666666664</c:v>
                </c:pt>
                <c:pt idx="7">
                  <c:v>50.25</c:v>
                </c:pt>
                <c:pt idx="8">
                  <c:v>45.866666666666667</c:v>
                </c:pt>
                <c:pt idx="9">
                  <c:v>51</c:v>
                </c:pt>
                <c:pt idx="10">
                  <c:v>52.548808198034514</c:v>
                </c:pt>
                <c:pt idx="11">
                  <c:v>69.222222222222229</c:v>
                </c:pt>
                <c:pt idx="12">
                  <c:v>59.340425531914896</c:v>
                </c:pt>
                <c:pt idx="13">
                  <c:v>49.3</c:v>
                </c:pt>
                <c:pt idx="14">
                  <c:v>60</c:v>
                </c:pt>
                <c:pt idx="15">
                  <c:v>52.1</c:v>
                </c:pt>
                <c:pt idx="16">
                  <c:v>46.5</c:v>
                </c:pt>
                <c:pt idx="17">
                  <c:v>46.8</c:v>
                </c:pt>
                <c:pt idx="18">
                  <c:v>50.6</c:v>
                </c:pt>
                <c:pt idx="19">
                  <c:v>43.333333333333336</c:v>
                </c:pt>
                <c:pt idx="20">
                  <c:v>57.090909090909093</c:v>
                </c:pt>
                <c:pt idx="22">
                  <c:v>43.75</c:v>
                </c:pt>
                <c:pt idx="25">
                  <c:v>47.455158903596399</c:v>
                </c:pt>
                <c:pt idx="26">
                  <c:v>55.769230769230766</c:v>
                </c:pt>
                <c:pt idx="27">
                  <c:v>54.545454545454547</c:v>
                </c:pt>
                <c:pt idx="28">
                  <c:v>63.5</c:v>
                </c:pt>
                <c:pt idx="29">
                  <c:v>32</c:v>
                </c:pt>
                <c:pt idx="30">
                  <c:v>57.833333333333336</c:v>
                </c:pt>
                <c:pt idx="31">
                  <c:v>52</c:v>
                </c:pt>
                <c:pt idx="32">
                  <c:v>33.799999999999997</c:v>
                </c:pt>
                <c:pt idx="33">
                  <c:v>47.4</c:v>
                </c:pt>
                <c:pt idx="34">
                  <c:v>48</c:v>
                </c:pt>
                <c:pt idx="35">
                  <c:v>47.875</c:v>
                </c:pt>
                <c:pt idx="36">
                  <c:v>53</c:v>
                </c:pt>
                <c:pt idx="37">
                  <c:v>50.666666666666664</c:v>
                </c:pt>
                <c:pt idx="39">
                  <c:v>40</c:v>
                </c:pt>
                <c:pt idx="41">
                  <c:v>44.142857142857146</c:v>
                </c:pt>
                <c:pt idx="42">
                  <c:v>36.25</c:v>
                </c:pt>
                <c:pt idx="44">
                  <c:v>42.5</c:v>
                </c:pt>
                <c:pt idx="45">
                  <c:v>51.641391177901227</c:v>
                </c:pt>
                <c:pt idx="46">
                  <c:v>66.243902439024396</c:v>
                </c:pt>
                <c:pt idx="47">
                  <c:v>58.2</c:v>
                </c:pt>
                <c:pt idx="48">
                  <c:v>57.705882352941174</c:v>
                </c:pt>
                <c:pt idx="49">
                  <c:v>55.5</c:v>
                </c:pt>
                <c:pt idx="50">
                  <c:v>52.291666666666664</c:v>
                </c:pt>
                <c:pt idx="51">
                  <c:v>57.5</c:v>
                </c:pt>
                <c:pt idx="52">
                  <c:v>56.72</c:v>
                </c:pt>
                <c:pt idx="53">
                  <c:v>49.5</c:v>
                </c:pt>
                <c:pt idx="54">
                  <c:v>58</c:v>
                </c:pt>
                <c:pt idx="55">
                  <c:v>53.07692307692308</c:v>
                </c:pt>
                <c:pt idx="56">
                  <c:v>37</c:v>
                </c:pt>
                <c:pt idx="57">
                  <c:v>44.5</c:v>
                </c:pt>
                <c:pt idx="58">
                  <c:v>54.75</c:v>
                </c:pt>
                <c:pt idx="59">
                  <c:v>45.14</c:v>
                </c:pt>
                <c:pt idx="60">
                  <c:v>48.833333333333336</c:v>
                </c:pt>
                <c:pt idx="61">
                  <c:v>47.75</c:v>
                </c:pt>
                <c:pt idx="62">
                  <c:v>44.833333333333336</c:v>
                </c:pt>
                <c:pt idx="64">
                  <c:v>42</c:v>
                </c:pt>
                <c:pt idx="65">
                  <c:v>51.493962585034012</c:v>
                </c:pt>
                <c:pt idx="66">
                  <c:v>57</c:v>
                </c:pt>
                <c:pt idx="67">
                  <c:v>59</c:v>
                </c:pt>
                <c:pt idx="68">
                  <c:v>43.75</c:v>
                </c:pt>
                <c:pt idx="69">
                  <c:v>55.2</c:v>
                </c:pt>
                <c:pt idx="70">
                  <c:v>61.714285714285715</c:v>
                </c:pt>
                <c:pt idx="71">
                  <c:v>44.9</c:v>
                </c:pt>
                <c:pt idx="72">
                  <c:v>47.142857142857146</c:v>
                </c:pt>
                <c:pt idx="73">
                  <c:v>60.388888888888886</c:v>
                </c:pt>
                <c:pt idx="74">
                  <c:v>49.444444444444443</c:v>
                </c:pt>
                <c:pt idx="75">
                  <c:v>42.875</c:v>
                </c:pt>
                <c:pt idx="76">
                  <c:v>55</c:v>
                </c:pt>
                <c:pt idx="77">
                  <c:v>45.8</c:v>
                </c:pt>
                <c:pt idx="79">
                  <c:v>51.5</c:v>
                </c:pt>
                <c:pt idx="80">
                  <c:v>47.2</c:v>
                </c:pt>
                <c:pt idx="81">
                  <c:v>51.410576351160309</c:v>
                </c:pt>
                <c:pt idx="82">
                  <c:v>61</c:v>
                </c:pt>
                <c:pt idx="83">
                  <c:v>46.8</c:v>
                </c:pt>
                <c:pt idx="84">
                  <c:v>59.153846153846153</c:v>
                </c:pt>
                <c:pt idx="85">
                  <c:v>49</c:v>
                </c:pt>
                <c:pt idx="86">
                  <c:v>43.5</c:v>
                </c:pt>
                <c:pt idx="87">
                  <c:v>44.2</c:v>
                </c:pt>
                <c:pt idx="88">
                  <c:v>51.615384615384613</c:v>
                </c:pt>
                <c:pt idx="89">
                  <c:v>49.25</c:v>
                </c:pt>
                <c:pt idx="90">
                  <c:v>55.944444444444443</c:v>
                </c:pt>
                <c:pt idx="91">
                  <c:v>50.928571428571431</c:v>
                </c:pt>
                <c:pt idx="92">
                  <c:v>57.842105263157897</c:v>
                </c:pt>
                <c:pt idx="93">
                  <c:v>50.588235294117645</c:v>
                </c:pt>
                <c:pt idx="94">
                  <c:v>49.888888888888886</c:v>
                </c:pt>
                <c:pt idx="95">
                  <c:v>46.944444444444443</c:v>
                </c:pt>
                <c:pt idx="96">
                  <c:v>58.722222222222221</c:v>
                </c:pt>
                <c:pt idx="97">
                  <c:v>30.666666666666668</c:v>
                </c:pt>
                <c:pt idx="98">
                  <c:v>48.916666666666664</c:v>
                </c:pt>
                <c:pt idx="99">
                  <c:v>54.333333333333336</c:v>
                </c:pt>
                <c:pt idx="100">
                  <c:v>46.7</c:v>
                </c:pt>
                <c:pt idx="101">
                  <c:v>49</c:v>
                </c:pt>
                <c:pt idx="102">
                  <c:v>63</c:v>
                </c:pt>
                <c:pt idx="104">
                  <c:v>68.5</c:v>
                </c:pt>
                <c:pt idx="105">
                  <c:v>55.5</c:v>
                </c:pt>
                <c:pt idx="106">
                  <c:v>42.333333333333336</c:v>
                </c:pt>
                <c:pt idx="107">
                  <c:v>59.666666666666664</c:v>
                </c:pt>
                <c:pt idx="108">
                  <c:v>56.428571428571431</c:v>
                </c:pt>
                <c:pt idx="110">
                  <c:v>45.75</c:v>
                </c:pt>
                <c:pt idx="111">
                  <c:v>50.333333333333336</c:v>
                </c:pt>
                <c:pt idx="112">
                  <c:v>44.4</c:v>
                </c:pt>
                <c:pt idx="113">
                  <c:v>53.945</c:v>
                </c:pt>
                <c:pt idx="114">
                  <c:v>63.833333333333336</c:v>
                </c:pt>
                <c:pt idx="115">
                  <c:v>52.666666666666664</c:v>
                </c:pt>
                <c:pt idx="116">
                  <c:v>56.583333333333336</c:v>
                </c:pt>
                <c:pt idx="117">
                  <c:v>57.56</c:v>
                </c:pt>
                <c:pt idx="118">
                  <c:v>45.25</c:v>
                </c:pt>
                <c:pt idx="119">
                  <c:v>54.166666666666664</c:v>
                </c:pt>
                <c:pt idx="121">
                  <c:v>59.5</c:v>
                </c:pt>
                <c:pt idx="124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диаграмма'!$Y$5:$Y$129</c:f>
              <c:numCache>
                <c:formatCode>0,00</c:formatCode>
                <c:ptCount val="125"/>
                <c:pt idx="0">
                  <c:v>49.8</c:v>
                </c:pt>
                <c:pt idx="1">
                  <c:v>49.8</c:v>
                </c:pt>
                <c:pt idx="2">
                  <c:v>49.8</c:v>
                </c:pt>
                <c:pt idx="3">
                  <c:v>49.8</c:v>
                </c:pt>
                <c:pt idx="4">
                  <c:v>49.8</c:v>
                </c:pt>
                <c:pt idx="5">
                  <c:v>49.8</c:v>
                </c:pt>
                <c:pt idx="6">
                  <c:v>49.8</c:v>
                </c:pt>
                <c:pt idx="7">
                  <c:v>49.8</c:v>
                </c:pt>
                <c:pt idx="8">
                  <c:v>49.8</c:v>
                </c:pt>
                <c:pt idx="9">
                  <c:v>49.8</c:v>
                </c:pt>
                <c:pt idx="10">
                  <c:v>49.8</c:v>
                </c:pt>
                <c:pt idx="11">
                  <c:v>49.8</c:v>
                </c:pt>
                <c:pt idx="12">
                  <c:v>49.8</c:v>
                </c:pt>
                <c:pt idx="13">
                  <c:v>49.8</c:v>
                </c:pt>
                <c:pt idx="14">
                  <c:v>49.8</c:v>
                </c:pt>
                <c:pt idx="15">
                  <c:v>49.8</c:v>
                </c:pt>
                <c:pt idx="16">
                  <c:v>49.8</c:v>
                </c:pt>
                <c:pt idx="17">
                  <c:v>49.8</c:v>
                </c:pt>
                <c:pt idx="18">
                  <c:v>49.8</c:v>
                </c:pt>
                <c:pt idx="19">
                  <c:v>49.8</c:v>
                </c:pt>
                <c:pt idx="20">
                  <c:v>49.8</c:v>
                </c:pt>
                <c:pt idx="21">
                  <c:v>49.8</c:v>
                </c:pt>
                <c:pt idx="22">
                  <c:v>49.8</c:v>
                </c:pt>
                <c:pt idx="23">
                  <c:v>49.8</c:v>
                </c:pt>
                <c:pt idx="24">
                  <c:v>49.8</c:v>
                </c:pt>
                <c:pt idx="25">
                  <c:v>49.8</c:v>
                </c:pt>
                <c:pt idx="26">
                  <c:v>49.8</c:v>
                </c:pt>
                <c:pt idx="27">
                  <c:v>49.8</c:v>
                </c:pt>
                <c:pt idx="28">
                  <c:v>49.8</c:v>
                </c:pt>
                <c:pt idx="29">
                  <c:v>49.8</c:v>
                </c:pt>
                <c:pt idx="30">
                  <c:v>49.8</c:v>
                </c:pt>
                <c:pt idx="31">
                  <c:v>49.8</c:v>
                </c:pt>
                <c:pt idx="32">
                  <c:v>49.8</c:v>
                </c:pt>
                <c:pt idx="33">
                  <c:v>49.8</c:v>
                </c:pt>
                <c:pt idx="34">
                  <c:v>49.8</c:v>
                </c:pt>
                <c:pt idx="35">
                  <c:v>49.8</c:v>
                </c:pt>
                <c:pt idx="36">
                  <c:v>49.8</c:v>
                </c:pt>
                <c:pt idx="37">
                  <c:v>49.8</c:v>
                </c:pt>
                <c:pt idx="38">
                  <c:v>49.8</c:v>
                </c:pt>
                <c:pt idx="39">
                  <c:v>49.8</c:v>
                </c:pt>
                <c:pt idx="40">
                  <c:v>49.8</c:v>
                </c:pt>
                <c:pt idx="41">
                  <c:v>49.8</c:v>
                </c:pt>
                <c:pt idx="42">
                  <c:v>49.8</c:v>
                </c:pt>
                <c:pt idx="43">
                  <c:v>49.8</c:v>
                </c:pt>
                <c:pt idx="44">
                  <c:v>49.8</c:v>
                </c:pt>
                <c:pt idx="45">
                  <c:v>49.8</c:v>
                </c:pt>
                <c:pt idx="46">
                  <c:v>49.8</c:v>
                </c:pt>
                <c:pt idx="47">
                  <c:v>49.8</c:v>
                </c:pt>
                <c:pt idx="48">
                  <c:v>49.8</c:v>
                </c:pt>
                <c:pt idx="49">
                  <c:v>49.8</c:v>
                </c:pt>
                <c:pt idx="50">
                  <c:v>49.8</c:v>
                </c:pt>
                <c:pt idx="51">
                  <c:v>49.8</c:v>
                </c:pt>
                <c:pt idx="52">
                  <c:v>49.8</c:v>
                </c:pt>
                <c:pt idx="53">
                  <c:v>49.8</c:v>
                </c:pt>
                <c:pt idx="54">
                  <c:v>49.8</c:v>
                </c:pt>
                <c:pt idx="55">
                  <c:v>49.8</c:v>
                </c:pt>
                <c:pt idx="56">
                  <c:v>49.8</c:v>
                </c:pt>
                <c:pt idx="57">
                  <c:v>49.8</c:v>
                </c:pt>
                <c:pt idx="58">
                  <c:v>49.8</c:v>
                </c:pt>
                <c:pt idx="59">
                  <c:v>49.8</c:v>
                </c:pt>
                <c:pt idx="60">
                  <c:v>49.8</c:v>
                </c:pt>
                <c:pt idx="61">
                  <c:v>49.8</c:v>
                </c:pt>
                <c:pt idx="62">
                  <c:v>49.8</c:v>
                </c:pt>
                <c:pt idx="63">
                  <c:v>49.8</c:v>
                </c:pt>
                <c:pt idx="64">
                  <c:v>49.8</c:v>
                </c:pt>
                <c:pt idx="65">
                  <c:v>49.8</c:v>
                </c:pt>
                <c:pt idx="66">
                  <c:v>49.8</c:v>
                </c:pt>
                <c:pt idx="67">
                  <c:v>49.8</c:v>
                </c:pt>
                <c:pt idx="68">
                  <c:v>49.8</c:v>
                </c:pt>
                <c:pt idx="69">
                  <c:v>49.8</c:v>
                </c:pt>
                <c:pt idx="70">
                  <c:v>49.8</c:v>
                </c:pt>
                <c:pt idx="71">
                  <c:v>49.8</c:v>
                </c:pt>
                <c:pt idx="72">
                  <c:v>49.8</c:v>
                </c:pt>
                <c:pt idx="73">
                  <c:v>49.8</c:v>
                </c:pt>
                <c:pt idx="74">
                  <c:v>49.8</c:v>
                </c:pt>
                <c:pt idx="75">
                  <c:v>49.8</c:v>
                </c:pt>
                <c:pt idx="76">
                  <c:v>49.8</c:v>
                </c:pt>
                <c:pt idx="77">
                  <c:v>49.8</c:v>
                </c:pt>
                <c:pt idx="78">
                  <c:v>49.8</c:v>
                </c:pt>
                <c:pt idx="79">
                  <c:v>49.8</c:v>
                </c:pt>
                <c:pt idx="80">
                  <c:v>49.8</c:v>
                </c:pt>
                <c:pt idx="81">
                  <c:v>49.8</c:v>
                </c:pt>
                <c:pt idx="82">
                  <c:v>49.8</c:v>
                </c:pt>
                <c:pt idx="83">
                  <c:v>49.8</c:v>
                </c:pt>
                <c:pt idx="84">
                  <c:v>49.8</c:v>
                </c:pt>
                <c:pt idx="85">
                  <c:v>49.8</c:v>
                </c:pt>
                <c:pt idx="86">
                  <c:v>49.8</c:v>
                </c:pt>
                <c:pt idx="87">
                  <c:v>49.8</c:v>
                </c:pt>
                <c:pt idx="88">
                  <c:v>49.8</c:v>
                </c:pt>
                <c:pt idx="89">
                  <c:v>49.8</c:v>
                </c:pt>
                <c:pt idx="90">
                  <c:v>49.8</c:v>
                </c:pt>
                <c:pt idx="91">
                  <c:v>49.8</c:v>
                </c:pt>
                <c:pt idx="92">
                  <c:v>49.8</c:v>
                </c:pt>
                <c:pt idx="93">
                  <c:v>49.8</c:v>
                </c:pt>
                <c:pt idx="94">
                  <c:v>49.8</c:v>
                </c:pt>
                <c:pt idx="95">
                  <c:v>49.8</c:v>
                </c:pt>
                <c:pt idx="96">
                  <c:v>49.8</c:v>
                </c:pt>
                <c:pt idx="97">
                  <c:v>49.8</c:v>
                </c:pt>
                <c:pt idx="98">
                  <c:v>49.8</c:v>
                </c:pt>
                <c:pt idx="99">
                  <c:v>49.8</c:v>
                </c:pt>
                <c:pt idx="100">
                  <c:v>49.8</c:v>
                </c:pt>
                <c:pt idx="101">
                  <c:v>49.8</c:v>
                </c:pt>
                <c:pt idx="102">
                  <c:v>49.8</c:v>
                </c:pt>
                <c:pt idx="103">
                  <c:v>49.8</c:v>
                </c:pt>
                <c:pt idx="104">
                  <c:v>49.8</c:v>
                </c:pt>
                <c:pt idx="105">
                  <c:v>49.8</c:v>
                </c:pt>
                <c:pt idx="106">
                  <c:v>49.8</c:v>
                </c:pt>
                <c:pt idx="107">
                  <c:v>49.8</c:v>
                </c:pt>
                <c:pt idx="108">
                  <c:v>49.8</c:v>
                </c:pt>
                <c:pt idx="109">
                  <c:v>49.8</c:v>
                </c:pt>
                <c:pt idx="110">
                  <c:v>49.8</c:v>
                </c:pt>
                <c:pt idx="111">
                  <c:v>49.8</c:v>
                </c:pt>
                <c:pt idx="112">
                  <c:v>49.8</c:v>
                </c:pt>
                <c:pt idx="113">
                  <c:v>49.8</c:v>
                </c:pt>
                <c:pt idx="114">
                  <c:v>49.8</c:v>
                </c:pt>
                <c:pt idx="115">
                  <c:v>49.8</c:v>
                </c:pt>
                <c:pt idx="116">
                  <c:v>49.8</c:v>
                </c:pt>
                <c:pt idx="117">
                  <c:v>49.8</c:v>
                </c:pt>
                <c:pt idx="118">
                  <c:v>49.8</c:v>
                </c:pt>
                <c:pt idx="119">
                  <c:v>49.8</c:v>
                </c:pt>
                <c:pt idx="120">
                  <c:v>49.8</c:v>
                </c:pt>
                <c:pt idx="121">
                  <c:v>49.8</c:v>
                </c:pt>
                <c:pt idx="122">
                  <c:v>49.8</c:v>
                </c:pt>
                <c:pt idx="123">
                  <c:v>49.8</c:v>
                </c:pt>
                <c:pt idx="124">
                  <c:v>49.8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диаграмма'!$X$5:$X$129</c:f>
              <c:numCache>
                <c:formatCode>0,00</c:formatCode>
                <c:ptCount val="125"/>
                <c:pt idx="0">
                  <c:v>49.428571428571431</c:v>
                </c:pt>
                <c:pt idx="1">
                  <c:v>49.936244383825418</c:v>
                </c:pt>
                <c:pt idx="2">
                  <c:v>62.243902439024389</c:v>
                </c:pt>
                <c:pt idx="3">
                  <c:v>59.2</c:v>
                </c:pt>
                <c:pt idx="4">
                  <c:v>46</c:v>
                </c:pt>
                <c:pt idx="5">
                  <c:v>48.421052631578945</c:v>
                </c:pt>
                <c:pt idx="6">
                  <c:v>47.5</c:v>
                </c:pt>
                <c:pt idx="7">
                  <c:v>44.666666666666664</c:v>
                </c:pt>
                <c:pt idx="8">
                  <c:v>51.333333333333336</c:v>
                </c:pt>
                <c:pt idx="9">
                  <c:v>40.125</c:v>
                </c:pt>
                <c:pt idx="10">
                  <c:v>46.566883116883119</c:v>
                </c:pt>
                <c:pt idx="11">
                  <c:v>56.6</c:v>
                </c:pt>
                <c:pt idx="12">
                  <c:v>59.428571428571431</c:v>
                </c:pt>
                <c:pt idx="13">
                  <c:v>43.090909090909093</c:v>
                </c:pt>
                <c:pt idx="14">
                  <c:v>50.25</c:v>
                </c:pt>
                <c:pt idx="15">
                  <c:v>45.875</c:v>
                </c:pt>
                <c:pt idx="17">
                  <c:v>41.5</c:v>
                </c:pt>
                <c:pt idx="18">
                  <c:v>48.875</c:v>
                </c:pt>
                <c:pt idx="19">
                  <c:v>43</c:v>
                </c:pt>
                <c:pt idx="20">
                  <c:v>48.166666666666664</c:v>
                </c:pt>
                <c:pt idx="21">
                  <c:v>39</c:v>
                </c:pt>
                <c:pt idx="22">
                  <c:v>46.25</c:v>
                </c:pt>
                <c:pt idx="23">
                  <c:v>40.333333333333336</c:v>
                </c:pt>
                <c:pt idx="24">
                  <c:v>43</c:v>
                </c:pt>
                <c:pt idx="25">
                  <c:v>46.35030864197531</c:v>
                </c:pt>
                <c:pt idx="26">
                  <c:v>48.833333333333336</c:v>
                </c:pt>
                <c:pt idx="27">
                  <c:v>60.888888888888886</c:v>
                </c:pt>
                <c:pt idx="28">
                  <c:v>54.333333333333336</c:v>
                </c:pt>
                <c:pt idx="29">
                  <c:v>34.200000000000003</c:v>
                </c:pt>
                <c:pt idx="30">
                  <c:v>53.777777777777779</c:v>
                </c:pt>
                <c:pt idx="31">
                  <c:v>39</c:v>
                </c:pt>
                <c:pt idx="32">
                  <c:v>32</c:v>
                </c:pt>
                <c:pt idx="33">
                  <c:v>49</c:v>
                </c:pt>
                <c:pt idx="34">
                  <c:v>44.333333333333336</c:v>
                </c:pt>
                <c:pt idx="35">
                  <c:v>46.555555555555557</c:v>
                </c:pt>
                <c:pt idx="36">
                  <c:v>47.75</c:v>
                </c:pt>
                <c:pt idx="37">
                  <c:v>46.833333333333336</c:v>
                </c:pt>
                <c:pt idx="38">
                  <c:v>40.799999999999997</c:v>
                </c:pt>
                <c:pt idx="39">
                  <c:v>41.5</c:v>
                </c:pt>
                <c:pt idx="40">
                  <c:v>45</c:v>
                </c:pt>
                <c:pt idx="41">
                  <c:v>53</c:v>
                </c:pt>
                <c:pt idx="42">
                  <c:v>52</c:v>
                </c:pt>
                <c:pt idx="44">
                  <c:v>44.5</c:v>
                </c:pt>
                <c:pt idx="45">
                  <c:v>48.9719127822069</c:v>
                </c:pt>
                <c:pt idx="46">
                  <c:v>60.88095238095238</c:v>
                </c:pt>
                <c:pt idx="47">
                  <c:v>53.06666666666667</c:v>
                </c:pt>
                <c:pt idx="48">
                  <c:v>48.857142857142854</c:v>
                </c:pt>
                <c:pt idx="49">
                  <c:v>57.4</c:v>
                </c:pt>
                <c:pt idx="50">
                  <c:v>48.529411764705884</c:v>
                </c:pt>
                <c:pt idx="51">
                  <c:v>60</c:v>
                </c:pt>
                <c:pt idx="52">
                  <c:v>49.57692307692308</c:v>
                </c:pt>
                <c:pt idx="53">
                  <c:v>47.5</c:v>
                </c:pt>
                <c:pt idx="54">
                  <c:v>54.222222222222221</c:v>
                </c:pt>
                <c:pt idx="55">
                  <c:v>55.75</c:v>
                </c:pt>
                <c:pt idx="56">
                  <c:v>41</c:v>
                </c:pt>
                <c:pt idx="57">
                  <c:v>48.2</c:v>
                </c:pt>
                <c:pt idx="58">
                  <c:v>46</c:v>
                </c:pt>
                <c:pt idx="59">
                  <c:v>44.5</c:v>
                </c:pt>
                <c:pt idx="60">
                  <c:v>43.111111111111114</c:v>
                </c:pt>
                <c:pt idx="61">
                  <c:v>40.4</c:v>
                </c:pt>
                <c:pt idx="63">
                  <c:v>42.5</c:v>
                </c:pt>
                <c:pt idx="64">
                  <c:v>40</c:v>
                </c:pt>
                <c:pt idx="65">
                  <c:v>48.125935374149662</c:v>
                </c:pt>
                <c:pt idx="66">
                  <c:v>53</c:v>
                </c:pt>
                <c:pt idx="67">
                  <c:v>54.625</c:v>
                </c:pt>
                <c:pt idx="68">
                  <c:v>41.333333333333336</c:v>
                </c:pt>
                <c:pt idx="69">
                  <c:v>48.2</c:v>
                </c:pt>
                <c:pt idx="70">
                  <c:v>54.666666666666664</c:v>
                </c:pt>
                <c:pt idx="71">
                  <c:v>43.06666666666667</c:v>
                </c:pt>
                <c:pt idx="72">
                  <c:v>52.714285714285715</c:v>
                </c:pt>
                <c:pt idx="73">
                  <c:v>49.142857142857146</c:v>
                </c:pt>
                <c:pt idx="74">
                  <c:v>51.285714285714285</c:v>
                </c:pt>
                <c:pt idx="75">
                  <c:v>45.5</c:v>
                </c:pt>
                <c:pt idx="76">
                  <c:v>48</c:v>
                </c:pt>
                <c:pt idx="77">
                  <c:v>41.3</c:v>
                </c:pt>
                <c:pt idx="79">
                  <c:v>49.5</c:v>
                </c:pt>
                <c:pt idx="80">
                  <c:v>41.428571428571431</c:v>
                </c:pt>
                <c:pt idx="81">
                  <c:v>47.437481917692011</c:v>
                </c:pt>
                <c:pt idx="82">
                  <c:v>61.76</c:v>
                </c:pt>
                <c:pt idx="83">
                  <c:v>46.277777777777779</c:v>
                </c:pt>
                <c:pt idx="84">
                  <c:v>46.857142857142854</c:v>
                </c:pt>
                <c:pt idx="85">
                  <c:v>47.5</c:v>
                </c:pt>
                <c:pt idx="86">
                  <c:v>46.166666666666664</c:v>
                </c:pt>
                <c:pt idx="87">
                  <c:v>44.25</c:v>
                </c:pt>
                <c:pt idx="88">
                  <c:v>46.333333333333336</c:v>
                </c:pt>
                <c:pt idx="89">
                  <c:v>40</c:v>
                </c:pt>
                <c:pt idx="90">
                  <c:v>50.45945945945946</c:v>
                </c:pt>
                <c:pt idx="91">
                  <c:v>51.25</c:v>
                </c:pt>
                <c:pt idx="92">
                  <c:v>50.25925925925926</c:v>
                </c:pt>
                <c:pt idx="93">
                  <c:v>45.8</c:v>
                </c:pt>
                <c:pt idx="94">
                  <c:v>51.2</c:v>
                </c:pt>
                <c:pt idx="95">
                  <c:v>54.928571428571431</c:v>
                </c:pt>
                <c:pt idx="96">
                  <c:v>41.588235294117645</c:v>
                </c:pt>
                <c:pt idx="97">
                  <c:v>52.888888888888886</c:v>
                </c:pt>
                <c:pt idx="98">
                  <c:v>46.333333333333336</c:v>
                </c:pt>
                <c:pt idx="99">
                  <c:v>42.928571428571431</c:v>
                </c:pt>
                <c:pt idx="100">
                  <c:v>39.125</c:v>
                </c:pt>
                <c:pt idx="101">
                  <c:v>48.111111111111114</c:v>
                </c:pt>
                <c:pt idx="102">
                  <c:v>47.8</c:v>
                </c:pt>
                <c:pt idx="104">
                  <c:v>43.333333333333336</c:v>
                </c:pt>
                <c:pt idx="105">
                  <c:v>54.2</c:v>
                </c:pt>
                <c:pt idx="106">
                  <c:v>52.125</c:v>
                </c:pt>
                <c:pt idx="107">
                  <c:v>41.25</c:v>
                </c:pt>
                <c:pt idx="108">
                  <c:v>48.777777777777779</c:v>
                </c:pt>
                <c:pt idx="111">
                  <c:v>45.857142857142854</c:v>
                </c:pt>
                <c:pt idx="112">
                  <c:v>40.888888888888886</c:v>
                </c:pt>
                <c:pt idx="113">
                  <c:v>49.159065934065936</c:v>
                </c:pt>
                <c:pt idx="114">
                  <c:v>52.53846153846154</c:v>
                </c:pt>
                <c:pt idx="116">
                  <c:v>54.833333333333336</c:v>
                </c:pt>
                <c:pt idx="117">
                  <c:v>47</c:v>
                </c:pt>
                <c:pt idx="118">
                  <c:v>52.45</c:v>
                </c:pt>
                <c:pt idx="121">
                  <c:v>49.125</c:v>
                </c:pt>
                <c:pt idx="122">
                  <c:v>52.5</c:v>
                </c:pt>
                <c:pt idx="123">
                  <c:v>35.666666666666664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диаграмма'!$AC$5:$AC$129</c:f>
              <c:numCache>
                <c:formatCode>Основной</c:formatCode>
                <c:ptCount val="125"/>
                <c:pt idx="0">
                  <c:v>54.85</c:v>
                </c:pt>
                <c:pt idx="1">
                  <c:v>54.85</c:v>
                </c:pt>
                <c:pt idx="2">
                  <c:v>54.85</c:v>
                </c:pt>
                <c:pt idx="3">
                  <c:v>54.85</c:v>
                </c:pt>
                <c:pt idx="4">
                  <c:v>54.85</c:v>
                </c:pt>
                <c:pt idx="5">
                  <c:v>54.85</c:v>
                </c:pt>
                <c:pt idx="6">
                  <c:v>54.85</c:v>
                </c:pt>
                <c:pt idx="7">
                  <c:v>54.85</c:v>
                </c:pt>
                <c:pt idx="8">
                  <c:v>54.85</c:v>
                </c:pt>
                <c:pt idx="9">
                  <c:v>54.85</c:v>
                </c:pt>
                <c:pt idx="10">
                  <c:v>54.85</c:v>
                </c:pt>
                <c:pt idx="11">
                  <c:v>54.85</c:v>
                </c:pt>
                <c:pt idx="12">
                  <c:v>54.85</c:v>
                </c:pt>
                <c:pt idx="13">
                  <c:v>54.85</c:v>
                </c:pt>
                <c:pt idx="14">
                  <c:v>54.85</c:v>
                </c:pt>
                <c:pt idx="15">
                  <c:v>54.85</c:v>
                </c:pt>
                <c:pt idx="16">
                  <c:v>54.85</c:v>
                </c:pt>
                <c:pt idx="17">
                  <c:v>54.85</c:v>
                </c:pt>
                <c:pt idx="18">
                  <c:v>54.85</c:v>
                </c:pt>
                <c:pt idx="19">
                  <c:v>54.85</c:v>
                </c:pt>
                <c:pt idx="20">
                  <c:v>54.85</c:v>
                </c:pt>
                <c:pt idx="21">
                  <c:v>54.85</c:v>
                </c:pt>
                <c:pt idx="22">
                  <c:v>54.85</c:v>
                </c:pt>
                <c:pt idx="23">
                  <c:v>54.85</c:v>
                </c:pt>
                <c:pt idx="24">
                  <c:v>54.85</c:v>
                </c:pt>
                <c:pt idx="25">
                  <c:v>54.85</c:v>
                </c:pt>
                <c:pt idx="26">
                  <c:v>54.85</c:v>
                </c:pt>
                <c:pt idx="27">
                  <c:v>54.85</c:v>
                </c:pt>
                <c:pt idx="28">
                  <c:v>54.85</c:v>
                </c:pt>
                <c:pt idx="29">
                  <c:v>54.85</c:v>
                </c:pt>
                <c:pt idx="30">
                  <c:v>54.85</c:v>
                </c:pt>
                <c:pt idx="31">
                  <c:v>54.85</c:v>
                </c:pt>
                <c:pt idx="32">
                  <c:v>54.85</c:v>
                </c:pt>
                <c:pt idx="33">
                  <c:v>54.85</c:v>
                </c:pt>
                <c:pt idx="34">
                  <c:v>54.85</c:v>
                </c:pt>
                <c:pt idx="35">
                  <c:v>54.85</c:v>
                </c:pt>
                <c:pt idx="36">
                  <c:v>54.85</c:v>
                </c:pt>
                <c:pt idx="37">
                  <c:v>54.85</c:v>
                </c:pt>
                <c:pt idx="38">
                  <c:v>54.85</c:v>
                </c:pt>
                <c:pt idx="39">
                  <c:v>54.85</c:v>
                </c:pt>
                <c:pt idx="40">
                  <c:v>54.85</c:v>
                </c:pt>
                <c:pt idx="41">
                  <c:v>54.85</c:v>
                </c:pt>
                <c:pt idx="42">
                  <c:v>54.85</c:v>
                </c:pt>
                <c:pt idx="43">
                  <c:v>54.85</c:v>
                </c:pt>
                <c:pt idx="44">
                  <c:v>54.85</c:v>
                </c:pt>
                <c:pt idx="45">
                  <c:v>54.85</c:v>
                </c:pt>
                <c:pt idx="46">
                  <c:v>54.85</c:v>
                </c:pt>
                <c:pt idx="47">
                  <c:v>54.85</c:v>
                </c:pt>
                <c:pt idx="48">
                  <c:v>54.85</c:v>
                </c:pt>
                <c:pt idx="49">
                  <c:v>54.85</c:v>
                </c:pt>
                <c:pt idx="50">
                  <c:v>54.85</c:v>
                </c:pt>
                <c:pt idx="51">
                  <c:v>54.85</c:v>
                </c:pt>
                <c:pt idx="52">
                  <c:v>54.85</c:v>
                </c:pt>
                <c:pt idx="53">
                  <c:v>54.85</c:v>
                </c:pt>
                <c:pt idx="54">
                  <c:v>54.85</c:v>
                </c:pt>
                <c:pt idx="55">
                  <c:v>54.85</c:v>
                </c:pt>
                <c:pt idx="56">
                  <c:v>54.85</c:v>
                </c:pt>
                <c:pt idx="57">
                  <c:v>54.85</c:v>
                </c:pt>
                <c:pt idx="58">
                  <c:v>54.85</c:v>
                </c:pt>
                <c:pt idx="59">
                  <c:v>54.85</c:v>
                </c:pt>
                <c:pt idx="60">
                  <c:v>54.85</c:v>
                </c:pt>
                <c:pt idx="61">
                  <c:v>54.85</c:v>
                </c:pt>
                <c:pt idx="62">
                  <c:v>54.85</c:v>
                </c:pt>
                <c:pt idx="63">
                  <c:v>54.85</c:v>
                </c:pt>
                <c:pt idx="64">
                  <c:v>54.85</c:v>
                </c:pt>
                <c:pt idx="65">
                  <c:v>54.85</c:v>
                </c:pt>
                <c:pt idx="66">
                  <c:v>54.85</c:v>
                </c:pt>
                <c:pt idx="67">
                  <c:v>54.85</c:v>
                </c:pt>
                <c:pt idx="68">
                  <c:v>54.85</c:v>
                </c:pt>
                <c:pt idx="69">
                  <c:v>54.85</c:v>
                </c:pt>
                <c:pt idx="70">
                  <c:v>54.85</c:v>
                </c:pt>
                <c:pt idx="71">
                  <c:v>54.85</c:v>
                </c:pt>
                <c:pt idx="72">
                  <c:v>54.85</c:v>
                </c:pt>
                <c:pt idx="73">
                  <c:v>54.85</c:v>
                </c:pt>
                <c:pt idx="74">
                  <c:v>54.85</c:v>
                </c:pt>
                <c:pt idx="75">
                  <c:v>54.85</c:v>
                </c:pt>
                <c:pt idx="76">
                  <c:v>54.85</c:v>
                </c:pt>
                <c:pt idx="77">
                  <c:v>54.85</c:v>
                </c:pt>
                <c:pt idx="78">
                  <c:v>54.85</c:v>
                </c:pt>
                <c:pt idx="79">
                  <c:v>54.85</c:v>
                </c:pt>
                <c:pt idx="80">
                  <c:v>54.85</c:v>
                </c:pt>
                <c:pt idx="81">
                  <c:v>54.85</c:v>
                </c:pt>
                <c:pt idx="82">
                  <c:v>54.85</c:v>
                </c:pt>
                <c:pt idx="83">
                  <c:v>54.85</c:v>
                </c:pt>
                <c:pt idx="84">
                  <c:v>54.85</c:v>
                </c:pt>
                <c:pt idx="85">
                  <c:v>54.85</c:v>
                </c:pt>
                <c:pt idx="86">
                  <c:v>54.85</c:v>
                </c:pt>
                <c:pt idx="87">
                  <c:v>54.85</c:v>
                </c:pt>
                <c:pt idx="88">
                  <c:v>54.85</c:v>
                </c:pt>
                <c:pt idx="89">
                  <c:v>54.85</c:v>
                </c:pt>
                <c:pt idx="90">
                  <c:v>54.85</c:v>
                </c:pt>
                <c:pt idx="91">
                  <c:v>54.85</c:v>
                </c:pt>
                <c:pt idx="92">
                  <c:v>54.85</c:v>
                </c:pt>
                <c:pt idx="93">
                  <c:v>54.85</c:v>
                </c:pt>
                <c:pt idx="94">
                  <c:v>54.85</c:v>
                </c:pt>
                <c:pt idx="95">
                  <c:v>54.85</c:v>
                </c:pt>
                <c:pt idx="96">
                  <c:v>54.85</c:v>
                </c:pt>
                <c:pt idx="97">
                  <c:v>54.85</c:v>
                </c:pt>
                <c:pt idx="98">
                  <c:v>54.85</c:v>
                </c:pt>
                <c:pt idx="99">
                  <c:v>54.85</c:v>
                </c:pt>
                <c:pt idx="100">
                  <c:v>54.85</c:v>
                </c:pt>
                <c:pt idx="101">
                  <c:v>54.85</c:v>
                </c:pt>
                <c:pt idx="102">
                  <c:v>54.85</c:v>
                </c:pt>
                <c:pt idx="103">
                  <c:v>54.85</c:v>
                </c:pt>
                <c:pt idx="104">
                  <c:v>54.85</c:v>
                </c:pt>
                <c:pt idx="105">
                  <c:v>54.85</c:v>
                </c:pt>
                <c:pt idx="106">
                  <c:v>54.85</c:v>
                </c:pt>
                <c:pt idx="107">
                  <c:v>54.85</c:v>
                </c:pt>
                <c:pt idx="108">
                  <c:v>54.85</c:v>
                </c:pt>
                <c:pt idx="109">
                  <c:v>54.85</c:v>
                </c:pt>
                <c:pt idx="110">
                  <c:v>54.85</c:v>
                </c:pt>
                <c:pt idx="111">
                  <c:v>54.85</c:v>
                </c:pt>
                <c:pt idx="112">
                  <c:v>54.85</c:v>
                </c:pt>
                <c:pt idx="113">
                  <c:v>54.85</c:v>
                </c:pt>
                <c:pt idx="114">
                  <c:v>54.85</c:v>
                </c:pt>
                <c:pt idx="115">
                  <c:v>54.85</c:v>
                </c:pt>
                <c:pt idx="116">
                  <c:v>54.85</c:v>
                </c:pt>
                <c:pt idx="117">
                  <c:v>54.85</c:v>
                </c:pt>
                <c:pt idx="118">
                  <c:v>54.85</c:v>
                </c:pt>
                <c:pt idx="119">
                  <c:v>54.85</c:v>
                </c:pt>
                <c:pt idx="120">
                  <c:v>54.85</c:v>
                </c:pt>
                <c:pt idx="121">
                  <c:v>54.85</c:v>
                </c:pt>
                <c:pt idx="122">
                  <c:v>54.85</c:v>
                </c:pt>
                <c:pt idx="123">
                  <c:v>54.85</c:v>
                </c:pt>
                <c:pt idx="124">
                  <c:v>54.85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'Физика-11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МБОУ Лицей № 28</c:v>
                </c:pt>
                <c:pt idx="7">
                  <c:v>МАОУ СШ № 32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СШ № 90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 "Созидание"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135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</c:v>
                </c:pt>
                <c:pt idx="27">
                  <c:v>МАОУ Лицей № 3</c:v>
                </c:pt>
                <c:pt idx="28">
                  <c:v>МБОУ СШ № 64</c:v>
                </c:pt>
                <c:pt idx="29">
                  <c:v>МБОУ СШ № 44</c:v>
                </c:pt>
                <c:pt idx="30">
                  <c:v>МБОУ Гимназия № 7</c:v>
                </c:pt>
                <c:pt idx="31">
                  <c:v>МБОУ СШ № 16</c:v>
                </c:pt>
                <c:pt idx="32">
                  <c:v>МБОУ СШ № 79</c:v>
                </c:pt>
                <c:pt idx="33">
                  <c:v>МАОУ Лицей № 12</c:v>
                </c:pt>
                <c:pt idx="34">
                  <c:v>МАОУ СШ № 89</c:v>
                </c:pt>
                <c:pt idx="35">
                  <c:v>МБОУ СШ № 94</c:v>
                </c:pt>
                <c:pt idx="36">
                  <c:v>МАОУ Гимназия № 15</c:v>
                </c:pt>
                <c:pt idx="37">
                  <c:v>МАОУ СШ № 148</c:v>
                </c:pt>
                <c:pt idx="38">
                  <c:v>МБОУ СШ № 65</c:v>
                </c:pt>
                <c:pt idx="39">
                  <c:v>МАОУ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50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СШ № 72 </c:v>
                </c:pt>
                <c:pt idx="48">
                  <c:v>МАОУ "КУГ № 1 - Универс"</c:v>
                </c:pt>
                <c:pt idx="49">
                  <c:v>МАОУ Школа-интернат № 1</c:v>
                </c:pt>
                <c:pt idx="50">
                  <c:v>МБОУ СШ № 99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МАОУ СШ № 82</c:v>
                </c:pt>
                <c:pt idx="55">
                  <c:v>МБОУ Лицей № 8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39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СШ № 42</c:v>
                </c:pt>
                <c:pt idx="67">
                  <c:v>МАОУ Гимназия № 14</c:v>
                </c:pt>
                <c:pt idx="68">
                  <c:v>МАОУ СШ № 17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45</c:v>
                </c:pt>
                <c:pt idx="72">
                  <c:v>МБОУ СШ № 6</c:v>
                </c:pt>
                <c:pt idx="73">
                  <c:v>МАОУ Лицей № 9 "Лидер"</c:v>
                </c:pt>
                <c:pt idx="74">
                  <c:v>МАОУ СШ № 76</c:v>
                </c:pt>
                <c:pt idx="75">
                  <c:v>МБОУ СШ № 34</c:v>
                </c:pt>
                <c:pt idx="76">
                  <c:v>МАОУ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МБОУ СШ № 5</c:v>
                </c:pt>
                <c:pt idx="84">
                  <c:v>МАОУ СШ № 1</c:v>
                </c:pt>
                <c:pt idx="85">
                  <c:v>МАОУ СШ № 149</c:v>
                </c:pt>
                <c:pt idx="86">
                  <c:v>МБОУ СШ № 147</c:v>
                </c:pt>
                <c:pt idx="87">
                  <c:v>МАОУ СШ № 134</c:v>
                </c:pt>
                <c:pt idx="88">
                  <c:v>МАОУ СШ № 143</c:v>
                </c:pt>
                <c:pt idx="89">
                  <c:v>МБОУ СШ № 91</c:v>
                </c:pt>
                <c:pt idx="90">
                  <c:v>МАОУ СШ № 145</c:v>
                </c:pt>
                <c:pt idx="91">
                  <c:v>МАОУ СШ № 144</c:v>
                </c:pt>
                <c:pt idx="92">
                  <c:v>МАОУ СШ № 7</c:v>
                </c:pt>
                <c:pt idx="93">
                  <c:v>МБОУ СШ № 18</c:v>
                </c:pt>
                <c:pt idx="94">
                  <c:v>МБОУ СШ № 98</c:v>
                </c:pt>
                <c:pt idx="95">
                  <c:v>МАОУ СШ № 24</c:v>
                </c:pt>
                <c:pt idx="96">
                  <c:v>МАОУ СШ № 151</c:v>
                </c:pt>
                <c:pt idx="97">
                  <c:v>МАОУ СШ № 115</c:v>
                </c:pt>
                <c:pt idx="98">
                  <c:v>МАОУ СШ № 85</c:v>
                </c:pt>
                <c:pt idx="99">
                  <c:v>МБОУ СШ № 129</c:v>
                </c:pt>
                <c:pt idx="100">
                  <c:v>МБОУ СШ № 69</c:v>
                </c:pt>
                <c:pt idx="101">
                  <c:v>МАОУ СШ № 150</c:v>
                </c:pt>
                <c:pt idx="102">
                  <c:v>МБОУ СШ № 56</c:v>
                </c:pt>
                <c:pt idx="103">
                  <c:v>МАОУ СШ № 154</c:v>
                </c:pt>
                <c:pt idx="104">
                  <c:v>МБОУ СШ № 66</c:v>
                </c:pt>
                <c:pt idx="105">
                  <c:v>МАОУ СШ № 141</c:v>
                </c:pt>
                <c:pt idx="106">
                  <c:v>МАОУ СШ № 121</c:v>
                </c:pt>
                <c:pt idx="107">
                  <c:v>МАОУ СШ № 139</c:v>
                </c:pt>
                <c:pt idx="108">
                  <c:v>МАОУ СШ № 108</c:v>
                </c:pt>
                <c:pt idx="109">
                  <c:v>МАОУ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МАОУ СШ "Комплекс Покровский"</c:v>
                </c:pt>
                <c:pt idx="116">
                  <c:v>МБОУ СШ № 10</c:v>
                </c:pt>
                <c:pt idx="117">
                  <c:v>МБОУ Лицей № 2</c:v>
                </c:pt>
                <c:pt idx="118">
                  <c:v>МБОУ Гимназия  № 16</c:v>
                </c:pt>
                <c:pt idx="119">
                  <c:v>МБОУ СШ № 4</c:v>
                </c:pt>
                <c:pt idx="120">
                  <c:v>МБОУ СШ № 155</c:v>
                </c:pt>
                <c:pt idx="121">
                  <c:v>МБОУ СШ № 27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'Физика-11 диаграмма'!$AB$5:$AB$129</c:f>
              <c:numCache>
                <c:formatCode>0,00</c:formatCode>
                <c:ptCount val="125"/>
                <c:pt idx="0">
                  <c:v>46.333333330000002</c:v>
                </c:pt>
                <c:pt idx="1">
                  <c:v>50.615610332499998</c:v>
                </c:pt>
                <c:pt idx="2">
                  <c:v>66.265306120000005</c:v>
                </c:pt>
                <c:pt idx="3">
                  <c:v>46.555555560000002</c:v>
                </c:pt>
                <c:pt idx="4">
                  <c:v>47</c:v>
                </c:pt>
                <c:pt idx="5">
                  <c:v>49.363636360000001</c:v>
                </c:pt>
                <c:pt idx="6">
                  <c:v>51.875</c:v>
                </c:pt>
                <c:pt idx="7">
                  <c:v>51.25</c:v>
                </c:pt>
                <c:pt idx="8">
                  <c:v>40.61538462</c:v>
                </c:pt>
                <c:pt idx="9">
                  <c:v>52</c:v>
                </c:pt>
                <c:pt idx="10">
                  <c:v>46.667231890769237</c:v>
                </c:pt>
                <c:pt idx="11">
                  <c:v>65.416666669999998</c:v>
                </c:pt>
                <c:pt idx="12">
                  <c:v>60.5</c:v>
                </c:pt>
                <c:pt idx="13">
                  <c:v>52.315789469999999</c:v>
                </c:pt>
                <c:pt idx="14">
                  <c:v>53.9</c:v>
                </c:pt>
                <c:pt idx="15">
                  <c:v>50.727272730000003</c:v>
                </c:pt>
                <c:pt idx="17">
                  <c:v>30.6</c:v>
                </c:pt>
                <c:pt idx="18">
                  <c:v>42</c:v>
                </c:pt>
                <c:pt idx="19">
                  <c:v>39</c:v>
                </c:pt>
                <c:pt idx="20">
                  <c:v>49.714285709999999</c:v>
                </c:pt>
                <c:pt idx="21">
                  <c:v>49</c:v>
                </c:pt>
                <c:pt idx="22">
                  <c:v>34.5</c:v>
                </c:pt>
                <c:pt idx="23">
                  <c:v>44.5</c:v>
                </c:pt>
                <c:pt idx="24">
                  <c:v>34.5</c:v>
                </c:pt>
                <c:pt idx="25">
                  <c:v>49.529518745624998</c:v>
                </c:pt>
                <c:pt idx="26">
                  <c:v>55.53846154</c:v>
                </c:pt>
                <c:pt idx="27">
                  <c:v>59.8</c:v>
                </c:pt>
                <c:pt idx="28">
                  <c:v>66.666666669999998</c:v>
                </c:pt>
                <c:pt idx="29">
                  <c:v>51</c:v>
                </c:pt>
                <c:pt idx="30">
                  <c:v>57.777777780000001</c:v>
                </c:pt>
                <c:pt idx="31">
                  <c:v>44.75</c:v>
                </c:pt>
                <c:pt idx="33">
                  <c:v>46.666666669999998</c:v>
                </c:pt>
                <c:pt idx="34">
                  <c:v>43.166666669999998</c:v>
                </c:pt>
                <c:pt idx="35">
                  <c:v>44</c:v>
                </c:pt>
                <c:pt idx="36">
                  <c:v>52</c:v>
                </c:pt>
                <c:pt idx="37">
                  <c:v>44.272727269999997</c:v>
                </c:pt>
                <c:pt idx="39">
                  <c:v>45</c:v>
                </c:pt>
                <c:pt idx="40">
                  <c:v>44</c:v>
                </c:pt>
                <c:pt idx="41">
                  <c:v>44</c:v>
                </c:pt>
                <c:pt idx="42">
                  <c:v>54</c:v>
                </c:pt>
                <c:pt idx="44">
                  <c:v>39.833333330000002</c:v>
                </c:pt>
                <c:pt idx="45">
                  <c:v>51.277645786666668</c:v>
                </c:pt>
                <c:pt idx="46">
                  <c:v>65.045454550000002</c:v>
                </c:pt>
                <c:pt idx="47">
                  <c:v>59.41176471</c:v>
                </c:pt>
                <c:pt idx="48">
                  <c:v>60.041666669999998</c:v>
                </c:pt>
                <c:pt idx="49">
                  <c:v>52</c:v>
                </c:pt>
                <c:pt idx="50">
                  <c:v>58.2</c:v>
                </c:pt>
                <c:pt idx="51">
                  <c:v>44.428571429999998</c:v>
                </c:pt>
                <c:pt idx="52">
                  <c:v>51</c:v>
                </c:pt>
                <c:pt idx="53">
                  <c:v>52.81818182</c:v>
                </c:pt>
                <c:pt idx="54">
                  <c:v>46</c:v>
                </c:pt>
                <c:pt idx="55">
                  <c:v>56.785714290000001</c:v>
                </c:pt>
                <c:pt idx="56">
                  <c:v>36.5</c:v>
                </c:pt>
                <c:pt idx="57">
                  <c:v>46.6</c:v>
                </c:pt>
                <c:pt idx="58">
                  <c:v>51</c:v>
                </c:pt>
                <c:pt idx="60">
                  <c:v>48.833333330000002</c:v>
                </c:pt>
                <c:pt idx="61">
                  <c:v>40.5</c:v>
                </c:pt>
                <c:pt idx="65">
                  <c:v>49.944124735384612</c:v>
                </c:pt>
                <c:pt idx="66">
                  <c:v>56.2</c:v>
                </c:pt>
                <c:pt idx="67">
                  <c:v>56.571428570000002</c:v>
                </c:pt>
                <c:pt idx="68">
                  <c:v>39.25</c:v>
                </c:pt>
                <c:pt idx="69">
                  <c:v>51.166666669999998</c:v>
                </c:pt>
                <c:pt idx="70">
                  <c:v>56.125</c:v>
                </c:pt>
                <c:pt idx="71">
                  <c:v>45.5</c:v>
                </c:pt>
                <c:pt idx="72">
                  <c:v>42.625</c:v>
                </c:pt>
                <c:pt idx="73">
                  <c:v>49.35</c:v>
                </c:pt>
                <c:pt idx="74">
                  <c:v>49.5</c:v>
                </c:pt>
                <c:pt idx="76">
                  <c:v>57.4</c:v>
                </c:pt>
                <c:pt idx="77">
                  <c:v>45.375</c:v>
                </c:pt>
                <c:pt idx="79">
                  <c:v>51</c:v>
                </c:pt>
                <c:pt idx="80">
                  <c:v>49.21052632</c:v>
                </c:pt>
                <c:pt idx="81">
                  <c:v>49.070290749230779</c:v>
                </c:pt>
                <c:pt idx="82">
                  <c:v>49.285714290000001</c:v>
                </c:pt>
                <c:pt idx="83">
                  <c:v>48.58823529</c:v>
                </c:pt>
                <c:pt idx="84">
                  <c:v>46.888888889999997</c:v>
                </c:pt>
                <c:pt idx="85">
                  <c:v>49.8125</c:v>
                </c:pt>
                <c:pt idx="86">
                  <c:v>41.642857139999997</c:v>
                </c:pt>
                <c:pt idx="88">
                  <c:v>50.266666669999999</c:v>
                </c:pt>
                <c:pt idx="89">
                  <c:v>51.5</c:v>
                </c:pt>
                <c:pt idx="90">
                  <c:v>56.65625</c:v>
                </c:pt>
                <c:pt idx="91">
                  <c:v>48</c:v>
                </c:pt>
                <c:pt idx="92">
                  <c:v>51.23809524</c:v>
                </c:pt>
                <c:pt idx="93">
                  <c:v>46.75</c:v>
                </c:pt>
                <c:pt idx="94">
                  <c:v>47.1</c:v>
                </c:pt>
                <c:pt idx="95">
                  <c:v>57.344827590000001</c:v>
                </c:pt>
                <c:pt idx="96">
                  <c:v>46.739130430000003</c:v>
                </c:pt>
                <c:pt idx="97">
                  <c:v>47.7</c:v>
                </c:pt>
                <c:pt idx="98">
                  <c:v>60.428571429999998</c:v>
                </c:pt>
                <c:pt idx="99">
                  <c:v>38</c:v>
                </c:pt>
                <c:pt idx="100">
                  <c:v>40</c:v>
                </c:pt>
                <c:pt idx="101">
                  <c:v>54.272727269999997</c:v>
                </c:pt>
                <c:pt idx="104">
                  <c:v>55.5</c:v>
                </c:pt>
                <c:pt idx="105">
                  <c:v>51.071428570000002</c:v>
                </c:pt>
                <c:pt idx="106">
                  <c:v>40.666666669999998</c:v>
                </c:pt>
                <c:pt idx="107">
                  <c:v>45.25</c:v>
                </c:pt>
                <c:pt idx="108">
                  <c:v>48</c:v>
                </c:pt>
                <c:pt idx="111">
                  <c:v>50.875</c:v>
                </c:pt>
                <c:pt idx="112">
                  <c:v>52.25</c:v>
                </c:pt>
                <c:pt idx="113">
                  <c:v>50.015873016666667</c:v>
                </c:pt>
                <c:pt idx="114">
                  <c:v>57.5</c:v>
                </c:pt>
                <c:pt idx="116">
                  <c:v>52</c:v>
                </c:pt>
                <c:pt idx="117">
                  <c:v>50.928571429999998</c:v>
                </c:pt>
                <c:pt idx="118">
                  <c:v>52</c:v>
                </c:pt>
                <c:pt idx="121">
                  <c:v>47.166666669999998</c:v>
                </c:pt>
                <c:pt idx="123">
                  <c:v>40.5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0672"/>
        <c:axId val="96718848"/>
      </c:lineChart>
      <c:catAx>
        <c:axId val="9670067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718848"/>
        <c:crosses val="autoZero"/>
        <c:auto val="1"/>
        <c:lblAlgn val="ctr"/>
        <c:lblOffset val="100"/>
        <c:noMultiLvlLbl val="0"/>
      </c:catAx>
      <c:valAx>
        <c:axId val="96718848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70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920211364038773"/>
          <c:y val="1.5268845584246103E-2"/>
          <c:w val="0.8607978863596123"/>
          <c:h val="4.4002933611035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8468</xdr:rowOff>
    </xdr:from>
    <xdr:to>
      <xdr:col>38</xdr:col>
      <xdr:colOff>592667</xdr:colOff>
      <xdr:row>0</xdr:row>
      <xdr:rowOff>5132917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380999</xdr:colOff>
      <xdr:row>0</xdr:row>
      <xdr:rowOff>416983</xdr:rowOff>
    </xdr:from>
    <xdr:to>
      <xdr:col>35</xdr:col>
      <xdr:colOff>410103</xdr:colOff>
      <xdr:row>0</xdr:row>
      <xdr:rowOff>3503084</xdr:rowOff>
    </xdr:to>
    <xdr:cxnSp macro="">
      <xdr:nvCxnSpPr>
        <xdr:cNvPr id="3" name="Прямая соединительная линия 2"/>
        <xdr:cNvCxnSpPr/>
      </xdr:nvCxnSpPr>
      <xdr:spPr>
        <a:xfrm flipH="1">
          <a:off x="20521082" y="416983"/>
          <a:ext cx="29104" cy="30861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0.09974</cdr:x>
      <cdr:y>0.0685</cdr:y>
    </cdr:from>
    <cdr:to>
      <cdr:x>0.10007</cdr:x>
      <cdr:y>0.66818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2360083" y="351729"/>
          <a:ext cx="7785" cy="30793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0.21841</cdr:x>
      <cdr:y>0.06416</cdr:y>
    </cdr:from>
    <cdr:to>
      <cdr:x>0.21865</cdr:x>
      <cdr:y>0.66405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4930521" y="328809"/>
          <a:ext cx="5418" cy="30741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0.37552</cdr:x>
      <cdr:y>0.06965</cdr:y>
    </cdr:from>
    <cdr:to>
      <cdr:x>0.37675</cdr:x>
      <cdr:y>0.67231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8477095" y="356894"/>
          <a:ext cx="27767" cy="30883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0.53246</cdr:x>
      <cdr:y>0.06212</cdr:y>
    </cdr:from>
    <cdr:to>
      <cdr:x>0.53328</cdr:x>
      <cdr:y>0.67023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12019832" y="318355"/>
          <a:ext cx="18510" cy="31162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0.65796</cdr:x>
      <cdr:y>0.06229</cdr:y>
    </cdr:from>
    <cdr:to>
      <cdr:x>0.65863</cdr:x>
      <cdr:y>0.66817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4853032" y="319227"/>
          <a:ext cx="15125" cy="3104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0.02773</cdr:x>
      <cdr:y>0.07049</cdr:y>
    </cdr:from>
    <cdr:to>
      <cdr:x>0.02863</cdr:x>
      <cdr:y>0.66818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656167" y="361949"/>
          <a:ext cx="21167" cy="30691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8469</xdr:rowOff>
    </xdr:from>
    <xdr:to>
      <xdr:col>39</xdr:col>
      <xdr:colOff>63500</xdr:colOff>
      <xdr:row>0</xdr:row>
      <xdr:rowOff>4878917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476250</xdr:colOff>
      <xdr:row>0</xdr:row>
      <xdr:rowOff>346604</xdr:rowOff>
    </xdr:from>
    <xdr:to>
      <xdr:col>35</xdr:col>
      <xdr:colOff>482865</xdr:colOff>
      <xdr:row>0</xdr:row>
      <xdr:rowOff>3143250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0616333" y="346604"/>
          <a:ext cx="6615" cy="27966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0.09949</cdr:x>
      <cdr:y>0.06803</cdr:y>
    </cdr:from>
    <cdr:to>
      <cdr:x>0.10006</cdr:x>
      <cdr:y>0.64581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2254249" y="331342"/>
          <a:ext cx="13068" cy="28140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0.21719</cdr:x>
      <cdr:y>0.07264</cdr:y>
    </cdr:from>
    <cdr:to>
      <cdr:x>0.21735</cdr:x>
      <cdr:y>0.64798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4921249" y="353789"/>
          <a:ext cx="3650" cy="28021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0.37545</cdr:x>
      <cdr:y>0.06988</cdr:y>
    </cdr:from>
    <cdr:to>
      <cdr:x>0.37546</cdr:x>
      <cdr:y>0.64802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8507341" y="340361"/>
          <a:ext cx="226" cy="2815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0.53259</cdr:x>
      <cdr:y>0.07453</cdr:y>
    </cdr:from>
    <cdr:to>
      <cdr:x>0.53262</cdr:x>
      <cdr:y>0.65239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12067974" y="363009"/>
          <a:ext cx="679" cy="28144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0.65612</cdr:x>
      <cdr:y>0.07292</cdr:y>
    </cdr:from>
    <cdr:to>
      <cdr:x>0.65763</cdr:x>
      <cdr:y>0.64586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4866935" y="355139"/>
          <a:ext cx="34215" cy="27904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0.02836</cdr:x>
      <cdr:y>0.06553</cdr:y>
    </cdr:from>
    <cdr:to>
      <cdr:x>0.02839</cdr:x>
      <cdr:y>0.6587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652939" y="316976"/>
          <a:ext cx="690" cy="28693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2.85546875" customWidth="1"/>
    <col min="3" max="14" width="7.7109375" style="535" customWidth="1"/>
    <col min="15" max="30" width="7.7109375" customWidth="1"/>
    <col min="31" max="31" width="8.7109375" customWidth="1"/>
  </cols>
  <sheetData>
    <row r="1" spans="1:34" ht="409.5" customHeight="1" thickBot="1" x14ac:dyDescent="0.3"/>
    <row r="2" spans="1:34" x14ac:dyDescent="0.25">
      <c r="A2" s="1030" t="s">
        <v>67</v>
      </c>
      <c r="B2" s="1032" t="s">
        <v>112</v>
      </c>
      <c r="C2" s="1034">
        <v>2021</v>
      </c>
      <c r="D2" s="1035"/>
      <c r="E2" s="1035"/>
      <c r="F2" s="1036"/>
      <c r="G2" s="1034">
        <v>2020</v>
      </c>
      <c r="H2" s="1035"/>
      <c r="I2" s="1035"/>
      <c r="J2" s="1036"/>
      <c r="K2" s="1034">
        <v>2019</v>
      </c>
      <c r="L2" s="1035"/>
      <c r="M2" s="1035"/>
      <c r="N2" s="1036"/>
      <c r="O2" s="1034">
        <v>2018</v>
      </c>
      <c r="P2" s="1035"/>
      <c r="Q2" s="1035"/>
      <c r="R2" s="1036"/>
      <c r="S2" s="1034">
        <v>2017</v>
      </c>
      <c r="T2" s="1035"/>
      <c r="U2" s="1035"/>
      <c r="V2" s="1036"/>
      <c r="W2" s="1034">
        <v>2016</v>
      </c>
      <c r="X2" s="1035"/>
      <c r="Y2" s="1035"/>
      <c r="Z2" s="1036"/>
      <c r="AA2" s="1034">
        <v>2015</v>
      </c>
      <c r="AB2" s="1035"/>
      <c r="AC2" s="1035"/>
      <c r="AD2" s="1036"/>
      <c r="AE2" s="1028" t="s">
        <v>116</v>
      </c>
    </row>
    <row r="3" spans="1:34" ht="48.75" customHeight="1" thickBot="1" x14ac:dyDescent="0.3">
      <c r="A3" s="1031"/>
      <c r="B3" s="1033"/>
      <c r="C3" s="630" t="s">
        <v>117</v>
      </c>
      <c r="D3" s="384" t="s">
        <v>118</v>
      </c>
      <c r="E3" s="631" t="s">
        <v>119</v>
      </c>
      <c r="F3" s="12" t="s">
        <v>120</v>
      </c>
      <c r="G3" s="630" t="s">
        <v>117</v>
      </c>
      <c r="H3" s="384" t="s">
        <v>118</v>
      </c>
      <c r="I3" s="384" t="s">
        <v>119</v>
      </c>
      <c r="J3" s="12" t="s">
        <v>120</v>
      </c>
      <c r="K3" s="630" t="s">
        <v>117</v>
      </c>
      <c r="L3" s="384" t="s">
        <v>118</v>
      </c>
      <c r="M3" s="631" t="s">
        <v>119</v>
      </c>
      <c r="N3" s="12" t="s">
        <v>120</v>
      </c>
      <c r="O3" s="9" t="s">
        <v>117</v>
      </c>
      <c r="P3" s="384" t="s">
        <v>118</v>
      </c>
      <c r="Q3" s="11" t="s">
        <v>119</v>
      </c>
      <c r="R3" s="10" t="s">
        <v>120</v>
      </c>
      <c r="S3" s="9" t="s">
        <v>117</v>
      </c>
      <c r="T3" s="209" t="s">
        <v>118</v>
      </c>
      <c r="U3" s="209" t="s">
        <v>119</v>
      </c>
      <c r="V3" s="10" t="s">
        <v>120</v>
      </c>
      <c r="W3" s="9" t="s">
        <v>117</v>
      </c>
      <c r="X3" s="209" t="s">
        <v>118</v>
      </c>
      <c r="Y3" s="209" t="s">
        <v>119</v>
      </c>
      <c r="Z3" s="10" t="s">
        <v>120</v>
      </c>
      <c r="AA3" s="9" t="s">
        <v>117</v>
      </c>
      <c r="AB3" s="209" t="s">
        <v>118</v>
      </c>
      <c r="AC3" s="209" t="s">
        <v>119</v>
      </c>
      <c r="AD3" s="12" t="s">
        <v>120</v>
      </c>
      <c r="AE3" s="1029"/>
    </row>
    <row r="4" spans="1:34" ht="15" customHeight="1" thickBot="1" x14ac:dyDescent="0.3">
      <c r="A4" s="210"/>
      <c r="B4" s="413" t="s">
        <v>138</v>
      </c>
      <c r="C4" s="414">
        <f>C5+C6+C15+C30+C50+C70+C86+C118</f>
        <v>954</v>
      </c>
      <c r="D4" s="438">
        <f>AVERAGE(D5,D7:D14,D16:D29,D31:D49,D51:D69,D71:D85,D87:D117,D119:D129)</f>
        <v>51.506648717997393</v>
      </c>
      <c r="E4" s="852">
        <v>54.53</v>
      </c>
      <c r="F4" s="417"/>
      <c r="G4" s="414">
        <f>G5+G6+G15+G30+G50+G70+G86+G118</f>
        <v>1019</v>
      </c>
      <c r="H4" s="438">
        <f>AVERAGE(H5,H7:H14,H16:H29,H31:H49,H51:H69,H71:H85,H87:H117,H119:H129)</f>
        <v>51.519310864691988</v>
      </c>
      <c r="I4" s="438">
        <v>51.519310864691981</v>
      </c>
      <c r="J4" s="417"/>
      <c r="K4" s="414">
        <f>K5+K6+K15+K30+K50+K70+K86+K118</f>
        <v>1029</v>
      </c>
      <c r="L4" s="438">
        <f>AVERAGE(L5,L7:L14,L16:L29,L31:L49,L51:L69,L71:L85,L87:L117,L119:L129)</f>
        <v>52.112830188679254</v>
      </c>
      <c r="M4" s="416">
        <v>55.69</v>
      </c>
      <c r="N4" s="417"/>
      <c r="O4" s="414">
        <f>O5+O6+O15+O30+O50+O70+O86+O118</f>
        <v>970</v>
      </c>
      <c r="P4" s="438">
        <f>AVERAGE(P5,P7:P14,P16:P29,P31:P49,P51:P69,P71:P85,P87:P117,P119:P129)</f>
        <v>52.723644155581269</v>
      </c>
      <c r="Q4" s="416">
        <v>54.97</v>
      </c>
      <c r="R4" s="417"/>
      <c r="S4" s="418">
        <f>S5+S6+S15+S30+S50+S70+S86+S118</f>
        <v>1084</v>
      </c>
      <c r="T4" s="438">
        <f>AVERAGE(T5,T7:T14,T16:T29,T31:T49,T51:T69,T71:T85,T87:T117,T119:T129)</f>
        <v>51.233486041757914</v>
      </c>
      <c r="U4" s="415">
        <v>53.43</v>
      </c>
      <c r="V4" s="419"/>
      <c r="W4" s="418">
        <f>W5+W6+W15+W30+W50+W70+W86+W118</f>
        <v>1099</v>
      </c>
      <c r="X4" s="438">
        <f>AVERAGE(X5,X7:X14,X16:X29,X31:X49,X51:X69,X71:X85,X87:X117,X119:X129)</f>
        <v>47.815084515195032</v>
      </c>
      <c r="Y4" s="438">
        <v>49.8</v>
      </c>
      <c r="Z4" s="419"/>
      <c r="AA4" s="418">
        <f>AA5+AA6+AA15+AA30+AA50+AA70+AA86+AA118</f>
        <v>1123</v>
      </c>
      <c r="AB4" s="438">
        <f>AVERAGE(AB5,AB7:AB14,AB16:AB29,AB31:AB49,AB51:AB69,AB71:AB85,AB87:AB117,AB119:AB129)</f>
        <v>49.43638404530612</v>
      </c>
      <c r="AC4" s="415">
        <v>54.85</v>
      </c>
      <c r="AD4" s="417"/>
      <c r="AE4" s="420"/>
      <c r="AG4" s="266"/>
      <c r="AH4" s="15" t="s">
        <v>121</v>
      </c>
    </row>
    <row r="5" spans="1:34" ht="15" customHeight="1" thickBot="1" x14ac:dyDescent="0.3">
      <c r="A5" s="218"/>
      <c r="B5" s="639" t="s">
        <v>27</v>
      </c>
      <c r="C5" s="748">
        <v>9</v>
      </c>
      <c r="D5" s="751">
        <v>47.1</v>
      </c>
      <c r="E5" s="853">
        <v>54.53</v>
      </c>
      <c r="F5" s="750">
        <v>65</v>
      </c>
      <c r="G5" s="748">
        <v>4</v>
      </c>
      <c r="H5" s="749">
        <v>49.25</v>
      </c>
      <c r="I5" s="751">
        <v>51.519310864691981</v>
      </c>
      <c r="J5" s="750">
        <v>57</v>
      </c>
      <c r="K5" s="510">
        <v>5</v>
      </c>
      <c r="L5" s="511">
        <v>54</v>
      </c>
      <c r="M5" s="673">
        <v>55.69</v>
      </c>
      <c r="N5" s="512">
        <v>42</v>
      </c>
      <c r="O5" s="510">
        <v>2</v>
      </c>
      <c r="P5" s="511">
        <v>58</v>
      </c>
      <c r="Q5" s="673">
        <v>54.94</v>
      </c>
      <c r="R5" s="512">
        <v>25</v>
      </c>
      <c r="S5" s="510">
        <v>8</v>
      </c>
      <c r="T5" s="511">
        <v>49</v>
      </c>
      <c r="U5" s="513">
        <v>53.43</v>
      </c>
      <c r="V5" s="514">
        <v>65</v>
      </c>
      <c r="W5" s="515">
        <v>7</v>
      </c>
      <c r="X5" s="516">
        <v>49.428571428571431</v>
      </c>
      <c r="Y5" s="517">
        <v>49.8</v>
      </c>
      <c r="Z5" s="514">
        <v>38</v>
      </c>
      <c r="AA5" s="518">
        <v>9</v>
      </c>
      <c r="AB5" s="674">
        <v>46.333333330000002</v>
      </c>
      <c r="AC5" s="513">
        <v>54.85</v>
      </c>
      <c r="AD5" s="514">
        <v>69</v>
      </c>
      <c r="AE5" s="640">
        <f>F5+J5+N5+R5+V5+Z5+AD5</f>
        <v>361</v>
      </c>
      <c r="AG5" s="243"/>
      <c r="AH5" s="15" t="s">
        <v>122</v>
      </c>
    </row>
    <row r="6" spans="1:34" ht="15" customHeight="1" thickBot="1" x14ac:dyDescent="0.3">
      <c r="A6" s="218"/>
      <c r="B6" s="407" t="s">
        <v>140</v>
      </c>
      <c r="C6" s="408">
        <f>SUM(C7:C14)</f>
        <v>91</v>
      </c>
      <c r="D6" s="424">
        <f>AVERAGE(D7:D14)</f>
        <v>51.608265856950069</v>
      </c>
      <c r="E6" s="831">
        <v>54.53</v>
      </c>
      <c r="F6" s="410"/>
      <c r="G6" s="408">
        <f>SUM(G7:G14)</f>
        <v>97</v>
      </c>
      <c r="H6" s="424">
        <f>AVERAGE(H7:H14)</f>
        <v>52.298214285714288</v>
      </c>
      <c r="I6" s="424">
        <v>51.519310864691981</v>
      </c>
      <c r="J6" s="410"/>
      <c r="K6" s="408">
        <f>SUM(K7:K14)</f>
        <v>106</v>
      </c>
      <c r="L6" s="424">
        <f>AVERAGE(L7:L14)</f>
        <v>50.358750000000001</v>
      </c>
      <c r="M6" s="409">
        <v>55.69</v>
      </c>
      <c r="N6" s="410"/>
      <c r="O6" s="408">
        <f>SUM(O7:O14)</f>
        <v>100</v>
      </c>
      <c r="P6" s="424">
        <f>AVERAGE(P7:P14)</f>
        <v>52.4</v>
      </c>
      <c r="Q6" s="409">
        <v>54.97</v>
      </c>
      <c r="R6" s="410"/>
      <c r="S6" s="422">
        <f>SUM(S7:S14)</f>
        <v>116</v>
      </c>
      <c r="T6" s="424">
        <f>AVERAGE(T7:T14)</f>
        <v>52.533671271538921</v>
      </c>
      <c r="U6" s="235">
        <v>53.43</v>
      </c>
      <c r="V6" s="423"/>
      <c r="W6" s="422">
        <f>SUM(W7:W14)</f>
        <v>111</v>
      </c>
      <c r="X6" s="424">
        <f>AVERAGE(X7:X14)</f>
        <v>49.936244383825418</v>
      </c>
      <c r="Y6" s="424">
        <v>49.8</v>
      </c>
      <c r="Z6" s="423"/>
      <c r="AA6" s="422">
        <f>SUM(AA7:AA14)</f>
        <v>103</v>
      </c>
      <c r="AB6" s="424">
        <f>AVERAGE(AB7:AB14)</f>
        <v>50.615610332500005</v>
      </c>
      <c r="AC6" s="235">
        <v>54.85</v>
      </c>
      <c r="AD6" s="410"/>
      <c r="AE6" s="385"/>
      <c r="AG6" s="244"/>
      <c r="AH6" s="15" t="s">
        <v>123</v>
      </c>
    </row>
    <row r="7" spans="1:34" s="497" customFormat="1" ht="15" customHeight="1" x14ac:dyDescent="0.25">
      <c r="A7" s="499">
        <v>1</v>
      </c>
      <c r="B7" s="116" t="s">
        <v>168</v>
      </c>
      <c r="C7" s="733">
        <v>8</v>
      </c>
      <c r="D7" s="429">
        <v>46.125</v>
      </c>
      <c r="E7" s="834">
        <v>54.53</v>
      </c>
      <c r="F7" s="734">
        <v>73</v>
      </c>
      <c r="G7" s="733">
        <v>5</v>
      </c>
      <c r="H7" s="429">
        <v>40.799999999999997</v>
      </c>
      <c r="I7" s="429">
        <v>51.519310864691981</v>
      </c>
      <c r="J7" s="734">
        <v>84</v>
      </c>
      <c r="K7" s="478">
        <v>8</v>
      </c>
      <c r="L7" s="429">
        <v>53.38</v>
      </c>
      <c r="M7" s="428">
        <v>55.69</v>
      </c>
      <c r="N7" s="479">
        <v>44</v>
      </c>
      <c r="O7" s="478">
        <v>10</v>
      </c>
      <c r="P7" s="429">
        <v>50</v>
      </c>
      <c r="Q7" s="428">
        <v>54.94</v>
      </c>
      <c r="R7" s="479">
        <v>65</v>
      </c>
      <c r="S7" s="478">
        <v>15</v>
      </c>
      <c r="T7" s="429">
        <v>45.866666666666667</v>
      </c>
      <c r="U7" s="295">
        <v>53.43</v>
      </c>
      <c r="V7" s="488">
        <v>80</v>
      </c>
      <c r="W7" s="297">
        <v>12</v>
      </c>
      <c r="X7" s="430">
        <v>51.333333333333336</v>
      </c>
      <c r="Y7" s="431">
        <v>49.8</v>
      </c>
      <c r="Z7" s="488">
        <v>29</v>
      </c>
      <c r="AA7" s="491">
        <v>13</v>
      </c>
      <c r="AB7" s="434">
        <v>40.61538462</v>
      </c>
      <c r="AC7" s="295">
        <v>54.85</v>
      </c>
      <c r="AD7" s="488">
        <v>87</v>
      </c>
      <c r="AE7" s="17">
        <f t="shared" ref="AE7:AE69" si="0">F7+J7+N7+R7+V7+Z7+AD7</f>
        <v>462</v>
      </c>
      <c r="AG7" s="18"/>
      <c r="AH7" s="15" t="s">
        <v>124</v>
      </c>
    </row>
    <row r="8" spans="1:34" ht="15" customHeight="1" x14ac:dyDescent="0.25">
      <c r="A8" s="460">
        <v>2</v>
      </c>
      <c r="B8" s="146" t="s">
        <v>84</v>
      </c>
      <c r="C8" s="780">
        <v>13</v>
      </c>
      <c r="D8" s="752">
        <v>51.153846153846153</v>
      </c>
      <c r="E8" s="854">
        <v>54.53</v>
      </c>
      <c r="F8" s="781">
        <v>50</v>
      </c>
      <c r="G8" s="780">
        <v>10</v>
      </c>
      <c r="H8" s="752">
        <v>63.1</v>
      </c>
      <c r="I8" s="752">
        <v>51.519310864691981</v>
      </c>
      <c r="J8" s="781">
        <v>9</v>
      </c>
      <c r="K8" s="478">
        <v>20</v>
      </c>
      <c r="L8" s="429">
        <v>53.15</v>
      </c>
      <c r="M8" s="428">
        <v>55.69</v>
      </c>
      <c r="N8" s="479">
        <v>46</v>
      </c>
      <c r="O8" s="478">
        <v>12</v>
      </c>
      <c r="P8" s="429">
        <v>56</v>
      </c>
      <c r="Q8" s="428">
        <v>54.94</v>
      </c>
      <c r="R8" s="479">
        <v>32</v>
      </c>
      <c r="S8" s="478">
        <v>22</v>
      </c>
      <c r="T8" s="429">
        <v>50.136363636363633</v>
      </c>
      <c r="U8" s="295">
        <v>53.43</v>
      </c>
      <c r="V8" s="488">
        <v>57</v>
      </c>
      <c r="W8" s="297">
        <v>19</v>
      </c>
      <c r="X8" s="430">
        <v>48.421052631578945</v>
      </c>
      <c r="Y8" s="431">
        <v>49.8</v>
      </c>
      <c r="Z8" s="488">
        <v>47</v>
      </c>
      <c r="AA8" s="491">
        <v>11</v>
      </c>
      <c r="AB8" s="432">
        <v>49.363636360000001</v>
      </c>
      <c r="AC8" s="295">
        <v>54.85</v>
      </c>
      <c r="AD8" s="488">
        <v>50</v>
      </c>
      <c r="AE8" s="201">
        <f t="shared" si="0"/>
        <v>291</v>
      </c>
      <c r="AF8" s="14"/>
    </row>
    <row r="9" spans="1:34" ht="15" customHeight="1" x14ac:dyDescent="0.25">
      <c r="A9" s="16">
        <v>3</v>
      </c>
      <c r="B9" s="116" t="s">
        <v>80</v>
      </c>
      <c r="C9" s="733">
        <v>38</v>
      </c>
      <c r="D9" s="429">
        <v>66.078947368421055</v>
      </c>
      <c r="E9" s="834">
        <v>54.53</v>
      </c>
      <c r="F9" s="734">
        <v>4</v>
      </c>
      <c r="G9" s="733">
        <v>45</v>
      </c>
      <c r="H9" s="429">
        <v>62.866666666666667</v>
      </c>
      <c r="I9" s="429">
        <v>51.519310864691981</v>
      </c>
      <c r="J9" s="734">
        <v>11</v>
      </c>
      <c r="K9" s="478">
        <v>47</v>
      </c>
      <c r="L9" s="429">
        <v>63.53</v>
      </c>
      <c r="M9" s="428">
        <v>55.69</v>
      </c>
      <c r="N9" s="479">
        <v>12</v>
      </c>
      <c r="O9" s="478">
        <v>36</v>
      </c>
      <c r="P9" s="429">
        <v>63</v>
      </c>
      <c r="Q9" s="428">
        <v>54.94</v>
      </c>
      <c r="R9" s="479">
        <v>9</v>
      </c>
      <c r="S9" s="478">
        <v>51</v>
      </c>
      <c r="T9" s="429">
        <v>61.294117647058826</v>
      </c>
      <c r="U9" s="295">
        <v>53.43</v>
      </c>
      <c r="V9" s="488">
        <v>8</v>
      </c>
      <c r="W9" s="297">
        <v>41</v>
      </c>
      <c r="X9" s="447">
        <v>62.243902439024389</v>
      </c>
      <c r="Y9" s="431">
        <v>49.8</v>
      </c>
      <c r="Z9" s="488">
        <v>1</v>
      </c>
      <c r="AA9" s="491">
        <v>49</v>
      </c>
      <c r="AB9" s="440">
        <v>66.265306120000005</v>
      </c>
      <c r="AC9" s="295">
        <v>54.85</v>
      </c>
      <c r="AD9" s="488">
        <v>2</v>
      </c>
      <c r="AE9" s="21">
        <f t="shared" si="0"/>
        <v>47</v>
      </c>
      <c r="AF9" s="14"/>
    </row>
    <row r="10" spans="1:34" s="497" customFormat="1" ht="15" customHeight="1" x14ac:dyDescent="0.25">
      <c r="A10" s="16">
        <v>4</v>
      </c>
      <c r="B10" s="116" t="s">
        <v>81</v>
      </c>
      <c r="C10" s="733">
        <v>10</v>
      </c>
      <c r="D10" s="429">
        <v>46.7</v>
      </c>
      <c r="E10" s="834">
        <v>54.53</v>
      </c>
      <c r="F10" s="734">
        <v>70</v>
      </c>
      <c r="G10" s="733">
        <v>15</v>
      </c>
      <c r="H10" s="429">
        <v>51.733333333333327</v>
      </c>
      <c r="I10" s="429">
        <v>51.519310864691981</v>
      </c>
      <c r="J10" s="734">
        <v>48</v>
      </c>
      <c r="K10" s="478">
        <v>12</v>
      </c>
      <c r="L10" s="429">
        <v>45.42</v>
      </c>
      <c r="M10" s="428">
        <v>55.69</v>
      </c>
      <c r="N10" s="479">
        <v>85</v>
      </c>
      <c r="O10" s="478">
        <v>14</v>
      </c>
      <c r="P10" s="429">
        <v>57.2</v>
      </c>
      <c r="Q10" s="428">
        <v>54.94</v>
      </c>
      <c r="R10" s="479">
        <v>27</v>
      </c>
      <c r="S10" s="478">
        <v>6</v>
      </c>
      <c r="T10" s="429">
        <v>58.166666666666664</v>
      </c>
      <c r="U10" s="295">
        <v>53.43</v>
      </c>
      <c r="V10" s="488">
        <v>19</v>
      </c>
      <c r="W10" s="297">
        <v>6</v>
      </c>
      <c r="X10" s="430">
        <v>47.5</v>
      </c>
      <c r="Y10" s="431">
        <v>49.8</v>
      </c>
      <c r="Z10" s="488">
        <v>56</v>
      </c>
      <c r="AA10" s="491">
        <v>8</v>
      </c>
      <c r="AB10" s="432">
        <v>51.875</v>
      </c>
      <c r="AC10" s="295">
        <v>54.85</v>
      </c>
      <c r="AD10" s="488">
        <v>33</v>
      </c>
      <c r="AE10" s="17">
        <f t="shared" si="0"/>
        <v>338</v>
      </c>
      <c r="AF10" s="14"/>
    </row>
    <row r="11" spans="1:34" ht="15" customHeight="1" x14ac:dyDescent="0.25">
      <c r="A11" s="16">
        <v>5</v>
      </c>
      <c r="B11" s="116" t="s">
        <v>169</v>
      </c>
      <c r="C11" s="733">
        <v>3</v>
      </c>
      <c r="D11" s="429">
        <v>45.333333333333336</v>
      </c>
      <c r="E11" s="834">
        <v>54.53</v>
      </c>
      <c r="F11" s="734">
        <v>77</v>
      </c>
      <c r="G11" s="733">
        <v>5</v>
      </c>
      <c r="H11" s="429">
        <v>51.6</v>
      </c>
      <c r="I11" s="429">
        <v>51.519310864691981</v>
      </c>
      <c r="J11" s="734">
        <v>49</v>
      </c>
      <c r="K11" s="478">
        <v>3</v>
      </c>
      <c r="L11" s="429">
        <v>41</v>
      </c>
      <c r="M11" s="428">
        <v>55.69</v>
      </c>
      <c r="N11" s="479">
        <v>95</v>
      </c>
      <c r="O11" s="478">
        <v>3</v>
      </c>
      <c r="P11" s="429">
        <v>45</v>
      </c>
      <c r="Q11" s="428">
        <v>54.94</v>
      </c>
      <c r="R11" s="479">
        <v>93</v>
      </c>
      <c r="S11" s="478">
        <v>4</v>
      </c>
      <c r="T11" s="429">
        <v>51</v>
      </c>
      <c r="U11" s="295">
        <v>53.43</v>
      </c>
      <c r="V11" s="488">
        <v>50</v>
      </c>
      <c r="W11" s="297">
        <v>8</v>
      </c>
      <c r="X11" s="433">
        <v>40.125</v>
      </c>
      <c r="Y11" s="431">
        <v>49.8</v>
      </c>
      <c r="Z11" s="488">
        <v>99</v>
      </c>
      <c r="AA11" s="491">
        <v>2</v>
      </c>
      <c r="AB11" s="432">
        <v>52</v>
      </c>
      <c r="AC11" s="295">
        <v>54.85</v>
      </c>
      <c r="AD11" s="488">
        <v>32</v>
      </c>
      <c r="AE11" s="17">
        <f t="shared" si="0"/>
        <v>495</v>
      </c>
      <c r="AF11" s="14"/>
    </row>
    <row r="12" spans="1:34" ht="15" customHeight="1" x14ac:dyDescent="0.25">
      <c r="A12" s="16">
        <v>6</v>
      </c>
      <c r="B12" s="116" t="s">
        <v>170</v>
      </c>
      <c r="C12" s="733">
        <v>8</v>
      </c>
      <c r="D12" s="429">
        <v>55.875</v>
      </c>
      <c r="E12" s="834">
        <v>54.53</v>
      </c>
      <c r="F12" s="734">
        <v>29</v>
      </c>
      <c r="G12" s="733">
        <v>7</v>
      </c>
      <c r="H12" s="429">
        <v>55.285714285714278</v>
      </c>
      <c r="I12" s="429">
        <v>51.519310864691981</v>
      </c>
      <c r="J12" s="734">
        <v>29</v>
      </c>
      <c r="K12" s="478">
        <v>6</v>
      </c>
      <c r="L12" s="429">
        <v>49.83</v>
      </c>
      <c r="M12" s="428">
        <v>55.69</v>
      </c>
      <c r="N12" s="479">
        <v>63</v>
      </c>
      <c r="O12" s="478">
        <v>7</v>
      </c>
      <c r="P12" s="429">
        <v>51</v>
      </c>
      <c r="Q12" s="428">
        <v>54.94</v>
      </c>
      <c r="R12" s="479">
        <v>60</v>
      </c>
      <c r="S12" s="478">
        <v>5</v>
      </c>
      <c r="T12" s="429">
        <v>57</v>
      </c>
      <c r="U12" s="295">
        <v>53.43</v>
      </c>
      <c r="V12" s="488">
        <v>27</v>
      </c>
      <c r="W12" s="297">
        <v>5</v>
      </c>
      <c r="X12" s="433">
        <v>59.2</v>
      </c>
      <c r="Y12" s="431">
        <v>49.8</v>
      </c>
      <c r="Z12" s="488">
        <v>7</v>
      </c>
      <c r="AA12" s="491">
        <v>9</v>
      </c>
      <c r="AB12" s="432">
        <v>46.555555560000002</v>
      </c>
      <c r="AC12" s="295">
        <v>54.85</v>
      </c>
      <c r="AD12" s="488">
        <v>68</v>
      </c>
      <c r="AE12" s="17">
        <f t="shared" si="0"/>
        <v>283</v>
      </c>
      <c r="AF12" s="14"/>
    </row>
    <row r="13" spans="1:34" ht="15" customHeight="1" x14ac:dyDescent="0.25">
      <c r="A13" s="16">
        <v>7</v>
      </c>
      <c r="B13" s="116" t="s">
        <v>85</v>
      </c>
      <c r="C13" s="733">
        <v>5</v>
      </c>
      <c r="D13" s="429">
        <v>46.6</v>
      </c>
      <c r="E13" s="834">
        <v>54.53</v>
      </c>
      <c r="F13" s="734">
        <v>71</v>
      </c>
      <c r="G13" s="733">
        <v>5</v>
      </c>
      <c r="H13" s="429">
        <v>45.6</v>
      </c>
      <c r="I13" s="429">
        <v>51.519310864691981</v>
      </c>
      <c r="J13" s="734">
        <v>72</v>
      </c>
      <c r="K13" s="478">
        <v>1</v>
      </c>
      <c r="L13" s="429">
        <v>40</v>
      </c>
      <c r="M13" s="428">
        <v>55.69</v>
      </c>
      <c r="N13" s="479">
        <v>97</v>
      </c>
      <c r="O13" s="478">
        <v>4</v>
      </c>
      <c r="P13" s="429">
        <v>52</v>
      </c>
      <c r="Q13" s="428">
        <v>54.94</v>
      </c>
      <c r="R13" s="479">
        <v>54</v>
      </c>
      <c r="S13" s="478">
        <v>4</v>
      </c>
      <c r="T13" s="429">
        <v>50.25</v>
      </c>
      <c r="U13" s="295">
        <v>53.43</v>
      </c>
      <c r="V13" s="488">
        <v>56</v>
      </c>
      <c r="W13" s="297">
        <v>9</v>
      </c>
      <c r="X13" s="430">
        <v>44.666666666666664</v>
      </c>
      <c r="Y13" s="431">
        <v>49.8</v>
      </c>
      <c r="Z13" s="488">
        <v>74</v>
      </c>
      <c r="AA13" s="491">
        <v>8</v>
      </c>
      <c r="AB13" s="432">
        <v>51.25</v>
      </c>
      <c r="AC13" s="295">
        <v>54.85</v>
      </c>
      <c r="AD13" s="488">
        <v>35</v>
      </c>
      <c r="AE13" s="17">
        <f t="shared" si="0"/>
        <v>459</v>
      </c>
      <c r="AF13" s="14"/>
    </row>
    <row r="14" spans="1:34" ht="15" customHeight="1" thickBot="1" x14ac:dyDescent="0.3">
      <c r="A14" s="19">
        <v>8</v>
      </c>
      <c r="B14" s="498" t="s">
        <v>142</v>
      </c>
      <c r="C14" s="782">
        <v>6</v>
      </c>
      <c r="D14" s="753">
        <v>55</v>
      </c>
      <c r="E14" s="855">
        <v>54.53</v>
      </c>
      <c r="F14" s="783">
        <v>33</v>
      </c>
      <c r="G14" s="782">
        <v>5</v>
      </c>
      <c r="H14" s="753">
        <v>47.4</v>
      </c>
      <c r="I14" s="753">
        <v>51.519310864691981</v>
      </c>
      <c r="J14" s="783">
        <v>63</v>
      </c>
      <c r="K14" s="478">
        <v>9</v>
      </c>
      <c r="L14" s="429">
        <v>56.56</v>
      </c>
      <c r="M14" s="633">
        <v>55.69</v>
      </c>
      <c r="N14" s="479">
        <v>33</v>
      </c>
      <c r="O14" s="478">
        <v>14</v>
      </c>
      <c r="P14" s="429">
        <v>45</v>
      </c>
      <c r="Q14" s="428">
        <v>54.94</v>
      </c>
      <c r="R14" s="479">
        <v>92</v>
      </c>
      <c r="S14" s="478">
        <v>9</v>
      </c>
      <c r="T14" s="429">
        <v>46.555555555555557</v>
      </c>
      <c r="U14" s="295">
        <v>53.43</v>
      </c>
      <c r="V14" s="488">
        <v>78</v>
      </c>
      <c r="W14" s="297">
        <v>11</v>
      </c>
      <c r="X14" s="430">
        <v>46</v>
      </c>
      <c r="Y14" s="431">
        <v>49.8</v>
      </c>
      <c r="Z14" s="488">
        <v>67</v>
      </c>
      <c r="AA14" s="491">
        <v>3</v>
      </c>
      <c r="AB14" s="432">
        <v>47</v>
      </c>
      <c r="AC14" s="295">
        <v>54.85</v>
      </c>
      <c r="AD14" s="488">
        <v>62</v>
      </c>
      <c r="AE14" s="20">
        <f t="shared" si="0"/>
        <v>428</v>
      </c>
      <c r="AF14" s="14"/>
    </row>
    <row r="15" spans="1:34" ht="15" customHeight="1" thickBot="1" x14ac:dyDescent="0.3">
      <c r="A15" s="386"/>
      <c r="B15" s="461" t="s">
        <v>141</v>
      </c>
      <c r="C15" s="462">
        <f>SUM(C16:C29)</f>
        <v>116</v>
      </c>
      <c r="D15" s="398">
        <f>AVERAGE(D16:D23)</f>
        <v>54.1</v>
      </c>
      <c r="E15" s="832">
        <v>54.53</v>
      </c>
      <c r="F15" s="464"/>
      <c r="G15" s="462">
        <f>SUM(G16:G29)</f>
        <v>126</v>
      </c>
      <c r="H15" s="238">
        <f>AVERAGE(H16:H23)</f>
        <v>52.409975652142826</v>
      </c>
      <c r="I15" s="398">
        <v>51.519310864691981</v>
      </c>
      <c r="J15" s="464"/>
      <c r="K15" s="462">
        <f>SUM(K16:K29)</f>
        <v>107</v>
      </c>
      <c r="L15" s="238">
        <f>AVERAGE(L16:L23)</f>
        <v>52.85</v>
      </c>
      <c r="M15" s="463">
        <v>55.69</v>
      </c>
      <c r="N15" s="464"/>
      <c r="O15" s="462">
        <f>SUM(O16:O29)</f>
        <v>112</v>
      </c>
      <c r="P15" s="398">
        <f>AVERAGE(P16:P29)</f>
        <v>53.354472204266322</v>
      </c>
      <c r="Q15" s="463">
        <v>54.97</v>
      </c>
      <c r="R15" s="464"/>
      <c r="S15" s="397">
        <f>SUM(S16:S29)</f>
        <v>136</v>
      </c>
      <c r="T15" s="398">
        <f>AVERAGE(T16:T29)</f>
        <v>52.5488081980345</v>
      </c>
      <c r="U15" s="399">
        <v>53.43</v>
      </c>
      <c r="V15" s="400"/>
      <c r="W15" s="237">
        <f>SUM(W16:W29)</f>
        <v>116</v>
      </c>
      <c r="X15" s="401">
        <f>AVERAGE(X16:X29)</f>
        <v>46.566883116883112</v>
      </c>
      <c r="Y15" s="402">
        <v>49.8</v>
      </c>
      <c r="Z15" s="400"/>
      <c r="AA15" s="240">
        <f>SUM(AA16:AA29)</f>
        <v>135</v>
      </c>
      <c r="AB15" s="465">
        <f>AVERAGE(AB16:AB29)</f>
        <v>46.667231890769237</v>
      </c>
      <c r="AC15" s="399">
        <v>54.85</v>
      </c>
      <c r="AD15" s="400"/>
      <c r="AE15" s="405"/>
      <c r="AF15" s="14"/>
    </row>
    <row r="16" spans="1:34" s="497" customFormat="1" ht="15" customHeight="1" x14ac:dyDescent="0.25">
      <c r="A16" s="13">
        <v>1</v>
      </c>
      <c r="B16" s="116" t="s">
        <v>60</v>
      </c>
      <c r="C16" s="733">
        <v>19</v>
      </c>
      <c r="D16" s="429">
        <v>54.1</v>
      </c>
      <c r="E16" s="834">
        <v>54.53</v>
      </c>
      <c r="F16" s="734">
        <v>37</v>
      </c>
      <c r="G16" s="733">
        <v>27</v>
      </c>
      <c r="H16" s="429">
        <v>47.111111111111107</v>
      </c>
      <c r="I16" s="429">
        <v>51.519310864691981</v>
      </c>
      <c r="J16" s="734">
        <v>65</v>
      </c>
      <c r="K16" s="478">
        <v>13</v>
      </c>
      <c r="L16" s="429">
        <v>53</v>
      </c>
      <c r="M16" s="428">
        <v>55.69</v>
      </c>
      <c r="N16" s="479">
        <v>47</v>
      </c>
      <c r="O16" s="478">
        <v>9</v>
      </c>
      <c r="P16" s="429">
        <v>55.888888888888886</v>
      </c>
      <c r="Q16" s="428">
        <v>54.94</v>
      </c>
      <c r="R16" s="479">
        <v>35</v>
      </c>
      <c r="S16" s="478">
        <v>10</v>
      </c>
      <c r="T16" s="429">
        <v>60</v>
      </c>
      <c r="U16" s="295">
        <v>53.43</v>
      </c>
      <c r="V16" s="488">
        <v>11</v>
      </c>
      <c r="W16" s="297">
        <v>16</v>
      </c>
      <c r="X16" s="430">
        <v>50.25</v>
      </c>
      <c r="Y16" s="431">
        <v>49.8</v>
      </c>
      <c r="Z16" s="488">
        <v>35</v>
      </c>
      <c r="AA16" s="491">
        <v>20</v>
      </c>
      <c r="AB16" s="432">
        <v>53.9</v>
      </c>
      <c r="AC16" s="295">
        <v>54.85</v>
      </c>
      <c r="AD16" s="488">
        <v>24</v>
      </c>
      <c r="AE16" s="17">
        <f t="shared" si="0"/>
        <v>254</v>
      </c>
      <c r="AF16" s="14"/>
    </row>
    <row r="17" spans="1:32" s="497" customFormat="1" ht="15" customHeight="1" x14ac:dyDescent="0.25">
      <c r="A17" s="16">
        <v>2</v>
      </c>
      <c r="B17" s="116" t="s">
        <v>58</v>
      </c>
      <c r="C17" s="733">
        <v>5</v>
      </c>
      <c r="D17" s="429">
        <v>53</v>
      </c>
      <c r="E17" s="834">
        <v>54.53</v>
      </c>
      <c r="F17" s="734">
        <v>40</v>
      </c>
      <c r="G17" s="733">
        <v>11</v>
      </c>
      <c r="H17" s="429">
        <v>43.454545454545453</v>
      </c>
      <c r="I17" s="429">
        <v>51.519310864691981</v>
      </c>
      <c r="J17" s="734">
        <v>80</v>
      </c>
      <c r="K17" s="478">
        <v>6</v>
      </c>
      <c r="L17" s="429">
        <v>54</v>
      </c>
      <c r="M17" s="428">
        <v>55.69</v>
      </c>
      <c r="N17" s="479">
        <v>41</v>
      </c>
      <c r="O17" s="478">
        <v>8</v>
      </c>
      <c r="P17" s="429">
        <v>57.625</v>
      </c>
      <c r="Q17" s="428">
        <v>54.94</v>
      </c>
      <c r="R17" s="479">
        <v>26</v>
      </c>
      <c r="S17" s="478">
        <v>10</v>
      </c>
      <c r="T17" s="429">
        <v>52.1</v>
      </c>
      <c r="U17" s="295">
        <v>53.43</v>
      </c>
      <c r="V17" s="488">
        <v>46</v>
      </c>
      <c r="W17" s="297">
        <v>8</v>
      </c>
      <c r="X17" s="430">
        <v>45.875</v>
      </c>
      <c r="Y17" s="431">
        <v>49.8</v>
      </c>
      <c r="Z17" s="488">
        <v>69</v>
      </c>
      <c r="AA17" s="491">
        <v>11</v>
      </c>
      <c r="AB17" s="432">
        <v>50.727272730000003</v>
      </c>
      <c r="AC17" s="295">
        <v>54.85</v>
      </c>
      <c r="AD17" s="488">
        <v>45</v>
      </c>
      <c r="AE17" s="17">
        <f t="shared" si="0"/>
        <v>347</v>
      </c>
      <c r="AF17" s="14"/>
    </row>
    <row r="18" spans="1:32" ht="15" customHeight="1" x14ac:dyDescent="0.25">
      <c r="A18" s="460">
        <v>3</v>
      </c>
      <c r="B18" s="146" t="s">
        <v>61</v>
      </c>
      <c r="C18" s="780">
        <v>15</v>
      </c>
      <c r="D18" s="752">
        <v>63.1</v>
      </c>
      <c r="E18" s="854">
        <v>54.53</v>
      </c>
      <c r="F18" s="781">
        <v>10</v>
      </c>
      <c r="G18" s="780">
        <v>17</v>
      </c>
      <c r="H18" s="752">
        <v>65.411764705882348</v>
      </c>
      <c r="I18" s="752">
        <v>51.519310864691981</v>
      </c>
      <c r="J18" s="781">
        <v>6</v>
      </c>
      <c r="K18" s="478">
        <v>17</v>
      </c>
      <c r="L18" s="456">
        <v>60</v>
      </c>
      <c r="M18" s="428">
        <v>55.69</v>
      </c>
      <c r="N18" s="479">
        <v>20</v>
      </c>
      <c r="O18" s="478">
        <v>9</v>
      </c>
      <c r="P18" s="439">
        <v>59.444444444444443</v>
      </c>
      <c r="Q18" s="428">
        <v>54.94</v>
      </c>
      <c r="R18" s="479">
        <v>17</v>
      </c>
      <c r="S18" s="478">
        <v>9</v>
      </c>
      <c r="T18" s="439">
        <v>69.222222222222229</v>
      </c>
      <c r="U18" s="295">
        <v>53.43</v>
      </c>
      <c r="V18" s="488">
        <v>1</v>
      </c>
      <c r="W18" s="297">
        <v>10</v>
      </c>
      <c r="X18" s="433">
        <v>56.6</v>
      </c>
      <c r="Y18" s="431">
        <v>49.8</v>
      </c>
      <c r="Z18" s="488">
        <v>9</v>
      </c>
      <c r="AA18" s="491">
        <v>12</v>
      </c>
      <c r="AB18" s="440">
        <v>65.416666669999998</v>
      </c>
      <c r="AC18" s="295">
        <v>54.85</v>
      </c>
      <c r="AD18" s="488">
        <v>3</v>
      </c>
      <c r="AE18" s="201">
        <f t="shared" si="0"/>
        <v>66</v>
      </c>
      <c r="AF18" s="14"/>
    </row>
    <row r="19" spans="1:32" ht="15" customHeight="1" x14ac:dyDescent="0.25">
      <c r="A19" s="16">
        <v>4</v>
      </c>
      <c r="B19" s="117" t="s">
        <v>62</v>
      </c>
      <c r="C19" s="760">
        <v>29</v>
      </c>
      <c r="D19" s="738">
        <v>60.9</v>
      </c>
      <c r="E19" s="837">
        <v>54.53</v>
      </c>
      <c r="F19" s="761">
        <v>14</v>
      </c>
      <c r="G19" s="760">
        <v>25</v>
      </c>
      <c r="H19" s="738">
        <v>61.52</v>
      </c>
      <c r="I19" s="738">
        <v>51.519310864691981</v>
      </c>
      <c r="J19" s="761">
        <v>16</v>
      </c>
      <c r="K19" s="478">
        <v>22</v>
      </c>
      <c r="L19" s="429">
        <v>60</v>
      </c>
      <c r="M19" s="441">
        <v>55.69</v>
      </c>
      <c r="N19" s="479">
        <v>19</v>
      </c>
      <c r="O19" s="478">
        <v>34</v>
      </c>
      <c r="P19" s="429">
        <v>63.294117647058826</v>
      </c>
      <c r="Q19" s="441">
        <v>54.94</v>
      </c>
      <c r="R19" s="479">
        <v>8</v>
      </c>
      <c r="S19" s="478">
        <v>47</v>
      </c>
      <c r="T19" s="429">
        <v>59.340425531914896</v>
      </c>
      <c r="U19" s="295">
        <v>53.43</v>
      </c>
      <c r="V19" s="488">
        <v>14</v>
      </c>
      <c r="W19" s="297">
        <v>28</v>
      </c>
      <c r="X19" s="433">
        <v>59.428571428571431</v>
      </c>
      <c r="Y19" s="431">
        <v>49.8</v>
      </c>
      <c r="Z19" s="488">
        <v>6</v>
      </c>
      <c r="AA19" s="491">
        <v>42</v>
      </c>
      <c r="AB19" s="440">
        <v>60.5</v>
      </c>
      <c r="AC19" s="295">
        <v>54.85</v>
      </c>
      <c r="AD19" s="488">
        <v>5</v>
      </c>
      <c r="AE19" s="17">
        <f t="shared" si="0"/>
        <v>82</v>
      </c>
      <c r="AF19" s="14"/>
    </row>
    <row r="20" spans="1:32" ht="15" customHeight="1" x14ac:dyDescent="0.25">
      <c r="A20" s="16">
        <v>5</v>
      </c>
      <c r="B20" s="117" t="s">
        <v>63</v>
      </c>
      <c r="C20" s="760">
        <v>13</v>
      </c>
      <c r="D20" s="738">
        <v>55.6</v>
      </c>
      <c r="E20" s="837">
        <v>54.53</v>
      </c>
      <c r="F20" s="761">
        <v>31</v>
      </c>
      <c r="G20" s="760">
        <v>19</v>
      </c>
      <c r="H20" s="738">
        <v>51.842105263157897</v>
      </c>
      <c r="I20" s="738">
        <v>51.519310864691981</v>
      </c>
      <c r="J20" s="761">
        <v>46</v>
      </c>
      <c r="K20" s="478">
        <v>16</v>
      </c>
      <c r="L20" s="429">
        <v>50</v>
      </c>
      <c r="M20" s="441">
        <v>55.69</v>
      </c>
      <c r="N20" s="479">
        <v>62</v>
      </c>
      <c r="O20" s="478">
        <v>15</v>
      </c>
      <c r="P20" s="429">
        <v>59.06666666666667</v>
      </c>
      <c r="Q20" s="441">
        <v>54.94</v>
      </c>
      <c r="R20" s="479">
        <v>18</v>
      </c>
      <c r="S20" s="478">
        <v>20</v>
      </c>
      <c r="T20" s="429">
        <v>49.3</v>
      </c>
      <c r="U20" s="295">
        <v>53.43</v>
      </c>
      <c r="V20" s="488">
        <v>61</v>
      </c>
      <c r="W20" s="297">
        <v>22</v>
      </c>
      <c r="X20" s="430">
        <v>43.090909090909093</v>
      </c>
      <c r="Y20" s="431">
        <v>49.8</v>
      </c>
      <c r="Z20" s="488">
        <v>81</v>
      </c>
      <c r="AA20" s="491">
        <v>19</v>
      </c>
      <c r="AB20" s="432">
        <v>52.315789469999999</v>
      </c>
      <c r="AC20" s="295">
        <v>54.85</v>
      </c>
      <c r="AD20" s="488">
        <v>26</v>
      </c>
      <c r="AE20" s="17">
        <f t="shared" si="0"/>
        <v>325</v>
      </c>
      <c r="AF20" s="14"/>
    </row>
    <row r="21" spans="1:32" ht="15" customHeight="1" x14ac:dyDescent="0.25">
      <c r="A21" s="16">
        <v>6</v>
      </c>
      <c r="B21" s="117" t="s">
        <v>175</v>
      </c>
      <c r="C21" s="760">
        <v>5</v>
      </c>
      <c r="D21" s="738">
        <v>46.8</v>
      </c>
      <c r="E21" s="837">
        <v>54.53</v>
      </c>
      <c r="F21" s="761">
        <v>68</v>
      </c>
      <c r="G21" s="760">
        <v>6</v>
      </c>
      <c r="H21" s="738">
        <v>49.166666666666657</v>
      </c>
      <c r="I21" s="738">
        <v>51.519310864691981</v>
      </c>
      <c r="J21" s="761">
        <v>58</v>
      </c>
      <c r="K21" s="478">
        <v>5</v>
      </c>
      <c r="L21" s="429">
        <v>50.8</v>
      </c>
      <c r="M21" s="441">
        <v>55.69</v>
      </c>
      <c r="N21" s="479">
        <v>60</v>
      </c>
      <c r="O21" s="478">
        <v>7</v>
      </c>
      <c r="P21" s="429">
        <v>55.571428571428569</v>
      </c>
      <c r="Q21" s="441">
        <v>54.94</v>
      </c>
      <c r="R21" s="479">
        <v>37</v>
      </c>
      <c r="S21" s="478">
        <v>3</v>
      </c>
      <c r="T21" s="429">
        <v>43.333333333333336</v>
      </c>
      <c r="U21" s="295">
        <v>53.43</v>
      </c>
      <c r="V21" s="488">
        <v>94</v>
      </c>
      <c r="W21" s="297">
        <v>2</v>
      </c>
      <c r="X21" s="430">
        <v>43</v>
      </c>
      <c r="Y21" s="431">
        <v>49.8</v>
      </c>
      <c r="Z21" s="488">
        <v>84</v>
      </c>
      <c r="AA21" s="491">
        <v>2</v>
      </c>
      <c r="AB21" s="442">
        <v>39</v>
      </c>
      <c r="AC21" s="295">
        <v>54.85</v>
      </c>
      <c r="AD21" s="488">
        <v>93</v>
      </c>
      <c r="AE21" s="17">
        <f t="shared" si="0"/>
        <v>494</v>
      </c>
      <c r="AF21" s="14"/>
    </row>
    <row r="22" spans="1:32" ht="15" customHeight="1" x14ac:dyDescent="0.25">
      <c r="A22" s="16">
        <v>7</v>
      </c>
      <c r="B22" s="117" t="s">
        <v>65</v>
      </c>
      <c r="C22" s="760">
        <v>10</v>
      </c>
      <c r="D22" s="738">
        <v>45.2</v>
      </c>
      <c r="E22" s="837">
        <v>54.53</v>
      </c>
      <c r="F22" s="761">
        <v>78</v>
      </c>
      <c r="G22" s="760">
        <v>11</v>
      </c>
      <c r="H22" s="738">
        <v>48.363636363636367</v>
      </c>
      <c r="I22" s="738">
        <v>51.519310864691981</v>
      </c>
      <c r="J22" s="761">
        <v>61</v>
      </c>
      <c r="K22" s="478">
        <v>4</v>
      </c>
      <c r="L22" s="429">
        <v>53</v>
      </c>
      <c r="M22" s="441">
        <v>55.69</v>
      </c>
      <c r="N22" s="479">
        <v>50</v>
      </c>
      <c r="O22" s="478">
        <v>13</v>
      </c>
      <c r="P22" s="429">
        <v>52.53846153846154</v>
      </c>
      <c r="Q22" s="441">
        <v>54.94</v>
      </c>
      <c r="R22" s="479">
        <v>50</v>
      </c>
      <c r="S22" s="478">
        <v>11</v>
      </c>
      <c r="T22" s="429">
        <v>57.090909090909093</v>
      </c>
      <c r="U22" s="295">
        <v>53.43</v>
      </c>
      <c r="V22" s="488">
        <v>26</v>
      </c>
      <c r="W22" s="297">
        <v>6</v>
      </c>
      <c r="X22" s="430">
        <v>48.166666666666664</v>
      </c>
      <c r="Y22" s="431">
        <v>49.8</v>
      </c>
      <c r="Z22" s="488">
        <v>50</v>
      </c>
      <c r="AA22" s="491">
        <v>7</v>
      </c>
      <c r="AB22" s="432">
        <v>49.714285709999999</v>
      </c>
      <c r="AC22" s="295">
        <v>54.85</v>
      </c>
      <c r="AD22" s="488">
        <v>48</v>
      </c>
      <c r="AE22" s="17">
        <f t="shared" si="0"/>
        <v>363</v>
      </c>
      <c r="AF22" s="14"/>
    </row>
    <row r="23" spans="1:32" ht="15" customHeight="1" x14ac:dyDescent="0.25">
      <c r="A23" s="16">
        <v>8</v>
      </c>
      <c r="B23" s="366" t="s">
        <v>59</v>
      </c>
      <c r="C23" s="762"/>
      <c r="D23" s="739"/>
      <c r="E23" s="838">
        <v>54.53</v>
      </c>
      <c r="F23" s="763">
        <v>97</v>
      </c>
      <c r="G23" s="762"/>
      <c r="H23" s="739"/>
      <c r="I23" s="739">
        <v>51.519310864691981</v>
      </c>
      <c r="J23" s="763">
        <v>96</v>
      </c>
      <c r="K23" s="478">
        <v>2</v>
      </c>
      <c r="L23" s="429">
        <v>42</v>
      </c>
      <c r="M23" s="637">
        <v>55.69</v>
      </c>
      <c r="N23" s="479">
        <v>94</v>
      </c>
      <c r="O23" s="478">
        <v>4</v>
      </c>
      <c r="P23" s="429">
        <v>45.5</v>
      </c>
      <c r="Q23" s="441">
        <v>54.94</v>
      </c>
      <c r="R23" s="479">
        <v>89</v>
      </c>
      <c r="S23" s="483"/>
      <c r="T23" s="444"/>
      <c r="U23" s="295">
        <v>53.43</v>
      </c>
      <c r="V23" s="488">
        <v>106</v>
      </c>
      <c r="W23" s="297">
        <v>3</v>
      </c>
      <c r="X23" s="433">
        <v>40.333333333333336</v>
      </c>
      <c r="Y23" s="431">
        <v>49.8</v>
      </c>
      <c r="Z23" s="488">
        <v>98</v>
      </c>
      <c r="AA23" s="491">
        <v>4</v>
      </c>
      <c r="AB23" s="432">
        <v>44.5</v>
      </c>
      <c r="AC23" s="295">
        <v>54.85</v>
      </c>
      <c r="AD23" s="488">
        <v>76</v>
      </c>
      <c r="AE23" s="17">
        <f t="shared" si="0"/>
        <v>656</v>
      </c>
      <c r="AF23" s="14"/>
    </row>
    <row r="24" spans="1:32" ht="15" customHeight="1" x14ac:dyDescent="0.25">
      <c r="A24" s="16">
        <v>9</v>
      </c>
      <c r="B24" s="117" t="s">
        <v>56</v>
      </c>
      <c r="C24" s="760">
        <v>6</v>
      </c>
      <c r="D24" s="738">
        <v>50.2</v>
      </c>
      <c r="E24" s="837">
        <v>54.53</v>
      </c>
      <c r="F24" s="761">
        <v>54</v>
      </c>
      <c r="G24" s="760"/>
      <c r="H24" s="738"/>
      <c r="I24" s="738">
        <v>51.519310864691981</v>
      </c>
      <c r="J24" s="761">
        <v>96</v>
      </c>
      <c r="K24" s="478">
        <v>5</v>
      </c>
      <c r="L24" s="429">
        <v>35</v>
      </c>
      <c r="M24" s="441">
        <v>55.69</v>
      </c>
      <c r="N24" s="479">
        <v>104</v>
      </c>
      <c r="O24" s="482"/>
      <c r="P24" s="441"/>
      <c r="Q24" s="441">
        <v>54.94</v>
      </c>
      <c r="R24" s="479">
        <v>104</v>
      </c>
      <c r="S24" s="478">
        <v>5</v>
      </c>
      <c r="T24" s="429">
        <v>46.8</v>
      </c>
      <c r="U24" s="295">
        <v>53.43</v>
      </c>
      <c r="V24" s="488">
        <v>76</v>
      </c>
      <c r="W24" s="297">
        <v>4</v>
      </c>
      <c r="X24" s="430">
        <v>41.5</v>
      </c>
      <c r="Y24" s="431">
        <v>49.8</v>
      </c>
      <c r="Z24" s="488">
        <v>88</v>
      </c>
      <c r="AA24" s="491">
        <v>5</v>
      </c>
      <c r="AB24" s="442">
        <v>30.6</v>
      </c>
      <c r="AC24" s="295">
        <v>54.85</v>
      </c>
      <c r="AD24" s="488">
        <v>98</v>
      </c>
      <c r="AE24" s="21">
        <f t="shared" si="0"/>
        <v>620</v>
      </c>
      <c r="AF24" s="14"/>
    </row>
    <row r="25" spans="1:32" ht="15" customHeight="1" x14ac:dyDescent="0.25">
      <c r="A25" s="16">
        <v>10</v>
      </c>
      <c r="B25" s="117" t="s">
        <v>57</v>
      </c>
      <c r="C25" s="760">
        <v>3</v>
      </c>
      <c r="D25" s="738">
        <v>47</v>
      </c>
      <c r="E25" s="837">
        <v>54.53</v>
      </c>
      <c r="F25" s="761">
        <v>67</v>
      </c>
      <c r="G25" s="760">
        <v>5</v>
      </c>
      <c r="H25" s="738">
        <v>45.4</v>
      </c>
      <c r="I25" s="738">
        <v>51.519310864691981</v>
      </c>
      <c r="J25" s="761">
        <v>73</v>
      </c>
      <c r="K25" s="478">
        <v>6</v>
      </c>
      <c r="L25" s="429">
        <v>45.83</v>
      </c>
      <c r="M25" s="441">
        <v>55.69</v>
      </c>
      <c r="N25" s="479">
        <v>83</v>
      </c>
      <c r="O25" s="478">
        <v>6</v>
      </c>
      <c r="P25" s="429">
        <v>40.33</v>
      </c>
      <c r="Q25" s="441">
        <v>54.94</v>
      </c>
      <c r="R25" s="479">
        <v>99</v>
      </c>
      <c r="S25" s="478">
        <v>5</v>
      </c>
      <c r="T25" s="429">
        <v>50.6</v>
      </c>
      <c r="U25" s="295">
        <v>53.43</v>
      </c>
      <c r="V25" s="488">
        <v>53</v>
      </c>
      <c r="W25" s="297">
        <v>8</v>
      </c>
      <c r="X25" s="430">
        <v>48.875</v>
      </c>
      <c r="Y25" s="431">
        <v>49.8</v>
      </c>
      <c r="Z25" s="488">
        <v>42</v>
      </c>
      <c r="AA25" s="491">
        <v>4</v>
      </c>
      <c r="AB25" s="432">
        <v>42</v>
      </c>
      <c r="AC25" s="295">
        <v>54.85</v>
      </c>
      <c r="AD25" s="488">
        <v>84</v>
      </c>
      <c r="AE25" s="17">
        <f t="shared" si="0"/>
        <v>501</v>
      </c>
      <c r="AF25" s="14"/>
    </row>
    <row r="26" spans="1:32" ht="15" customHeight="1" x14ac:dyDescent="0.25">
      <c r="A26" s="16">
        <v>11</v>
      </c>
      <c r="B26" s="117" t="s">
        <v>54</v>
      </c>
      <c r="C26" s="760"/>
      <c r="D26" s="738"/>
      <c r="E26" s="837">
        <v>54.53</v>
      </c>
      <c r="F26" s="761">
        <v>97</v>
      </c>
      <c r="G26" s="760"/>
      <c r="H26" s="738"/>
      <c r="I26" s="738">
        <v>51.519310864691981</v>
      </c>
      <c r="J26" s="761">
        <v>96</v>
      </c>
      <c r="K26" s="482"/>
      <c r="L26" s="441"/>
      <c r="M26" s="441">
        <v>55.69</v>
      </c>
      <c r="N26" s="479">
        <v>107</v>
      </c>
      <c r="O26" s="482"/>
      <c r="P26" s="441"/>
      <c r="Q26" s="441">
        <v>54.94</v>
      </c>
      <c r="R26" s="479">
        <v>104</v>
      </c>
      <c r="S26" s="483"/>
      <c r="T26" s="444"/>
      <c r="U26" s="295">
        <v>53.43</v>
      </c>
      <c r="V26" s="488">
        <v>106</v>
      </c>
      <c r="W26" s="297">
        <v>4</v>
      </c>
      <c r="X26" s="430">
        <v>43</v>
      </c>
      <c r="Y26" s="431">
        <v>49.8</v>
      </c>
      <c r="Z26" s="488">
        <v>83</v>
      </c>
      <c r="AA26" s="491">
        <v>4</v>
      </c>
      <c r="AB26" s="442">
        <v>34.5</v>
      </c>
      <c r="AC26" s="295">
        <v>54.85</v>
      </c>
      <c r="AD26" s="488">
        <v>96</v>
      </c>
      <c r="AE26" s="17">
        <f t="shared" si="0"/>
        <v>689</v>
      </c>
      <c r="AF26" s="14"/>
    </row>
    <row r="27" spans="1:32" ht="15" customHeight="1" x14ac:dyDescent="0.25">
      <c r="A27" s="16">
        <v>12</v>
      </c>
      <c r="B27" s="118" t="s">
        <v>55</v>
      </c>
      <c r="C27" s="764">
        <v>1</v>
      </c>
      <c r="D27" s="444">
        <v>39</v>
      </c>
      <c r="E27" s="848">
        <v>54.53</v>
      </c>
      <c r="F27" s="765">
        <v>87</v>
      </c>
      <c r="G27" s="764">
        <v>3</v>
      </c>
      <c r="H27" s="444">
        <v>40.333333333333343</v>
      </c>
      <c r="I27" s="444">
        <v>51.519310864691981</v>
      </c>
      <c r="J27" s="765">
        <v>88</v>
      </c>
      <c r="K27" s="478">
        <v>5</v>
      </c>
      <c r="L27" s="429">
        <v>39</v>
      </c>
      <c r="M27" s="443">
        <v>55.69</v>
      </c>
      <c r="N27" s="479">
        <v>98</v>
      </c>
      <c r="O27" s="483"/>
      <c r="P27" s="443"/>
      <c r="Q27" s="443">
        <v>54.94</v>
      </c>
      <c r="R27" s="479">
        <v>104</v>
      </c>
      <c r="S27" s="483"/>
      <c r="T27" s="444"/>
      <c r="U27" s="295">
        <v>53.43</v>
      </c>
      <c r="V27" s="488">
        <v>106</v>
      </c>
      <c r="W27" s="297">
        <v>1</v>
      </c>
      <c r="X27" s="445">
        <v>39</v>
      </c>
      <c r="Y27" s="431">
        <v>49.8</v>
      </c>
      <c r="Z27" s="488">
        <v>103</v>
      </c>
      <c r="AA27" s="491">
        <v>3</v>
      </c>
      <c r="AB27" s="432">
        <v>49</v>
      </c>
      <c r="AC27" s="295">
        <v>54.85</v>
      </c>
      <c r="AD27" s="488">
        <v>54</v>
      </c>
      <c r="AE27" s="17">
        <f t="shared" si="0"/>
        <v>640</v>
      </c>
      <c r="AF27" s="14"/>
    </row>
    <row r="28" spans="1:32" ht="15" customHeight="1" x14ac:dyDescent="0.25">
      <c r="A28" s="16">
        <v>13</v>
      </c>
      <c r="B28" s="117" t="s">
        <v>174</v>
      </c>
      <c r="C28" s="760">
        <v>10</v>
      </c>
      <c r="D28" s="738">
        <v>52.2</v>
      </c>
      <c r="E28" s="837">
        <v>54.53</v>
      </c>
      <c r="F28" s="761">
        <v>41</v>
      </c>
      <c r="G28" s="760">
        <v>2</v>
      </c>
      <c r="H28" s="738">
        <v>40.5</v>
      </c>
      <c r="I28" s="738">
        <v>51.519310864691981</v>
      </c>
      <c r="J28" s="761">
        <v>87</v>
      </c>
      <c r="K28" s="478">
        <v>5</v>
      </c>
      <c r="L28" s="429">
        <v>46</v>
      </c>
      <c r="M28" s="441">
        <v>55.69</v>
      </c>
      <c r="N28" s="479">
        <v>82</v>
      </c>
      <c r="O28" s="478">
        <v>7</v>
      </c>
      <c r="P28" s="429">
        <v>44.285714285714285</v>
      </c>
      <c r="Q28" s="441">
        <v>54.94</v>
      </c>
      <c r="R28" s="479">
        <v>94</v>
      </c>
      <c r="S28" s="478">
        <v>12</v>
      </c>
      <c r="T28" s="429">
        <v>46.5</v>
      </c>
      <c r="U28" s="295">
        <v>53.43</v>
      </c>
      <c r="V28" s="488">
        <v>79</v>
      </c>
      <c r="W28" s="491"/>
      <c r="X28" s="446"/>
      <c r="Y28" s="431">
        <v>49.8</v>
      </c>
      <c r="Z28" s="488">
        <v>108</v>
      </c>
      <c r="AA28" s="491"/>
      <c r="AB28" s="446"/>
      <c r="AC28" s="295">
        <v>54.85</v>
      </c>
      <c r="AD28" s="488">
        <v>99</v>
      </c>
      <c r="AE28" s="202">
        <f t="shared" si="0"/>
        <v>590</v>
      </c>
      <c r="AF28" s="14"/>
    </row>
    <row r="29" spans="1:32" s="497" customFormat="1" ht="15" customHeight="1" thickBot="1" x14ac:dyDescent="0.3">
      <c r="A29" s="16">
        <v>14</v>
      </c>
      <c r="B29" s="117" t="s">
        <v>52</v>
      </c>
      <c r="C29" s="760"/>
      <c r="D29" s="738"/>
      <c r="E29" s="837">
        <v>54.53</v>
      </c>
      <c r="F29" s="761">
        <v>97</v>
      </c>
      <c r="G29" s="760"/>
      <c r="H29" s="441"/>
      <c r="I29" s="738">
        <v>51.519310864691981</v>
      </c>
      <c r="J29" s="761">
        <v>96</v>
      </c>
      <c r="K29" s="478">
        <v>1</v>
      </c>
      <c r="L29" s="429">
        <v>60</v>
      </c>
      <c r="M29" s="441">
        <v>55.69</v>
      </c>
      <c r="N29" s="479">
        <v>21</v>
      </c>
      <c r="O29" s="482"/>
      <c r="P29" s="441"/>
      <c r="Q29" s="441">
        <v>54.94</v>
      </c>
      <c r="R29" s="479">
        <v>104</v>
      </c>
      <c r="S29" s="478">
        <v>4</v>
      </c>
      <c r="T29" s="429">
        <v>43.75</v>
      </c>
      <c r="U29" s="295">
        <v>53.43</v>
      </c>
      <c r="V29" s="488">
        <v>91</v>
      </c>
      <c r="W29" s="297">
        <v>4</v>
      </c>
      <c r="X29" s="430">
        <v>46.25</v>
      </c>
      <c r="Y29" s="431">
        <v>49.8</v>
      </c>
      <c r="Z29" s="488">
        <v>65</v>
      </c>
      <c r="AA29" s="491">
        <v>2</v>
      </c>
      <c r="AB29" s="442">
        <v>34.5</v>
      </c>
      <c r="AC29" s="295">
        <v>54.85</v>
      </c>
      <c r="AD29" s="488">
        <v>97</v>
      </c>
      <c r="AE29" s="17">
        <f t="shared" si="0"/>
        <v>571</v>
      </c>
      <c r="AF29" s="14"/>
    </row>
    <row r="30" spans="1:32" ht="15" customHeight="1" thickBot="1" x14ac:dyDescent="0.3">
      <c r="A30" s="386"/>
      <c r="B30" s="407" t="s">
        <v>144</v>
      </c>
      <c r="C30" s="408">
        <f>SUM(C31:C49)</f>
        <v>106</v>
      </c>
      <c r="D30" s="424">
        <f>AVERAGE(D31:D49)</f>
        <v>48.907142857142851</v>
      </c>
      <c r="E30" s="831">
        <v>54.53</v>
      </c>
      <c r="F30" s="410"/>
      <c r="G30" s="408">
        <f>SUM(G31:G49)</f>
        <v>108</v>
      </c>
      <c r="H30" s="424">
        <f>AVERAGE(H31:H49)</f>
        <v>49.848791763791766</v>
      </c>
      <c r="I30" s="424">
        <v>51.519310864691981</v>
      </c>
      <c r="J30" s="410"/>
      <c r="K30" s="408">
        <f>SUM(K31:K49)</f>
        <v>130</v>
      </c>
      <c r="L30" s="424">
        <f>AVERAGE(L31:L49)</f>
        <v>50.146470588235296</v>
      </c>
      <c r="M30" s="409">
        <v>55.69</v>
      </c>
      <c r="N30" s="410"/>
      <c r="O30" s="408">
        <f>SUM(O31:O49)</f>
        <v>104</v>
      </c>
      <c r="P30" s="424">
        <f>AVERAGE(P31:P49)</f>
        <v>51.272941176470589</v>
      </c>
      <c r="Q30" s="409">
        <v>54.97</v>
      </c>
      <c r="R30" s="410"/>
      <c r="S30" s="403">
        <f>SUM(S31:S49)</f>
        <v>116</v>
      </c>
      <c r="T30" s="404">
        <f>AVERAGE(T31:T49)</f>
        <v>47.455158903596399</v>
      </c>
      <c r="U30" s="399">
        <v>53.43</v>
      </c>
      <c r="V30" s="400"/>
      <c r="W30" s="237">
        <f>SUM(W31:W49)</f>
        <v>91</v>
      </c>
      <c r="X30" s="401">
        <f>AVERAGE(X31:X49)</f>
        <v>46.350308641975317</v>
      </c>
      <c r="Y30" s="402">
        <v>49.8</v>
      </c>
      <c r="Z30" s="400"/>
      <c r="AA30" s="240">
        <f>SUM(AA31:AA49)</f>
        <v>98</v>
      </c>
      <c r="AB30" s="412">
        <f>AVERAGE(AB31:AB49)</f>
        <v>49.529518745625005</v>
      </c>
      <c r="AC30" s="399">
        <v>54.85</v>
      </c>
      <c r="AD30" s="400"/>
      <c r="AE30" s="405"/>
      <c r="AF30" s="14"/>
    </row>
    <row r="31" spans="1:32" s="497" customFormat="1" ht="15" customHeight="1" x14ac:dyDescent="0.25">
      <c r="A31" s="13">
        <v>1</v>
      </c>
      <c r="B31" s="116" t="s">
        <v>87</v>
      </c>
      <c r="C31" s="733">
        <v>8</v>
      </c>
      <c r="D31" s="429">
        <v>51.4</v>
      </c>
      <c r="E31" s="834">
        <v>54.53</v>
      </c>
      <c r="F31" s="734">
        <v>49</v>
      </c>
      <c r="G31" s="733">
        <v>11</v>
      </c>
      <c r="H31" s="429">
        <v>53.81818181818182</v>
      </c>
      <c r="I31" s="429">
        <v>51.519310864691981</v>
      </c>
      <c r="J31" s="734">
        <v>36</v>
      </c>
      <c r="K31" s="478">
        <v>17</v>
      </c>
      <c r="L31" s="429">
        <v>51.94</v>
      </c>
      <c r="M31" s="428">
        <v>55.69</v>
      </c>
      <c r="N31" s="479">
        <v>53</v>
      </c>
      <c r="O31" s="478">
        <v>11</v>
      </c>
      <c r="P31" s="429">
        <v>56.09</v>
      </c>
      <c r="Q31" s="428">
        <v>54.94</v>
      </c>
      <c r="R31" s="479">
        <v>31</v>
      </c>
      <c r="S31" s="478">
        <v>6</v>
      </c>
      <c r="T31" s="429">
        <v>57.833333333333336</v>
      </c>
      <c r="U31" s="295">
        <v>53.43</v>
      </c>
      <c r="V31" s="488">
        <v>22</v>
      </c>
      <c r="W31" s="297">
        <v>9</v>
      </c>
      <c r="X31" s="430">
        <v>53.777777777777779</v>
      </c>
      <c r="Y31" s="431">
        <v>49.8</v>
      </c>
      <c r="Z31" s="488">
        <v>18</v>
      </c>
      <c r="AA31" s="491">
        <v>9</v>
      </c>
      <c r="AB31" s="434">
        <v>57.777777780000001</v>
      </c>
      <c r="AC31" s="295">
        <v>54.85</v>
      </c>
      <c r="AD31" s="488">
        <v>11</v>
      </c>
      <c r="AE31" s="17">
        <f t="shared" si="0"/>
        <v>220</v>
      </c>
      <c r="AF31" s="14"/>
    </row>
    <row r="32" spans="1:32" ht="15" customHeight="1" x14ac:dyDescent="0.25">
      <c r="A32" s="502">
        <v>2</v>
      </c>
      <c r="B32" s="382" t="s">
        <v>143</v>
      </c>
      <c r="C32" s="784">
        <v>9</v>
      </c>
      <c r="D32" s="754">
        <v>71.599999999999994</v>
      </c>
      <c r="E32" s="856">
        <v>54.53</v>
      </c>
      <c r="F32" s="785">
        <v>1</v>
      </c>
      <c r="G32" s="784">
        <v>12</v>
      </c>
      <c r="H32" s="754">
        <v>56.083333333333343</v>
      </c>
      <c r="I32" s="754">
        <v>51.519310864691981</v>
      </c>
      <c r="J32" s="785">
        <v>27</v>
      </c>
      <c r="K32" s="478">
        <v>8</v>
      </c>
      <c r="L32" s="429">
        <v>56.13</v>
      </c>
      <c r="M32" s="633">
        <v>55.69</v>
      </c>
      <c r="N32" s="479">
        <v>34</v>
      </c>
      <c r="O32" s="478">
        <v>6</v>
      </c>
      <c r="P32" s="429">
        <v>49.33</v>
      </c>
      <c r="Q32" s="428">
        <v>54.94</v>
      </c>
      <c r="R32" s="479">
        <v>72</v>
      </c>
      <c r="S32" s="478">
        <v>13</v>
      </c>
      <c r="T32" s="429">
        <v>55.769230769230766</v>
      </c>
      <c r="U32" s="295">
        <v>53.43</v>
      </c>
      <c r="V32" s="488">
        <v>33</v>
      </c>
      <c r="W32" s="297">
        <v>6</v>
      </c>
      <c r="X32" s="430">
        <v>48.833333333333336</v>
      </c>
      <c r="Y32" s="431">
        <v>49.8</v>
      </c>
      <c r="Z32" s="488">
        <v>44</v>
      </c>
      <c r="AA32" s="491">
        <v>13</v>
      </c>
      <c r="AB32" s="432">
        <v>55.53846154</v>
      </c>
      <c r="AC32" s="295">
        <v>54.85</v>
      </c>
      <c r="AD32" s="488">
        <v>20</v>
      </c>
      <c r="AE32" s="201">
        <f t="shared" si="0"/>
        <v>231</v>
      </c>
      <c r="AF32" s="14"/>
    </row>
    <row r="33" spans="1:32" ht="15" customHeight="1" x14ac:dyDescent="0.25">
      <c r="A33" s="22">
        <v>3</v>
      </c>
      <c r="B33" s="116" t="s">
        <v>79</v>
      </c>
      <c r="C33" s="733">
        <v>6</v>
      </c>
      <c r="D33" s="429">
        <v>42.7</v>
      </c>
      <c r="E33" s="834">
        <v>54.53</v>
      </c>
      <c r="F33" s="734">
        <v>83</v>
      </c>
      <c r="G33" s="733">
        <v>8</v>
      </c>
      <c r="H33" s="429">
        <v>63</v>
      </c>
      <c r="I33" s="429">
        <v>51.519310864691981</v>
      </c>
      <c r="J33" s="734">
        <v>10</v>
      </c>
      <c r="K33" s="478">
        <v>4</v>
      </c>
      <c r="L33" s="429">
        <v>51.25</v>
      </c>
      <c r="M33" s="428">
        <v>55.69</v>
      </c>
      <c r="N33" s="479">
        <v>55</v>
      </c>
      <c r="O33" s="478">
        <v>6</v>
      </c>
      <c r="P33" s="429">
        <v>46.5</v>
      </c>
      <c r="Q33" s="428">
        <v>54.94</v>
      </c>
      <c r="R33" s="479">
        <v>84</v>
      </c>
      <c r="S33" s="478">
        <v>12</v>
      </c>
      <c r="T33" s="429">
        <v>53</v>
      </c>
      <c r="U33" s="295">
        <v>53.43</v>
      </c>
      <c r="V33" s="488">
        <v>43</v>
      </c>
      <c r="W33" s="297">
        <v>4</v>
      </c>
      <c r="X33" s="430">
        <v>47.75</v>
      </c>
      <c r="Y33" s="431">
        <v>49.8</v>
      </c>
      <c r="Z33" s="488">
        <v>54</v>
      </c>
      <c r="AA33" s="491">
        <v>9</v>
      </c>
      <c r="AB33" s="432">
        <v>52</v>
      </c>
      <c r="AC33" s="295">
        <v>54.85</v>
      </c>
      <c r="AD33" s="488">
        <v>30</v>
      </c>
      <c r="AE33" s="17">
        <f t="shared" si="0"/>
        <v>359</v>
      </c>
      <c r="AF33" s="14"/>
    </row>
    <row r="34" spans="1:32" s="497" customFormat="1" ht="15" customHeight="1" x14ac:dyDescent="0.25">
      <c r="A34" s="22">
        <v>4</v>
      </c>
      <c r="B34" s="116" t="s">
        <v>172</v>
      </c>
      <c r="C34" s="733">
        <v>12</v>
      </c>
      <c r="D34" s="429">
        <v>62.1</v>
      </c>
      <c r="E34" s="834">
        <v>54.53</v>
      </c>
      <c r="F34" s="734">
        <v>13</v>
      </c>
      <c r="G34" s="733">
        <v>6</v>
      </c>
      <c r="H34" s="429">
        <v>57</v>
      </c>
      <c r="I34" s="429">
        <v>51.519310864691981</v>
      </c>
      <c r="J34" s="734">
        <v>22</v>
      </c>
      <c r="K34" s="478">
        <v>4</v>
      </c>
      <c r="L34" s="429">
        <v>66.25</v>
      </c>
      <c r="M34" s="428">
        <v>55.69</v>
      </c>
      <c r="N34" s="479">
        <v>6</v>
      </c>
      <c r="O34" s="478">
        <v>13</v>
      </c>
      <c r="P34" s="429">
        <v>60</v>
      </c>
      <c r="Q34" s="428">
        <v>54.94</v>
      </c>
      <c r="R34" s="479">
        <v>15</v>
      </c>
      <c r="S34" s="478">
        <v>11</v>
      </c>
      <c r="T34" s="429">
        <v>54.545454545454547</v>
      </c>
      <c r="U34" s="295">
        <v>53.43</v>
      </c>
      <c r="V34" s="488">
        <v>39</v>
      </c>
      <c r="W34" s="297">
        <v>9</v>
      </c>
      <c r="X34" s="447">
        <v>60.888888888888886</v>
      </c>
      <c r="Y34" s="431">
        <v>49.8</v>
      </c>
      <c r="Z34" s="488">
        <v>3</v>
      </c>
      <c r="AA34" s="491">
        <v>5</v>
      </c>
      <c r="AB34" s="434">
        <v>59.8</v>
      </c>
      <c r="AC34" s="295">
        <v>54.85</v>
      </c>
      <c r="AD34" s="488">
        <v>8</v>
      </c>
      <c r="AE34" s="21">
        <f t="shared" si="0"/>
        <v>106</v>
      </c>
      <c r="AF34" s="14"/>
    </row>
    <row r="35" spans="1:32" ht="15" customHeight="1" x14ac:dyDescent="0.25">
      <c r="A35" s="22">
        <v>5</v>
      </c>
      <c r="B35" s="116" t="s">
        <v>77</v>
      </c>
      <c r="C35" s="733">
        <v>16</v>
      </c>
      <c r="D35" s="429">
        <v>48</v>
      </c>
      <c r="E35" s="834">
        <v>54.53</v>
      </c>
      <c r="F35" s="734">
        <v>63</v>
      </c>
      <c r="G35" s="733">
        <v>18</v>
      </c>
      <c r="H35" s="429">
        <v>48.111111111111107</v>
      </c>
      <c r="I35" s="429">
        <v>51.519310864691981</v>
      </c>
      <c r="J35" s="734">
        <v>62</v>
      </c>
      <c r="K35" s="478">
        <v>19</v>
      </c>
      <c r="L35" s="429">
        <v>60.21</v>
      </c>
      <c r="M35" s="428">
        <v>55.69</v>
      </c>
      <c r="N35" s="479">
        <v>18</v>
      </c>
      <c r="O35" s="478">
        <v>11</v>
      </c>
      <c r="P35" s="429">
        <v>52.36</v>
      </c>
      <c r="Q35" s="428">
        <v>54.94</v>
      </c>
      <c r="R35" s="479">
        <v>52</v>
      </c>
      <c r="S35" s="478">
        <v>20</v>
      </c>
      <c r="T35" s="429">
        <v>47.4</v>
      </c>
      <c r="U35" s="295">
        <v>53.43</v>
      </c>
      <c r="V35" s="488">
        <v>71</v>
      </c>
      <c r="W35" s="297">
        <v>18</v>
      </c>
      <c r="X35" s="430">
        <v>49</v>
      </c>
      <c r="Y35" s="431">
        <v>49.8</v>
      </c>
      <c r="Z35" s="488">
        <v>41</v>
      </c>
      <c r="AA35" s="491">
        <v>15</v>
      </c>
      <c r="AB35" s="432">
        <v>46.666666669999998</v>
      </c>
      <c r="AC35" s="295">
        <v>54.85</v>
      </c>
      <c r="AD35" s="488">
        <v>66</v>
      </c>
      <c r="AE35" s="17">
        <f t="shared" si="0"/>
        <v>373</v>
      </c>
      <c r="AF35" s="14"/>
    </row>
    <row r="36" spans="1:32" ht="15" customHeight="1" x14ac:dyDescent="0.25">
      <c r="A36" s="503">
        <v>6</v>
      </c>
      <c r="B36" s="308" t="s">
        <v>48</v>
      </c>
      <c r="C36" s="735"/>
      <c r="D36" s="737"/>
      <c r="E36" s="833">
        <v>54.53</v>
      </c>
      <c r="F36" s="736">
        <v>97</v>
      </c>
      <c r="G36" s="735"/>
      <c r="H36" s="737"/>
      <c r="I36" s="737">
        <v>51.519310864691981</v>
      </c>
      <c r="J36" s="736">
        <v>96</v>
      </c>
      <c r="K36" s="478">
        <v>3</v>
      </c>
      <c r="L36" s="429">
        <v>53.67</v>
      </c>
      <c r="M36" s="633">
        <v>55.69</v>
      </c>
      <c r="N36" s="479">
        <v>43</v>
      </c>
      <c r="O36" s="478">
        <v>2</v>
      </c>
      <c r="P36" s="429">
        <v>51.5</v>
      </c>
      <c r="Q36" s="428">
        <v>54.94</v>
      </c>
      <c r="R36" s="479">
        <v>56</v>
      </c>
      <c r="S36" s="483"/>
      <c r="T36" s="444"/>
      <c r="U36" s="295">
        <v>53.43</v>
      </c>
      <c r="V36" s="488">
        <v>106</v>
      </c>
      <c r="W36" s="297">
        <v>2</v>
      </c>
      <c r="X36" s="430">
        <v>45</v>
      </c>
      <c r="Y36" s="431">
        <v>49.8</v>
      </c>
      <c r="Z36" s="488">
        <v>73</v>
      </c>
      <c r="AA36" s="491">
        <v>2</v>
      </c>
      <c r="AB36" s="432">
        <v>44</v>
      </c>
      <c r="AC36" s="295">
        <v>54.85</v>
      </c>
      <c r="AD36" s="488">
        <v>81</v>
      </c>
      <c r="AE36" s="17">
        <f t="shared" si="0"/>
        <v>552</v>
      </c>
      <c r="AF36" s="14"/>
    </row>
    <row r="37" spans="1:32" ht="15" customHeight="1" x14ac:dyDescent="0.25">
      <c r="A37" s="22">
        <v>7</v>
      </c>
      <c r="B37" s="116" t="s">
        <v>45</v>
      </c>
      <c r="C37" s="733">
        <v>1</v>
      </c>
      <c r="D37" s="429">
        <v>51</v>
      </c>
      <c r="E37" s="834">
        <v>54.53</v>
      </c>
      <c r="F37" s="734">
        <v>51</v>
      </c>
      <c r="G37" s="733">
        <v>5</v>
      </c>
      <c r="H37" s="429">
        <v>44.6</v>
      </c>
      <c r="I37" s="429">
        <v>51.519310864691981</v>
      </c>
      <c r="J37" s="734">
        <v>75</v>
      </c>
      <c r="K37" s="478"/>
      <c r="L37" s="428"/>
      <c r="M37" s="428">
        <v>55.69</v>
      </c>
      <c r="N37" s="479">
        <v>107</v>
      </c>
      <c r="O37" s="478">
        <v>1</v>
      </c>
      <c r="P37" s="429">
        <v>68</v>
      </c>
      <c r="Q37" s="428">
        <v>54.94</v>
      </c>
      <c r="R37" s="479">
        <v>3</v>
      </c>
      <c r="S37" s="478">
        <v>2</v>
      </c>
      <c r="T37" s="429">
        <v>52</v>
      </c>
      <c r="U37" s="295">
        <v>53.43</v>
      </c>
      <c r="V37" s="488">
        <v>47</v>
      </c>
      <c r="W37" s="297">
        <v>1</v>
      </c>
      <c r="X37" s="445">
        <v>39</v>
      </c>
      <c r="Y37" s="431">
        <v>49.8</v>
      </c>
      <c r="Z37" s="488">
        <v>104</v>
      </c>
      <c r="AA37" s="491">
        <v>4</v>
      </c>
      <c r="AB37" s="432">
        <v>44.75</v>
      </c>
      <c r="AC37" s="295">
        <v>54.85</v>
      </c>
      <c r="AD37" s="488">
        <v>75</v>
      </c>
      <c r="AE37" s="17">
        <f t="shared" si="0"/>
        <v>462</v>
      </c>
      <c r="AF37" s="14"/>
    </row>
    <row r="38" spans="1:32" ht="15" customHeight="1" x14ac:dyDescent="0.25">
      <c r="A38" s="22">
        <v>8</v>
      </c>
      <c r="B38" s="116" t="s">
        <v>46</v>
      </c>
      <c r="C38" s="733"/>
      <c r="D38" s="429"/>
      <c r="E38" s="834">
        <v>54.53</v>
      </c>
      <c r="F38" s="734">
        <v>97</v>
      </c>
      <c r="G38" s="733">
        <v>2</v>
      </c>
      <c r="H38" s="429">
        <v>68</v>
      </c>
      <c r="I38" s="429">
        <v>51.519310864691981</v>
      </c>
      <c r="J38" s="734">
        <v>2</v>
      </c>
      <c r="K38" s="478">
        <v>4</v>
      </c>
      <c r="L38" s="429">
        <v>46.5</v>
      </c>
      <c r="M38" s="428">
        <v>55.69</v>
      </c>
      <c r="N38" s="479">
        <v>79</v>
      </c>
      <c r="O38" s="478">
        <v>3</v>
      </c>
      <c r="P38" s="429">
        <v>41.7</v>
      </c>
      <c r="Q38" s="428">
        <v>54.94</v>
      </c>
      <c r="R38" s="479">
        <v>97</v>
      </c>
      <c r="S38" s="478">
        <v>7</v>
      </c>
      <c r="T38" s="429">
        <v>44.142857142857146</v>
      </c>
      <c r="U38" s="295">
        <v>53.43</v>
      </c>
      <c r="V38" s="488">
        <v>90</v>
      </c>
      <c r="W38" s="297">
        <v>4</v>
      </c>
      <c r="X38" s="430">
        <v>53</v>
      </c>
      <c r="Y38" s="431">
        <v>49.8</v>
      </c>
      <c r="Z38" s="488">
        <v>21</v>
      </c>
      <c r="AA38" s="491">
        <v>3</v>
      </c>
      <c r="AB38" s="432">
        <v>44</v>
      </c>
      <c r="AC38" s="295">
        <v>54.85</v>
      </c>
      <c r="AD38" s="488">
        <v>80</v>
      </c>
      <c r="AE38" s="17">
        <f t="shared" si="0"/>
        <v>466</v>
      </c>
      <c r="AF38" s="14"/>
    </row>
    <row r="39" spans="1:32" ht="15" customHeight="1" x14ac:dyDescent="0.25">
      <c r="A39" s="22">
        <v>9</v>
      </c>
      <c r="B39" s="116" t="s">
        <v>47</v>
      </c>
      <c r="C39" s="733">
        <v>5</v>
      </c>
      <c r="D39" s="429">
        <v>51.4</v>
      </c>
      <c r="E39" s="834">
        <v>54.53</v>
      </c>
      <c r="F39" s="734">
        <v>48</v>
      </c>
      <c r="G39" s="733">
        <v>2</v>
      </c>
      <c r="H39" s="429">
        <v>53.5</v>
      </c>
      <c r="I39" s="429">
        <v>51.519310864691981</v>
      </c>
      <c r="J39" s="734">
        <v>39</v>
      </c>
      <c r="K39" s="478">
        <v>2</v>
      </c>
      <c r="L39" s="448">
        <v>43</v>
      </c>
      <c r="M39" s="428">
        <v>55.69</v>
      </c>
      <c r="N39" s="479">
        <v>91</v>
      </c>
      <c r="O39" s="478">
        <v>2</v>
      </c>
      <c r="P39" s="448">
        <v>42.5</v>
      </c>
      <c r="Q39" s="428">
        <v>54.94</v>
      </c>
      <c r="R39" s="479">
        <v>96</v>
      </c>
      <c r="S39" s="478">
        <v>1</v>
      </c>
      <c r="T39" s="448">
        <v>32</v>
      </c>
      <c r="U39" s="295">
        <v>53.43</v>
      </c>
      <c r="V39" s="488">
        <v>104</v>
      </c>
      <c r="W39" s="297">
        <v>5</v>
      </c>
      <c r="X39" s="445">
        <v>34.200000000000003</v>
      </c>
      <c r="Y39" s="431">
        <v>49.8</v>
      </c>
      <c r="Z39" s="488">
        <v>106</v>
      </c>
      <c r="AA39" s="491">
        <v>1</v>
      </c>
      <c r="AB39" s="432">
        <v>51</v>
      </c>
      <c r="AC39" s="295">
        <v>54.85</v>
      </c>
      <c r="AD39" s="488">
        <v>41</v>
      </c>
      <c r="AE39" s="17">
        <f t="shared" si="0"/>
        <v>525</v>
      </c>
      <c r="AF39" s="14"/>
    </row>
    <row r="40" spans="1:32" ht="15" customHeight="1" x14ac:dyDescent="0.25">
      <c r="A40" s="22">
        <v>10</v>
      </c>
      <c r="B40" s="116" t="s">
        <v>43</v>
      </c>
      <c r="C40" s="733"/>
      <c r="D40" s="429"/>
      <c r="E40" s="834">
        <v>54.53</v>
      </c>
      <c r="F40" s="734">
        <v>97</v>
      </c>
      <c r="G40" s="733"/>
      <c r="H40" s="429"/>
      <c r="I40" s="429">
        <v>51.519310864691981</v>
      </c>
      <c r="J40" s="734">
        <v>96</v>
      </c>
      <c r="K40" s="478">
        <v>1</v>
      </c>
      <c r="L40" s="429">
        <v>48</v>
      </c>
      <c r="M40" s="428">
        <v>55.69</v>
      </c>
      <c r="N40" s="479">
        <v>73</v>
      </c>
      <c r="O40" s="478">
        <v>7</v>
      </c>
      <c r="P40" s="429">
        <v>49.6</v>
      </c>
      <c r="Q40" s="428">
        <v>54.94</v>
      </c>
      <c r="R40" s="479">
        <v>70</v>
      </c>
      <c r="S40" s="478">
        <v>4</v>
      </c>
      <c r="T40" s="429">
        <v>36.25</v>
      </c>
      <c r="U40" s="295">
        <v>53.43</v>
      </c>
      <c r="V40" s="488">
        <v>102</v>
      </c>
      <c r="W40" s="297">
        <v>2</v>
      </c>
      <c r="X40" s="430">
        <v>52</v>
      </c>
      <c r="Y40" s="431">
        <v>49.8</v>
      </c>
      <c r="Z40" s="488">
        <v>28</v>
      </c>
      <c r="AA40" s="491">
        <v>1</v>
      </c>
      <c r="AB40" s="432">
        <v>54</v>
      </c>
      <c r="AC40" s="295">
        <v>54.85</v>
      </c>
      <c r="AD40" s="488">
        <v>23</v>
      </c>
      <c r="AE40" s="21">
        <f t="shared" si="0"/>
        <v>489</v>
      </c>
      <c r="AF40" s="14"/>
    </row>
    <row r="41" spans="1:32" ht="15" customHeight="1" x14ac:dyDescent="0.25">
      <c r="A41" s="22">
        <v>11</v>
      </c>
      <c r="B41" s="308" t="s">
        <v>136</v>
      </c>
      <c r="C41" s="735"/>
      <c r="D41" s="737"/>
      <c r="E41" s="833">
        <v>54.53</v>
      </c>
      <c r="F41" s="736">
        <v>97</v>
      </c>
      <c r="G41" s="735"/>
      <c r="H41" s="737"/>
      <c r="I41" s="737">
        <v>51.519310864691981</v>
      </c>
      <c r="J41" s="736">
        <v>96</v>
      </c>
      <c r="K41" s="641"/>
      <c r="L41" s="633"/>
      <c r="M41" s="633">
        <v>55.69</v>
      </c>
      <c r="N41" s="479">
        <v>107</v>
      </c>
      <c r="O41" s="478">
        <v>1</v>
      </c>
      <c r="P41" s="429">
        <v>41</v>
      </c>
      <c r="Q41" s="428">
        <v>54.94</v>
      </c>
      <c r="R41" s="479">
        <v>98</v>
      </c>
      <c r="S41" s="478"/>
      <c r="T41" s="429"/>
      <c r="U41" s="295">
        <v>53.43</v>
      </c>
      <c r="V41" s="488">
        <v>106</v>
      </c>
      <c r="W41" s="297"/>
      <c r="X41" s="430"/>
      <c r="Y41" s="431">
        <v>49.8</v>
      </c>
      <c r="Z41" s="488">
        <v>108</v>
      </c>
      <c r="AA41" s="491"/>
      <c r="AB41" s="432"/>
      <c r="AC41" s="295">
        <v>54.85</v>
      </c>
      <c r="AD41" s="488">
        <v>99</v>
      </c>
      <c r="AE41" s="17">
        <f t="shared" si="0"/>
        <v>711</v>
      </c>
      <c r="AF41" s="14"/>
    </row>
    <row r="42" spans="1:32" ht="15" customHeight="1" x14ac:dyDescent="0.25">
      <c r="A42" s="22">
        <v>12</v>
      </c>
      <c r="B42" s="365" t="s">
        <v>176</v>
      </c>
      <c r="C42" s="766">
        <v>1</v>
      </c>
      <c r="D42" s="450">
        <v>36</v>
      </c>
      <c r="E42" s="847">
        <v>54.53</v>
      </c>
      <c r="F42" s="767">
        <v>93</v>
      </c>
      <c r="G42" s="766">
        <v>6</v>
      </c>
      <c r="H42" s="450">
        <v>37.666666666666657</v>
      </c>
      <c r="I42" s="450">
        <v>51.519310864691981</v>
      </c>
      <c r="J42" s="767">
        <v>91</v>
      </c>
      <c r="K42" s="478">
        <v>3</v>
      </c>
      <c r="L42" s="636">
        <v>47.33</v>
      </c>
      <c r="M42" s="449">
        <v>55.69</v>
      </c>
      <c r="N42" s="485">
        <v>74</v>
      </c>
      <c r="O42" s="484">
        <v>4</v>
      </c>
      <c r="P42" s="450">
        <v>46.5</v>
      </c>
      <c r="Q42" s="449">
        <v>54.94</v>
      </c>
      <c r="R42" s="485">
        <v>85</v>
      </c>
      <c r="S42" s="484">
        <v>1</v>
      </c>
      <c r="T42" s="450">
        <v>40</v>
      </c>
      <c r="U42" s="316">
        <v>53.43</v>
      </c>
      <c r="V42" s="490">
        <v>100</v>
      </c>
      <c r="W42" s="351">
        <v>2</v>
      </c>
      <c r="X42" s="451">
        <v>41.5</v>
      </c>
      <c r="Y42" s="452">
        <v>49.8</v>
      </c>
      <c r="Z42" s="490">
        <v>89</v>
      </c>
      <c r="AA42" s="492">
        <v>2</v>
      </c>
      <c r="AB42" s="453">
        <v>45</v>
      </c>
      <c r="AC42" s="316">
        <v>54.85</v>
      </c>
      <c r="AD42" s="490">
        <v>74</v>
      </c>
      <c r="AE42" s="17">
        <f t="shared" si="0"/>
        <v>606</v>
      </c>
      <c r="AF42" s="14"/>
    </row>
    <row r="43" spans="1:32" ht="15" customHeight="1" x14ac:dyDescent="0.25">
      <c r="A43" s="22">
        <v>13</v>
      </c>
      <c r="B43" s="116" t="s">
        <v>51</v>
      </c>
      <c r="C43" s="733">
        <v>8</v>
      </c>
      <c r="D43" s="429">
        <v>55.4</v>
      </c>
      <c r="E43" s="834">
        <v>54.53</v>
      </c>
      <c r="F43" s="734">
        <v>32</v>
      </c>
      <c r="G43" s="733">
        <v>4</v>
      </c>
      <c r="H43" s="429">
        <v>53.25</v>
      </c>
      <c r="I43" s="429">
        <v>51.519310864691981</v>
      </c>
      <c r="J43" s="734">
        <v>41</v>
      </c>
      <c r="K43" s="478">
        <v>6</v>
      </c>
      <c r="L43" s="429">
        <v>65.17</v>
      </c>
      <c r="M43" s="428">
        <v>55.69</v>
      </c>
      <c r="N43" s="479">
        <v>7</v>
      </c>
      <c r="O43" s="478">
        <v>1</v>
      </c>
      <c r="P43" s="429">
        <v>61</v>
      </c>
      <c r="Q43" s="428">
        <v>54.94</v>
      </c>
      <c r="R43" s="479">
        <v>13</v>
      </c>
      <c r="S43" s="478">
        <v>2</v>
      </c>
      <c r="T43" s="429">
        <v>63.5</v>
      </c>
      <c r="U43" s="295">
        <v>53.43</v>
      </c>
      <c r="V43" s="488">
        <v>5</v>
      </c>
      <c r="W43" s="297">
        <v>3</v>
      </c>
      <c r="X43" s="430">
        <v>54.333333333333336</v>
      </c>
      <c r="Y43" s="431">
        <v>49.8</v>
      </c>
      <c r="Z43" s="488">
        <v>15</v>
      </c>
      <c r="AA43" s="491">
        <v>3</v>
      </c>
      <c r="AB43" s="440">
        <v>66.666666669999998</v>
      </c>
      <c r="AC43" s="295">
        <v>54.85</v>
      </c>
      <c r="AD43" s="488">
        <v>1</v>
      </c>
      <c r="AE43" s="17">
        <f t="shared" si="0"/>
        <v>114</v>
      </c>
      <c r="AF43" s="14"/>
    </row>
    <row r="44" spans="1:32" ht="15" customHeight="1" x14ac:dyDescent="0.25">
      <c r="A44" s="22">
        <v>14</v>
      </c>
      <c r="B44" s="116" t="s">
        <v>75</v>
      </c>
      <c r="C44" s="733">
        <v>5</v>
      </c>
      <c r="D44" s="429">
        <v>38</v>
      </c>
      <c r="E44" s="834">
        <v>54.53</v>
      </c>
      <c r="F44" s="734">
        <v>91</v>
      </c>
      <c r="G44" s="733"/>
      <c r="H44" s="429"/>
      <c r="I44" s="429">
        <v>51.519310864691981</v>
      </c>
      <c r="J44" s="734">
        <v>96</v>
      </c>
      <c r="K44" s="478">
        <v>6</v>
      </c>
      <c r="L44" s="429">
        <v>46.33</v>
      </c>
      <c r="M44" s="428">
        <v>55.69</v>
      </c>
      <c r="N44" s="479">
        <v>80</v>
      </c>
      <c r="O44" s="478"/>
      <c r="P44" s="428"/>
      <c r="Q44" s="428">
        <v>54.94</v>
      </c>
      <c r="R44" s="479">
        <v>104</v>
      </c>
      <c r="S44" s="483"/>
      <c r="T44" s="444"/>
      <c r="U44" s="295">
        <v>53.43</v>
      </c>
      <c r="V44" s="488">
        <v>106</v>
      </c>
      <c r="W44" s="297">
        <v>5</v>
      </c>
      <c r="X44" s="430">
        <v>40.799999999999997</v>
      </c>
      <c r="Y44" s="431">
        <v>49.8</v>
      </c>
      <c r="Z44" s="488">
        <v>96</v>
      </c>
      <c r="AA44" s="483"/>
      <c r="AB44" s="444"/>
      <c r="AC44" s="295">
        <v>54.85</v>
      </c>
      <c r="AD44" s="488">
        <v>99</v>
      </c>
      <c r="AE44" s="17">
        <f t="shared" si="0"/>
        <v>672</v>
      </c>
      <c r="AF44" s="14"/>
    </row>
    <row r="45" spans="1:32" ht="15" customHeight="1" x14ac:dyDescent="0.25">
      <c r="A45" s="22">
        <v>15</v>
      </c>
      <c r="B45" s="116" t="s">
        <v>76</v>
      </c>
      <c r="C45" s="733">
        <v>3</v>
      </c>
      <c r="D45" s="429">
        <v>50.7</v>
      </c>
      <c r="E45" s="834">
        <v>54.53</v>
      </c>
      <c r="F45" s="734">
        <v>53</v>
      </c>
      <c r="G45" s="733"/>
      <c r="H45" s="429"/>
      <c r="I45" s="429">
        <v>51.519310864691981</v>
      </c>
      <c r="J45" s="734">
        <v>96</v>
      </c>
      <c r="K45" s="478">
        <v>6</v>
      </c>
      <c r="L45" s="429">
        <v>43</v>
      </c>
      <c r="M45" s="428">
        <v>55.69</v>
      </c>
      <c r="N45" s="479">
        <v>90</v>
      </c>
      <c r="O45" s="478">
        <v>1</v>
      </c>
      <c r="P45" s="448">
        <v>66</v>
      </c>
      <c r="Q45" s="428">
        <v>54.94</v>
      </c>
      <c r="R45" s="479">
        <v>5</v>
      </c>
      <c r="S45" s="478">
        <v>5</v>
      </c>
      <c r="T45" s="448">
        <v>33.799999999999997</v>
      </c>
      <c r="U45" s="295">
        <v>53.43</v>
      </c>
      <c r="V45" s="488">
        <v>103</v>
      </c>
      <c r="W45" s="297">
        <v>1</v>
      </c>
      <c r="X45" s="445">
        <v>32</v>
      </c>
      <c r="Y45" s="431">
        <v>49.8</v>
      </c>
      <c r="Z45" s="488">
        <v>107</v>
      </c>
      <c r="AA45" s="483"/>
      <c r="AB45" s="444"/>
      <c r="AC45" s="295">
        <v>54.85</v>
      </c>
      <c r="AD45" s="488">
        <v>99</v>
      </c>
      <c r="AE45" s="21">
        <f t="shared" si="0"/>
        <v>553</v>
      </c>
      <c r="AF45" s="14"/>
    </row>
    <row r="46" spans="1:32" ht="15" customHeight="1" x14ac:dyDescent="0.25">
      <c r="A46" s="22">
        <v>16</v>
      </c>
      <c r="B46" s="116" t="s">
        <v>42</v>
      </c>
      <c r="C46" s="733"/>
      <c r="D46" s="429"/>
      <c r="E46" s="834">
        <v>54.53</v>
      </c>
      <c r="F46" s="734">
        <v>97</v>
      </c>
      <c r="G46" s="733"/>
      <c r="H46" s="429"/>
      <c r="I46" s="429">
        <v>51.519310864691981</v>
      </c>
      <c r="J46" s="734">
        <v>96</v>
      </c>
      <c r="K46" s="478">
        <v>5</v>
      </c>
      <c r="L46" s="448">
        <v>49.4</v>
      </c>
      <c r="M46" s="428">
        <v>55.69</v>
      </c>
      <c r="N46" s="479">
        <v>65</v>
      </c>
      <c r="O46" s="478"/>
      <c r="P46" s="428"/>
      <c r="Q46" s="428">
        <v>54.94</v>
      </c>
      <c r="R46" s="479">
        <v>104</v>
      </c>
      <c r="S46" s="478">
        <v>6</v>
      </c>
      <c r="T46" s="429">
        <v>42.5</v>
      </c>
      <c r="U46" s="295">
        <v>53.43</v>
      </c>
      <c r="V46" s="488">
        <v>96</v>
      </c>
      <c r="W46" s="297">
        <v>2</v>
      </c>
      <c r="X46" s="430">
        <v>44.5</v>
      </c>
      <c r="Y46" s="431">
        <v>49.8</v>
      </c>
      <c r="Z46" s="488">
        <v>75</v>
      </c>
      <c r="AA46" s="491">
        <v>6</v>
      </c>
      <c r="AB46" s="442">
        <v>39.833333330000002</v>
      </c>
      <c r="AC46" s="295">
        <v>54.85</v>
      </c>
      <c r="AD46" s="488">
        <v>91</v>
      </c>
      <c r="AE46" s="17">
        <f t="shared" si="0"/>
        <v>624</v>
      </c>
      <c r="AF46" s="14"/>
    </row>
    <row r="47" spans="1:32" ht="15" customHeight="1" x14ac:dyDescent="0.25">
      <c r="A47" s="22">
        <v>17</v>
      </c>
      <c r="B47" s="116" t="s">
        <v>177</v>
      </c>
      <c r="C47" s="733">
        <v>1</v>
      </c>
      <c r="D47" s="429">
        <v>44</v>
      </c>
      <c r="E47" s="834">
        <v>54.53</v>
      </c>
      <c r="F47" s="734">
        <v>79</v>
      </c>
      <c r="G47" s="733">
        <v>1</v>
      </c>
      <c r="H47" s="429">
        <v>30</v>
      </c>
      <c r="I47" s="429">
        <v>51.519310864691981</v>
      </c>
      <c r="J47" s="734">
        <v>95</v>
      </c>
      <c r="K47" s="478">
        <v>3</v>
      </c>
      <c r="L47" s="429">
        <v>41</v>
      </c>
      <c r="M47" s="428">
        <v>55.69</v>
      </c>
      <c r="N47" s="479">
        <v>96</v>
      </c>
      <c r="O47" s="478">
        <v>5</v>
      </c>
      <c r="P47" s="429">
        <v>48.4</v>
      </c>
      <c r="Q47" s="428">
        <v>54.94</v>
      </c>
      <c r="R47" s="479">
        <v>76</v>
      </c>
      <c r="S47" s="478">
        <v>4</v>
      </c>
      <c r="T47" s="429">
        <v>48</v>
      </c>
      <c r="U47" s="295">
        <v>53.43</v>
      </c>
      <c r="V47" s="488">
        <v>68</v>
      </c>
      <c r="W47" s="297">
        <v>3</v>
      </c>
      <c r="X47" s="430">
        <v>44.333333333333336</v>
      </c>
      <c r="Y47" s="431">
        <v>49.8</v>
      </c>
      <c r="Z47" s="488">
        <v>77</v>
      </c>
      <c r="AA47" s="491">
        <v>6</v>
      </c>
      <c r="AB47" s="432">
        <v>43.166666669999998</v>
      </c>
      <c r="AC47" s="295">
        <v>54.85</v>
      </c>
      <c r="AD47" s="488">
        <v>82</v>
      </c>
      <c r="AE47" s="501">
        <f t="shared" si="0"/>
        <v>573</v>
      </c>
      <c r="AF47" s="14"/>
    </row>
    <row r="48" spans="1:32" ht="15" customHeight="1" x14ac:dyDescent="0.25">
      <c r="A48" s="648">
        <v>18</v>
      </c>
      <c r="B48" s="136" t="s">
        <v>40</v>
      </c>
      <c r="C48" s="786">
        <v>4</v>
      </c>
      <c r="D48" s="755">
        <v>42.8</v>
      </c>
      <c r="E48" s="857">
        <v>54.53</v>
      </c>
      <c r="F48" s="787">
        <v>81</v>
      </c>
      <c r="G48" s="786">
        <v>8</v>
      </c>
      <c r="H48" s="755">
        <v>47.125</v>
      </c>
      <c r="I48" s="755">
        <v>51.519310864691981</v>
      </c>
      <c r="J48" s="787">
        <v>64</v>
      </c>
      <c r="K48" s="478">
        <v>18</v>
      </c>
      <c r="L48" s="429">
        <v>38.5</v>
      </c>
      <c r="M48" s="428">
        <v>55.69</v>
      </c>
      <c r="N48" s="479">
        <v>100</v>
      </c>
      <c r="O48" s="478">
        <v>11</v>
      </c>
      <c r="P48" s="429">
        <v>45.27</v>
      </c>
      <c r="Q48" s="428">
        <v>54.94</v>
      </c>
      <c r="R48" s="479">
        <v>91</v>
      </c>
      <c r="S48" s="478">
        <v>16</v>
      </c>
      <c r="T48" s="429">
        <v>47.875</v>
      </c>
      <c r="U48" s="295">
        <v>53.43</v>
      </c>
      <c r="V48" s="488">
        <v>69</v>
      </c>
      <c r="W48" s="297">
        <v>9</v>
      </c>
      <c r="X48" s="430">
        <v>46.555555555555557</v>
      </c>
      <c r="Y48" s="431">
        <v>49.8</v>
      </c>
      <c r="Z48" s="488">
        <v>61</v>
      </c>
      <c r="AA48" s="491">
        <v>8</v>
      </c>
      <c r="AB48" s="432">
        <v>44</v>
      </c>
      <c r="AC48" s="295">
        <v>54.85</v>
      </c>
      <c r="AD48" s="488">
        <v>79</v>
      </c>
      <c r="AE48" s="467">
        <f t="shared" si="0"/>
        <v>545</v>
      </c>
      <c r="AF48" s="14"/>
    </row>
    <row r="49" spans="1:32" s="497" customFormat="1" ht="15" customHeight="1" thickBot="1" x14ac:dyDescent="0.3">
      <c r="A49" s="22">
        <v>19</v>
      </c>
      <c r="B49" s="365" t="s">
        <v>49</v>
      </c>
      <c r="C49" s="766">
        <v>27</v>
      </c>
      <c r="D49" s="450">
        <v>39.6</v>
      </c>
      <c r="E49" s="847">
        <v>54.53</v>
      </c>
      <c r="F49" s="767">
        <v>86</v>
      </c>
      <c r="G49" s="766">
        <v>25</v>
      </c>
      <c r="H49" s="450">
        <v>35.880000000000003</v>
      </c>
      <c r="I49" s="450">
        <v>51.519310864691981</v>
      </c>
      <c r="J49" s="767">
        <v>94</v>
      </c>
      <c r="K49" s="478">
        <v>21</v>
      </c>
      <c r="L49" s="429">
        <v>44.81</v>
      </c>
      <c r="M49" s="428">
        <v>55.69</v>
      </c>
      <c r="N49" s="479">
        <v>86</v>
      </c>
      <c r="O49" s="478">
        <v>19</v>
      </c>
      <c r="P49" s="429">
        <v>45.89</v>
      </c>
      <c r="Q49" s="428">
        <v>54.94</v>
      </c>
      <c r="R49" s="479">
        <v>87</v>
      </c>
      <c r="S49" s="478">
        <v>6</v>
      </c>
      <c r="T49" s="429">
        <v>50.666666666666664</v>
      </c>
      <c r="U49" s="295">
        <v>53.43</v>
      </c>
      <c r="V49" s="488">
        <v>52</v>
      </c>
      <c r="W49" s="297">
        <v>6</v>
      </c>
      <c r="X49" s="430">
        <v>46.833333333333336</v>
      </c>
      <c r="Y49" s="431">
        <v>49.8</v>
      </c>
      <c r="Z49" s="488">
        <v>60</v>
      </c>
      <c r="AA49" s="491">
        <v>11</v>
      </c>
      <c r="AB49" s="432">
        <v>44.272727269999997</v>
      </c>
      <c r="AC49" s="295">
        <v>54.85</v>
      </c>
      <c r="AD49" s="488">
        <v>78</v>
      </c>
      <c r="AE49" s="504">
        <f t="shared" si="0"/>
        <v>543</v>
      </c>
      <c r="AF49" s="14"/>
    </row>
    <row r="50" spans="1:32" ht="15" customHeight="1" thickBot="1" x14ac:dyDescent="0.3">
      <c r="A50" s="466"/>
      <c r="B50" s="461" t="s">
        <v>145</v>
      </c>
      <c r="C50" s="462">
        <f>SUM(C51:C69)</f>
        <v>150</v>
      </c>
      <c r="D50" s="398">
        <f>AVERAGE(D51:D69)</f>
        <v>52.38</v>
      </c>
      <c r="E50" s="832">
        <v>54.53</v>
      </c>
      <c r="F50" s="464"/>
      <c r="G50" s="462">
        <f>SUM(G51:G69)</f>
        <v>162</v>
      </c>
      <c r="H50" s="398">
        <f>AVERAGE(H51:H69)</f>
        <v>54.348601225163719</v>
      </c>
      <c r="I50" s="398">
        <v>51.519310864691981</v>
      </c>
      <c r="J50" s="464"/>
      <c r="K50" s="462">
        <f>SUM(K51:K69)</f>
        <v>178</v>
      </c>
      <c r="L50" s="398">
        <f>AVERAGE(L51:L69)</f>
        <v>57.665294117647058</v>
      </c>
      <c r="M50" s="463">
        <v>55.69</v>
      </c>
      <c r="N50" s="464"/>
      <c r="O50" s="462">
        <f>SUM(O51:O69)</f>
        <v>165</v>
      </c>
      <c r="P50" s="398">
        <f>AVERAGE(P51:P69)</f>
        <v>54.503124999999997</v>
      </c>
      <c r="Q50" s="463">
        <v>54.97</v>
      </c>
      <c r="R50" s="464"/>
      <c r="S50" s="403">
        <f>SUM(S51:S69)</f>
        <v>186</v>
      </c>
      <c r="T50" s="404">
        <f>AVERAGE(T51:T69)</f>
        <v>51.641391177901227</v>
      </c>
      <c r="U50" s="399">
        <v>53.43</v>
      </c>
      <c r="V50" s="400"/>
      <c r="W50" s="237">
        <f>SUM(W51:W69)</f>
        <v>189</v>
      </c>
      <c r="X50" s="401">
        <f>AVERAGE(X51:X69)</f>
        <v>48.971912782206893</v>
      </c>
      <c r="Y50" s="402">
        <v>49.8</v>
      </c>
      <c r="Z50" s="400"/>
      <c r="AA50" s="403">
        <f>SUM(AA51:AA69)</f>
        <v>203</v>
      </c>
      <c r="AB50" s="404">
        <f>AVERAGE(AB51:AB69)</f>
        <v>51.27764578666666</v>
      </c>
      <c r="AC50" s="399">
        <v>54.85</v>
      </c>
      <c r="AD50" s="400"/>
      <c r="AE50" s="387"/>
      <c r="AF50" s="14"/>
    </row>
    <row r="51" spans="1:32" ht="15" customHeight="1" x14ac:dyDescent="0.25">
      <c r="A51" s="24">
        <v>1</v>
      </c>
      <c r="B51" s="116" t="s">
        <v>91</v>
      </c>
      <c r="C51" s="733">
        <v>16</v>
      </c>
      <c r="D51" s="429">
        <v>64</v>
      </c>
      <c r="E51" s="834">
        <v>54.53</v>
      </c>
      <c r="F51" s="734">
        <v>7</v>
      </c>
      <c r="G51" s="733">
        <v>24</v>
      </c>
      <c r="H51" s="429">
        <v>66.208333333333329</v>
      </c>
      <c r="I51" s="429">
        <v>51.519310864691981</v>
      </c>
      <c r="J51" s="734">
        <v>4</v>
      </c>
      <c r="K51" s="478">
        <v>22</v>
      </c>
      <c r="L51" s="429">
        <v>59</v>
      </c>
      <c r="M51" s="428">
        <v>55.69</v>
      </c>
      <c r="N51" s="479">
        <v>24</v>
      </c>
      <c r="O51" s="478">
        <v>20</v>
      </c>
      <c r="P51" s="429">
        <v>63</v>
      </c>
      <c r="Q51" s="428">
        <v>54.94</v>
      </c>
      <c r="R51" s="479">
        <v>10</v>
      </c>
      <c r="S51" s="478">
        <v>17</v>
      </c>
      <c r="T51" s="429">
        <v>57.705882352941174</v>
      </c>
      <c r="U51" s="295">
        <v>53.43</v>
      </c>
      <c r="V51" s="488">
        <v>23</v>
      </c>
      <c r="W51" s="297">
        <v>21</v>
      </c>
      <c r="X51" s="430">
        <v>48.857142857142854</v>
      </c>
      <c r="Y51" s="431">
        <v>49.8</v>
      </c>
      <c r="Z51" s="488">
        <v>43</v>
      </c>
      <c r="AA51" s="491">
        <v>24</v>
      </c>
      <c r="AB51" s="440">
        <v>60.041666669999998</v>
      </c>
      <c r="AC51" s="295">
        <v>54.85</v>
      </c>
      <c r="AD51" s="488">
        <v>7</v>
      </c>
      <c r="AE51" s="27">
        <f t="shared" si="0"/>
        <v>118</v>
      </c>
      <c r="AF51" s="14"/>
    </row>
    <row r="52" spans="1:32" s="497" customFormat="1" ht="15" customHeight="1" x14ac:dyDescent="0.25">
      <c r="A52" s="25">
        <v>2</v>
      </c>
      <c r="B52" s="308" t="s">
        <v>178</v>
      </c>
      <c r="C52" s="735">
        <v>6</v>
      </c>
      <c r="D52" s="737">
        <v>55</v>
      </c>
      <c r="E52" s="833">
        <v>54.53</v>
      </c>
      <c r="F52" s="736">
        <v>34</v>
      </c>
      <c r="G52" s="735">
        <v>5</v>
      </c>
      <c r="H52" s="737">
        <v>52</v>
      </c>
      <c r="I52" s="737">
        <v>51.519310864691981</v>
      </c>
      <c r="J52" s="736">
        <v>44</v>
      </c>
      <c r="K52" s="478">
        <v>10</v>
      </c>
      <c r="L52" s="429">
        <v>84</v>
      </c>
      <c r="M52" s="633">
        <v>55.69</v>
      </c>
      <c r="N52" s="479">
        <v>1</v>
      </c>
      <c r="O52" s="478">
        <v>8</v>
      </c>
      <c r="P52" s="429">
        <v>64</v>
      </c>
      <c r="Q52" s="428">
        <v>54.94</v>
      </c>
      <c r="R52" s="479">
        <v>7</v>
      </c>
      <c r="S52" s="478">
        <v>4</v>
      </c>
      <c r="T52" s="429">
        <v>49.5</v>
      </c>
      <c r="U52" s="295">
        <v>53.43</v>
      </c>
      <c r="V52" s="488">
        <v>59</v>
      </c>
      <c r="W52" s="297">
        <v>4</v>
      </c>
      <c r="X52" s="433">
        <v>47.5</v>
      </c>
      <c r="Y52" s="431">
        <v>49.8</v>
      </c>
      <c r="Z52" s="488">
        <v>57</v>
      </c>
      <c r="AA52" s="491">
        <v>11</v>
      </c>
      <c r="AB52" s="432">
        <v>52.81818182</v>
      </c>
      <c r="AC52" s="295">
        <v>54.85</v>
      </c>
      <c r="AD52" s="488">
        <v>25</v>
      </c>
      <c r="AE52" s="17">
        <f t="shared" si="0"/>
        <v>227</v>
      </c>
      <c r="AF52" s="14"/>
    </row>
    <row r="53" spans="1:32" ht="15" customHeight="1" x14ac:dyDescent="0.25">
      <c r="A53" s="25">
        <v>3</v>
      </c>
      <c r="B53" s="116" t="s">
        <v>92</v>
      </c>
      <c r="C53" s="733">
        <v>30</v>
      </c>
      <c r="D53" s="429">
        <v>67.599999999999994</v>
      </c>
      <c r="E53" s="834">
        <v>54.53</v>
      </c>
      <c r="F53" s="734">
        <v>2</v>
      </c>
      <c r="G53" s="733">
        <v>52</v>
      </c>
      <c r="H53" s="429">
        <v>64.15384615384616</v>
      </c>
      <c r="I53" s="429">
        <v>51.519310864691981</v>
      </c>
      <c r="J53" s="734">
        <v>8</v>
      </c>
      <c r="K53" s="478">
        <v>41</v>
      </c>
      <c r="L53" s="439">
        <v>79</v>
      </c>
      <c r="M53" s="428">
        <v>55.69</v>
      </c>
      <c r="N53" s="479">
        <v>2</v>
      </c>
      <c r="O53" s="478">
        <v>31</v>
      </c>
      <c r="P53" s="439">
        <v>69</v>
      </c>
      <c r="Q53" s="428">
        <v>54.94</v>
      </c>
      <c r="R53" s="479">
        <v>1</v>
      </c>
      <c r="S53" s="478">
        <v>41</v>
      </c>
      <c r="T53" s="439">
        <v>66.243902439024396</v>
      </c>
      <c r="U53" s="295">
        <v>53.43</v>
      </c>
      <c r="V53" s="488">
        <v>3</v>
      </c>
      <c r="W53" s="297">
        <v>42</v>
      </c>
      <c r="X53" s="447">
        <v>60.88095238095238</v>
      </c>
      <c r="Y53" s="431">
        <v>49.8</v>
      </c>
      <c r="Z53" s="488">
        <v>4</v>
      </c>
      <c r="AA53" s="491">
        <v>44</v>
      </c>
      <c r="AB53" s="440">
        <v>65.045454550000002</v>
      </c>
      <c r="AC53" s="295">
        <v>54.85</v>
      </c>
      <c r="AD53" s="488">
        <v>4</v>
      </c>
      <c r="AE53" s="17">
        <f t="shared" si="0"/>
        <v>24</v>
      </c>
      <c r="AF53" s="14"/>
    </row>
    <row r="54" spans="1:32" ht="15" customHeight="1" x14ac:dyDescent="0.25">
      <c r="A54" s="25">
        <v>4</v>
      </c>
      <c r="B54" s="116" t="s">
        <v>107</v>
      </c>
      <c r="C54" s="733">
        <v>26</v>
      </c>
      <c r="D54" s="429">
        <v>55.7</v>
      </c>
      <c r="E54" s="834">
        <v>54.53</v>
      </c>
      <c r="F54" s="734">
        <v>30</v>
      </c>
      <c r="G54" s="733">
        <v>18</v>
      </c>
      <c r="H54" s="429">
        <v>54.611111111111107</v>
      </c>
      <c r="I54" s="429">
        <v>51.519310864691981</v>
      </c>
      <c r="J54" s="734">
        <v>34</v>
      </c>
      <c r="K54" s="478">
        <v>32</v>
      </c>
      <c r="L54" s="429">
        <v>55</v>
      </c>
      <c r="M54" s="428">
        <v>55.69</v>
      </c>
      <c r="N54" s="479">
        <v>38</v>
      </c>
      <c r="O54" s="478">
        <v>22</v>
      </c>
      <c r="P54" s="429">
        <v>54</v>
      </c>
      <c r="Q54" s="428">
        <v>54.94</v>
      </c>
      <c r="R54" s="479">
        <v>43</v>
      </c>
      <c r="S54" s="478">
        <v>25</v>
      </c>
      <c r="T54" s="429">
        <v>56.72</v>
      </c>
      <c r="U54" s="295">
        <v>53.43</v>
      </c>
      <c r="V54" s="488">
        <v>29</v>
      </c>
      <c r="W54" s="297">
        <v>26</v>
      </c>
      <c r="X54" s="430">
        <v>49.57692307692308</v>
      </c>
      <c r="Y54" s="431">
        <v>49.8</v>
      </c>
      <c r="Z54" s="488">
        <v>36</v>
      </c>
      <c r="AA54" s="491">
        <v>33</v>
      </c>
      <c r="AB54" s="432">
        <v>51</v>
      </c>
      <c r="AC54" s="295">
        <v>54.85</v>
      </c>
      <c r="AD54" s="488">
        <v>39</v>
      </c>
      <c r="AE54" s="21">
        <f t="shared" si="0"/>
        <v>249</v>
      </c>
      <c r="AF54" s="14"/>
    </row>
    <row r="55" spans="1:32" ht="15" customHeight="1" x14ac:dyDescent="0.25">
      <c r="A55" s="531">
        <v>5</v>
      </c>
      <c r="B55" s="116" t="s">
        <v>37</v>
      </c>
      <c r="C55" s="733">
        <v>13</v>
      </c>
      <c r="D55" s="429">
        <v>48.6</v>
      </c>
      <c r="E55" s="834">
        <v>54.53</v>
      </c>
      <c r="F55" s="734">
        <v>59</v>
      </c>
      <c r="G55" s="733">
        <v>7</v>
      </c>
      <c r="H55" s="429">
        <v>56.428571428571431</v>
      </c>
      <c r="I55" s="429">
        <v>51.519310864691981</v>
      </c>
      <c r="J55" s="734">
        <v>26</v>
      </c>
      <c r="K55" s="478">
        <v>10</v>
      </c>
      <c r="L55" s="429">
        <v>58.3</v>
      </c>
      <c r="M55" s="428">
        <v>55.69</v>
      </c>
      <c r="N55" s="479">
        <v>26</v>
      </c>
      <c r="O55" s="478">
        <v>10</v>
      </c>
      <c r="P55" s="429">
        <v>50.2</v>
      </c>
      <c r="Q55" s="428">
        <v>54.94</v>
      </c>
      <c r="R55" s="479">
        <v>64</v>
      </c>
      <c r="S55" s="478">
        <v>13</v>
      </c>
      <c r="T55" s="429">
        <v>53.07692307692308</v>
      </c>
      <c r="U55" s="295">
        <v>53.43</v>
      </c>
      <c r="V55" s="488">
        <v>42</v>
      </c>
      <c r="W55" s="297">
        <v>12</v>
      </c>
      <c r="X55" s="433">
        <v>55.75</v>
      </c>
      <c r="Y55" s="431">
        <v>49.8</v>
      </c>
      <c r="Z55" s="488">
        <v>10</v>
      </c>
      <c r="AA55" s="491">
        <v>14</v>
      </c>
      <c r="AB55" s="432">
        <v>56.785714290000001</v>
      </c>
      <c r="AC55" s="295">
        <v>54.85</v>
      </c>
      <c r="AD55" s="488">
        <v>15</v>
      </c>
      <c r="AE55" s="17">
        <f t="shared" si="0"/>
        <v>242</v>
      </c>
      <c r="AF55" s="14"/>
    </row>
    <row r="56" spans="1:32" ht="15" customHeight="1" x14ac:dyDescent="0.25">
      <c r="A56" s="25">
        <v>6</v>
      </c>
      <c r="B56" s="116" t="s">
        <v>36</v>
      </c>
      <c r="C56" s="733">
        <v>10</v>
      </c>
      <c r="D56" s="429">
        <v>56</v>
      </c>
      <c r="E56" s="834">
        <v>54.53</v>
      </c>
      <c r="F56" s="734">
        <v>28</v>
      </c>
      <c r="G56" s="733">
        <v>11</v>
      </c>
      <c r="H56" s="429">
        <v>54.909090909090907</v>
      </c>
      <c r="I56" s="429">
        <v>51.519310864691981</v>
      </c>
      <c r="J56" s="734">
        <v>32</v>
      </c>
      <c r="K56" s="478">
        <v>13</v>
      </c>
      <c r="L56" s="429">
        <v>63.77</v>
      </c>
      <c r="M56" s="428">
        <v>55.69</v>
      </c>
      <c r="N56" s="479">
        <v>11</v>
      </c>
      <c r="O56" s="478">
        <v>19</v>
      </c>
      <c r="P56" s="429">
        <v>53.57</v>
      </c>
      <c r="Q56" s="428">
        <v>54.94</v>
      </c>
      <c r="R56" s="479">
        <v>46</v>
      </c>
      <c r="S56" s="478">
        <v>8</v>
      </c>
      <c r="T56" s="429">
        <v>57.5</v>
      </c>
      <c r="U56" s="295">
        <v>53.43</v>
      </c>
      <c r="V56" s="488">
        <v>25</v>
      </c>
      <c r="W56" s="297">
        <v>6</v>
      </c>
      <c r="X56" s="447">
        <v>60</v>
      </c>
      <c r="Y56" s="431">
        <v>49.8</v>
      </c>
      <c r="Z56" s="488">
        <v>5</v>
      </c>
      <c r="AA56" s="491">
        <v>14</v>
      </c>
      <c r="AB56" s="432">
        <v>44.428571429999998</v>
      </c>
      <c r="AC56" s="295">
        <v>54.85</v>
      </c>
      <c r="AD56" s="488">
        <v>77</v>
      </c>
      <c r="AE56" s="17">
        <f t="shared" si="0"/>
        <v>224</v>
      </c>
      <c r="AF56" s="14"/>
    </row>
    <row r="57" spans="1:32" ht="15" customHeight="1" x14ac:dyDescent="0.25">
      <c r="A57" s="25">
        <v>7</v>
      </c>
      <c r="B57" s="505" t="s">
        <v>173</v>
      </c>
      <c r="C57" s="788">
        <v>4</v>
      </c>
      <c r="D57" s="756">
        <v>58.3</v>
      </c>
      <c r="E57" s="858">
        <v>54.53</v>
      </c>
      <c r="F57" s="789">
        <v>22</v>
      </c>
      <c r="G57" s="788">
        <v>4</v>
      </c>
      <c r="H57" s="756">
        <v>40.75</v>
      </c>
      <c r="I57" s="756">
        <v>51.519310864691981</v>
      </c>
      <c r="J57" s="789">
        <v>86</v>
      </c>
      <c r="K57" s="478">
        <v>6</v>
      </c>
      <c r="L57" s="429">
        <v>45.8</v>
      </c>
      <c r="M57" s="633">
        <v>55.69</v>
      </c>
      <c r="N57" s="479">
        <v>84</v>
      </c>
      <c r="O57" s="478">
        <v>2</v>
      </c>
      <c r="P57" s="429">
        <v>60.5</v>
      </c>
      <c r="Q57" s="428">
        <v>54.94</v>
      </c>
      <c r="R57" s="479">
        <v>14</v>
      </c>
      <c r="S57" s="478">
        <v>6</v>
      </c>
      <c r="T57" s="429">
        <v>55.5</v>
      </c>
      <c r="U57" s="295">
        <v>53.43</v>
      </c>
      <c r="V57" s="488">
        <v>34</v>
      </c>
      <c r="W57" s="297">
        <v>5</v>
      </c>
      <c r="X57" s="433">
        <v>57.4</v>
      </c>
      <c r="Y57" s="431">
        <v>49.8</v>
      </c>
      <c r="Z57" s="488">
        <v>8</v>
      </c>
      <c r="AA57" s="491">
        <v>6</v>
      </c>
      <c r="AB57" s="432">
        <v>52</v>
      </c>
      <c r="AC57" s="295">
        <v>54.85</v>
      </c>
      <c r="AD57" s="488">
        <v>31</v>
      </c>
      <c r="AE57" s="504">
        <f t="shared" si="0"/>
        <v>279</v>
      </c>
      <c r="AF57" s="14"/>
    </row>
    <row r="58" spans="1:32" ht="15" customHeight="1" x14ac:dyDescent="0.25">
      <c r="A58" s="25">
        <v>8</v>
      </c>
      <c r="B58" s="116" t="s">
        <v>39</v>
      </c>
      <c r="C58" s="733">
        <v>3</v>
      </c>
      <c r="D58" s="429">
        <v>42.7</v>
      </c>
      <c r="E58" s="834">
        <v>54.53</v>
      </c>
      <c r="F58" s="734">
        <v>82</v>
      </c>
      <c r="G58" s="733">
        <v>2</v>
      </c>
      <c r="H58" s="429">
        <v>68.5</v>
      </c>
      <c r="I58" s="429">
        <v>51.519310864691981</v>
      </c>
      <c r="J58" s="734">
        <v>1</v>
      </c>
      <c r="K58" s="478">
        <v>1</v>
      </c>
      <c r="L58" s="429">
        <v>62</v>
      </c>
      <c r="M58" s="428">
        <v>55.69</v>
      </c>
      <c r="N58" s="479">
        <v>16</v>
      </c>
      <c r="O58" s="478">
        <v>8</v>
      </c>
      <c r="P58" s="429">
        <v>49.5</v>
      </c>
      <c r="Q58" s="428">
        <v>54.94</v>
      </c>
      <c r="R58" s="479">
        <v>71</v>
      </c>
      <c r="S58" s="478">
        <v>4</v>
      </c>
      <c r="T58" s="429">
        <v>54.75</v>
      </c>
      <c r="U58" s="295">
        <v>53.43</v>
      </c>
      <c r="V58" s="488">
        <v>38</v>
      </c>
      <c r="W58" s="297">
        <v>3</v>
      </c>
      <c r="X58" s="433">
        <v>46</v>
      </c>
      <c r="Y58" s="431">
        <v>49.8</v>
      </c>
      <c r="Z58" s="488">
        <v>68</v>
      </c>
      <c r="AA58" s="491">
        <v>1</v>
      </c>
      <c r="AB58" s="432">
        <v>51</v>
      </c>
      <c r="AC58" s="295">
        <v>54.85</v>
      </c>
      <c r="AD58" s="488">
        <v>42</v>
      </c>
      <c r="AE58" s="201">
        <f t="shared" si="0"/>
        <v>318</v>
      </c>
      <c r="AF58" s="14"/>
    </row>
    <row r="59" spans="1:32" ht="15" customHeight="1" x14ac:dyDescent="0.25">
      <c r="A59" s="25">
        <v>9</v>
      </c>
      <c r="B59" s="116" t="s">
        <v>88</v>
      </c>
      <c r="C59" s="733"/>
      <c r="D59" s="429"/>
      <c r="E59" s="834">
        <v>54.53</v>
      </c>
      <c r="F59" s="734">
        <v>97</v>
      </c>
      <c r="G59" s="733">
        <v>5</v>
      </c>
      <c r="H59" s="429">
        <v>44.2</v>
      </c>
      <c r="I59" s="429">
        <v>51.519310864691981</v>
      </c>
      <c r="J59" s="734">
        <v>77</v>
      </c>
      <c r="K59" s="478">
        <v>1</v>
      </c>
      <c r="L59" s="429">
        <v>58</v>
      </c>
      <c r="M59" s="428">
        <v>55.69</v>
      </c>
      <c r="N59" s="479">
        <v>29</v>
      </c>
      <c r="O59" s="478">
        <v>2</v>
      </c>
      <c r="P59" s="429">
        <v>40</v>
      </c>
      <c r="Q59" s="428">
        <v>54.94</v>
      </c>
      <c r="R59" s="479">
        <v>100</v>
      </c>
      <c r="S59" s="478">
        <v>4</v>
      </c>
      <c r="T59" s="429">
        <v>47.75</v>
      </c>
      <c r="U59" s="295">
        <v>53.43</v>
      </c>
      <c r="V59" s="488">
        <v>70</v>
      </c>
      <c r="W59" s="297">
        <v>5</v>
      </c>
      <c r="X59" s="433">
        <v>40.4</v>
      </c>
      <c r="Y59" s="431">
        <v>49.8</v>
      </c>
      <c r="Z59" s="488">
        <v>97</v>
      </c>
      <c r="AA59" s="491">
        <v>8</v>
      </c>
      <c r="AB59" s="434">
        <v>40.5</v>
      </c>
      <c r="AC59" s="295">
        <v>54.85</v>
      </c>
      <c r="AD59" s="488">
        <v>88</v>
      </c>
      <c r="AE59" s="17">
        <f t="shared" si="0"/>
        <v>558</v>
      </c>
      <c r="AF59" s="14"/>
    </row>
    <row r="60" spans="1:32" ht="15" customHeight="1" x14ac:dyDescent="0.25">
      <c r="A60" s="25">
        <v>10</v>
      </c>
      <c r="B60" s="116" t="s">
        <v>72</v>
      </c>
      <c r="C60" s="733">
        <v>2</v>
      </c>
      <c r="D60" s="429">
        <v>36</v>
      </c>
      <c r="E60" s="834">
        <v>54.53</v>
      </c>
      <c r="F60" s="734">
        <v>94</v>
      </c>
      <c r="G60" s="733">
        <v>2</v>
      </c>
      <c r="H60" s="429">
        <v>62</v>
      </c>
      <c r="I60" s="429">
        <v>51.519310864691981</v>
      </c>
      <c r="J60" s="734">
        <v>13</v>
      </c>
      <c r="K60" s="478">
        <v>1</v>
      </c>
      <c r="L60" s="429">
        <v>36</v>
      </c>
      <c r="M60" s="428">
        <v>55.69</v>
      </c>
      <c r="N60" s="479">
        <v>102</v>
      </c>
      <c r="O60" s="478"/>
      <c r="P60" s="428"/>
      <c r="Q60" s="428">
        <v>54.94</v>
      </c>
      <c r="R60" s="479">
        <v>104</v>
      </c>
      <c r="S60" s="478">
        <v>7</v>
      </c>
      <c r="T60" s="429">
        <v>45.14</v>
      </c>
      <c r="U60" s="295">
        <v>53.43</v>
      </c>
      <c r="V60" s="488">
        <v>84</v>
      </c>
      <c r="W60" s="297">
        <v>2</v>
      </c>
      <c r="X60" s="430">
        <v>44.5</v>
      </c>
      <c r="Y60" s="431">
        <v>49.8</v>
      </c>
      <c r="Z60" s="488">
        <v>76</v>
      </c>
      <c r="AA60" s="483"/>
      <c r="AB60" s="444"/>
      <c r="AC60" s="295">
        <v>54.85</v>
      </c>
      <c r="AD60" s="488">
        <v>99</v>
      </c>
      <c r="AE60" s="17">
        <f t="shared" si="0"/>
        <v>572</v>
      </c>
      <c r="AF60" s="14"/>
    </row>
    <row r="61" spans="1:32" ht="15" customHeight="1" x14ac:dyDescent="0.25">
      <c r="A61" s="25">
        <v>11</v>
      </c>
      <c r="B61" s="117" t="s">
        <v>71</v>
      </c>
      <c r="C61" s="760"/>
      <c r="D61" s="738"/>
      <c r="E61" s="837">
        <v>54.53</v>
      </c>
      <c r="F61" s="761">
        <v>97</v>
      </c>
      <c r="G61" s="760"/>
      <c r="H61" s="738"/>
      <c r="I61" s="738">
        <v>51.519310864691981</v>
      </c>
      <c r="J61" s="761">
        <v>96</v>
      </c>
      <c r="K61" s="478">
        <v>4</v>
      </c>
      <c r="L61" s="429">
        <v>49</v>
      </c>
      <c r="M61" s="441">
        <v>55.69</v>
      </c>
      <c r="N61" s="479">
        <v>66</v>
      </c>
      <c r="O61" s="478">
        <v>3</v>
      </c>
      <c r="P61" s="429">
        <v>50</v>
      </c>
      <c r="Q61" s="441">
        <v>54.94</v>
      </c>
      <c r="R61" s="479">
        <v>68</v>
      </c>
      <c r="S61" s="478">
        <v>6</v>
      </c>
      <c r="T61" s="429">
        <v>44.833333333333336</v>
      </c>
      <c r="U61" s="295">
        <v>53.43</v>
      </c>
      <c r="V61" s="488">
        <v>86</v>
      </c>
      <c r="W61" s="491"/>
      <c r="X61" s="446"/>
      <c r="Y61" s="431">
        <v>49.8</v>
      </c>
      <c r="Z61" s="488">
        <v>108</v>
      </c>
      <c r="AA61" s="491"/>
      <c r="AB61" s="446"/>
      <c r="AC61" s="295">
        <v>54.85</v>
      </c>
      <c r="AD61" s="488">
        <v>99</v>
      </c>
      <c r="AE61" s="17">
        <f t="shared" si="0"/>
        <v>620</v>
      </c>
      <c r="AF61" s="14"/>
    </row>
    <row r="62" spans="1:32" ht="15" customHeight="1" x14ac:dyDescent="0.25">
      <c r="A62" s="25">
        <v>12</v>
      </c>
      <c r="B62" s="366" t="s">
        <v>33</v>
      </c>
      <c r="C62" s="762"/>
      <c r="D62" s="739"/>
      <c r="E62" s="838">
        <v>54.53</v>
      </c>
      <c r="F62" s="763">
        <v>97</v>
      </c>
      <c r="G62" s="762"/>
      <c r="H62" s="739"/>
      <c r="I62" s="739">
        <v>51.519310864691981</v>
      </c>
      <c r="J62" s="763">
        <v>96</v>
      </c>
      <c r="K62" s="642"/>
      <c r="L62" s="637"/>
      <c r="M62" s="637">
        <v>55.69</v>
      </c>
      <c r="N62" s="479">
        <v>107</v>
      </c>
      <c r="O62" s="478">
        <v>1</v>
      </c>
      <c r="P62" s="429">
        <v>47</v>
      </c>
      <c r="Q62" s="441">
        <v>54.94</v>
      </c>
      <c r="R62" s="479">
        <v>83</v>
      </c>
      <c r="S62" s="483"/>
      <c r="T62" s="444"/>
      <c r="U62" s="295">
        <v>53.43</v>
      </c>
      <c r="V62" s="488">
        <v>106</v>
      </c>
      <c r="W62" s="297">
        <v>2</v>
      </c>
      <c r="X62" s="430">
        <v>42.5</v>
      </c>
      <c r="Y62" s="431">
        <v>49.8</v>
      </c>
      <c r="Z62" s="488">
        <v>86</v>
      </c>
      <c r="AA62" s="483"/>
      <c r="AB62" s="444"/>
      <c r="AC62" s="295">
        <v>54.85</v>
      </c>
      <c r="AD62" s="488">
        <v>99</v>
      </c>
      <c r="AE62" s="17">
        <f t="shared" si="0"/>
        <v>674</v>
      </c>
      <c r="AF62" s="14"/>
    </row>
    <row r="63" spans="1:32" ht="15" customHeight="1" x14ac:dyDescent="0.25">
      <c r="A63" s="25">
        <v>13</v>
      </c>
      <c r="B63" s="362" t="s">
        <v>137</v>
      </c>
      <c r="C63" s="768">
        <v>10</v>
      </c>
      <c r="D63" s="740">
        <v>65.3</v>
      </c>
      <c r="E63" s="835">
        <v>54.53</v>
      </c>
      <c r="F63" s="769">
        <v>5</v>
      </c>
      <c r="G63" s="768">
        <v>8</v>
      </c>
      <c r="H63" s="740">
        <v>57</v>
      </c>
      <c r="I63" s="740">
        <v>51.519310864691981</v>
      </c>
      <c r="J63" s="769">
        <v>23</v>
      </c>
      <c r="K63" s="478">
        <v>17</v>
      </c>
      <c r="L63" s="429">
        <v>65</v>
      </c>
      <c r="M63" s="632">
        <v>55.69</v>
      </c>
      <c r="N63" s="479">
        <v>8</v>
      </c>
      <c r="O63" s="478">
        <v>6</v>
      </c>
      <c r="P63" s="429">
        <v>63</v>
      </c>
      <c r="Q63" s="454">
        <v>54.94</v>
      </c>
      <c r="R63" s="479">
        <v>11</v>
      </c>
      <c r="S63" s="478">
        <v>10</v>
      </c>
      <c r="T63" s="429">
        <v>58.2</v>
      </c>
      <c r="U63" s="295">
        <v>53.43</v>
      </c>
      <c r="V63" s="488">
        <v>18</v>
      </c>
      <c r="W63" s="297">
        <v>15</v>
      </c>
      <c r="X63" s="430">
        <v>53.06666666666667</v>
      </c>
      <c r="Y63" s="431">
        <v>49.8</v>
      </c>
      <c r="Z63" s="488">
        <v>19</v>
      </c>
      <c r="AA63" s="491">
        <v>17</v>
      </c>
      <c r="AB63" s="434">
        <v>59.41176471</v>
      </c>
      <c r="AC63" s="295">
        <v>54.85</v>
      </c>
      <c r="AD63" s="488">
        <v>9</v>
      </c>
      <c r="AE63" s="17">
        <f t="shared" si="0"/>
        <v>93</v>
      </c>
      <c r="AF63" s="14"/>
    </row>
    <row r="64" spans="1:32" ht="15" customHeight="1" x14ac:dyDescent="0.25">
      <c r="A64" s="25">
        <v>14</v>
      </c>
      <c r="B64" s="116" t="s">
        <v>89</v>
      </c>
      <c r="C64" s="733"/>
      <c r="D64" s="429"/>
      <c r="E64" s="834">
        <v>54.53</v>
      </c>
      <c r="F64" s="734">
        <v>97</v>
      </c>
      <c r="G64" s="733"/>
      <c r="H64" s="429"/>
      <c r="I64" s="429">
        <v>51.519310864691981</v>
      </c>
      <c r="J64" s="734">
        <v>96</v>
      </c>
      <c r="K64" s="478"/>
      <c r="L64" s="428"/>
      <c r="M64" s="428">
        <v>55.69</v>
      </c>
      <c r="N64" s="479">
        <v>107</v>
      </c>
      <c r="O64" s="478"/>
      <c r="P64" s="428"/>
      <c r="Q64" s="428">
        <v>54.94</v>
      </c>
      <c r="R64" s="479">
        <v>104</v>
      </c>
      <c r="S64" s="478">
        <v>3</v>
      </c>
      <c r="T64" s="429">
        <v>42</v>
      </c>
      <c r="U64" s="295">
        <v>53.43</v>
      </c>
      <c r="V64" s="488">
        <v>98</v>
      </c>
      <c r="W64" s="297">
        <v>1</v>
      </c>
      <c r="X64" s="445">
        <v>40</v>
      </c>
      <c r="Y64" s="431">
        <v>49.8</v>
      </c>
      <c r="Z64" s="488">
        <v>101</v>
      </c>
      <c r="AA64" s="483"/>
      <c r="AB64" s="444"/>
      <c r="AC64" s="295">
        <v>54.85</v>
      </c>
      <c r="AD64" s="488">
        <v>99</v>
      </c>
      <c r="AE64" s="21">
        <f t="shared" si="0"/>
        <v>702</v>
      </c>
      <c r="AF64" s="14"/>
    </row>
    <row r="65" spans="1:32" ht="15" customHeight="1" x14ac:dyDescent="0.25">
      <c r="A65" s="25">
        <v>15</v>
      </c>
      <c r="B65" s="116" t="s">
        <v>179</v>
      </c>
      <c r="C65" s="733">
        <v>9</v>
      </c>
      <c r="D65" s="429">
        <v>52</v>
      </c>
      <c r="E65" s="834">
        <v>54.53</v>
      </c>
      <c r="F65" s="734">
        <v>44</v>
      </c>
      <c r="G65" s="733">
        <v>5</v>
      </c>
      <c r="H65" s="429">
        <v>64.400000000000006</v>
      </c>
      <c r="I65" s="429">
        <v>51.519310864691981</v>
      </c>
      <c r="J65" s="734">
        <v>7</v>
      </c>
      <c r="K65" s="478">
        <v>4</v>
      </c>
      <c r="L65" s="429">
        <v>64</v>
      </c>
      <c r="M65" s="428">
        <v>55.69</v>
      </c>
      <c r="N65" s="479">
        <v>10</v>
      </c>
      <c r="O65" s="478">
        <v>7</v>
      </c>
      <c r="P65" s="429">
        <v>56</v>
      </c>
      <c r="Q65" s="428">
        <v>54.94</v>
      </c>
      <c r="R65" s="479">
        <v>33</v>
      </c>
      <c r="S65" s="478">
        <v>2</v>
      </c>
      <c r="T65" s="429">
        <v>58</v>
      </c>
      <c r="U65" s="295">
        <v>53.43</v>
      </c>
      <c r="V65" s="488">
        <v>20</v>
      </c>
      <c r="W65" s="297">
        <v>9</v>
      </c>
      <c r="X65" s="430">
        <v>54.222222222222221</v>
      </c>
      <c r="Y65" s="431">
        <v>49.8</v>
      </c>
      <c r="Z65" s="488">
        <v>16</v>
      </c>
      <c r="AA65" s="491">
        <v>1</v>
      </c>
      <c r="AB65" s="432">
        <v>46</v>
      </c>
      <c r="AC65" s="295">
        <v>54.85</v>
      </c>
      <c r="AD65" s="488">
        <v>70</v>
      </c>
      <c r="AE65" s="17">
        <f t="shared" si="0"/>
        <v>200</v>
      </c>
      <c r="AF65" s="14"/>
    </row>
    <row r="66" spans="1:32" ht="15" customHeight="1" x14ac:dyDescent="0.25">
      <c r="A66" s="25">
        <v>16</v>
      </c>
      <c r="B66" s="116" t="s">
        <v>35</v>
      </c>
      <c r="C66" s="733">
        <v>3</v>
      </c>
      <c r="D66" s="429">
        <v>46</v>
      </c>
      <c r="E66" s="834">
        <v>54.53</v>
      </c>
      <c r="F66" s="734">
        <v>74</v>
      </c>
      <c r="G66" s="733">
        <v>2</v>
      </c>
      <c r="H66" s="429">
        <v>43.5</v>
      </c>
      <c r="I66" s="429">
        <v>51.519310864691981</v>
      </c>
      <c r="J66" s="734">
        <v>79</v>
      </c>
      <c r="K66" s="478">
        <v>5</v>
      </c>
      <c r="L66" s="429">
        <v>48</v>
      </c>
      <c r="M66" s="428">
        <v>55.69</v>
      </c>
      <c r="N66" s="479">
        <v>71</v>
      </c>
      <c r="O66" s="478">
        <v>2</v>
      </c>
      <c r="P66" s="429">
        <v>46</v>
      </c>
      <c r="Q66" s="428">
        <v>54.94</v>
      </c>
      <c r="R66" s="479">
        <v>86</v>
      </c>
      <c r="S66" s="478">
        <v>2</v>
      </c>
      <c r="T66" s="429">
        <v>37</v>
      </c>
      <c r="U66" s="295">
        <v>53.43</v>
      </c>
      <c r="V66" s="488">
        <v>101</v>
      </c>
      <c r="W66" s="297">
        <v>5</v>
      </c>
      <c r="X66" s="430">
        <v>41</v>
      </c>
      <c r="Y66" s="431">
        <v>49.8</v>
      </c>
      <c r="Z66" s="488">
        <v>94</v>
      </c>
      <c r="AA66" s="491">
        <v>4</v>
      </c>
      <c r="AB66" s="442">
        <v>36.5</v>
      </c>
      <c r="AC66" s="295">
        <v>54.85</v>
      </c>
      <c r="AD66" s="488">
        <v>95</v>
      </c>
      <c r="AE66" s="21">
        <f t="shared" si="0"/>
        <v>600</v>
      </c>
      <c r="AF66" s="14"/>
    </row>
    <row r="67" spans="1:32" ht="15" customHeight="1" x14ac:dyDescent="0.25">
      <c r="A67" s="25">
        <v>17</v>
      </c>
      <c r="B67" s="116" t="s">
        <v>90</v>
      </c>
      <c r="C67" s="733">
        <v>3</v>
      </c>
      <c r="D67" s="429">
        <v>46</v>
      </c>
      <c r="E67" s="834">
        <v>54.53</v>
      </c>
      <c r="F67" s="734">
        <v>75</v>
      </c>
      <c r="G67" s="733">
        <v>4</v>
      </c>
      <c r="H67" s="429">
        <v>45.75</v>
      </c>
      <c r="I67" s="429">
        <v>51.519310864691981</v>
      </c>
      <c r="J67" s="734">
        <v>70</v>
      </c>
      <c r="K67" s="478">
        <v>1</v>
      </c>
      <c r="L67" s="429">
        <v>36</v>
      </c>
      <c r="M67" s="428">
        <v>55.69</v>
      </c>
      <c r="N67" s="479">
        <v>103</v>
      </c>
      <c r="O67" s="478">
        <v>6</v>
      </c>
      <c r="P67" s="429">
        <v>50</v>
      </c>
      <c r="Q67" s="428">
        <v>54.94</v>
      </c>
      <c r="R67" s="479">
        <v>66</v>
      </c>
      <c r="S67" s="478">
        <v>4</v>
      </c>
      <c r="T67" s="429">
        <v>44.5</v>
      </c>
      <c r="U67" s="295">
        <v>53.43</v>
      </c>
      <c r="V67" s="488">
        <v>87</v>
      </c>
      <c r="W67" s="297">
        <v>5</v>
      </c>
      <c r="X67" s="430">
        <v>48.2</v>
      </c>
      <c r="Y67" s="431">
        <v>49.8</v>
      </c>
      <c r="Z67" s="488">
        <v>48</v>
      </c>
      <c r="AA67" s="491">
        <v>5</v>
      </c>
      <c r="AB67" s="432">
        <v>46.6</v>
      </c>
      <c r="AC67" s="295">
        <v>54.85</v>
      </c>
      <c r="AD67" s="488">
        <v>67</v>
      </c>
      <c r="AE67" s="21">
        <f t="shared" si="0"/>
        <v>516</v>
      </c>
      <c r="AF67" s="14"/>
    </row>
    <row r="68" spans="1:32" ht="15" customHeight="1" x14ac:dyDescent="0.25">
      <c r="A68" s="25">
        <v>18</v>
      </c>
      <c r="B68" s="116" t="s">
        <v>38</v>
      </c>
      <c r="C68" s="733">
        <v>12</v>
      </c>
      <c r="D68" s="429">
        <v>57.9</v>
      </c>
      <c r="E68" s="834">
        <v>54.53</v>
      </c>
      <c r="F68" s="734">
        <v>25</v>
      </c>
      <c r="G68" s="733">
        <v>12</v>
      </c>
      <c r="H68" s="429">
        <v>55.166666666666657</v>
      </c>
      <c r="I68" s="429">
        <v>51.519310864691981</v>
      </c>
      <c r="J68" s="734">
        <v>30</v>
      </c>
      <c r="K68" s="478">
        <v>9</v>
      </c>
      <c r="L68" s="429">
        <v>59.44</v>
      </c>
      <c r="M68" s="428">
        <v>55.69</v>
      </c>
      <c r="N68" s="479">
        <v>22</v>
      </c>
      <c r="O68" s="478">
        <v>18</v>
      </c>
      <c r="P68" s="429">
        <v>56.28</v>
      </c>
      <c r="Q68" s="443">
        <v>54.94</v>
      </c>
      <c r="R68" s="479">
        <v>30</v>
      </c>
      <c r="S68" s="478">
        <v>24</v>
      </c>
      <c r="T68" s="429">
        <v>52.291666666666664</v>
      </c>
      <c r="U68" s="295">
        <v>53.43</v>
      </c>
      <c r="V68" s="488">
        <v>45</v>
      </c>
      <c r="W68" s="297">
        <v>17</v>
      </c>
      <c r="X68" s="430">
        <v>48.529411764705884</v>
      </c>
      <c r="Y68" s="431">
        <v>49.8</v>
      </c>
      <c r="Z68" s="488">
        <v>46</v>
      </c>
      <c r="AA68" s="491">
        <v>15</v>
      </c>
      <c r="AB68" s="434">
        <v>58.2</v>
      </c>
      <c r="AC68" s="295">
        <v>54.85</v>
      </c>
      <c r="AD68" s="488">
        <v>10</v>
      </c>
      <c r="AE68" s="17">
        <f t="shared" si="0"/>
        <v>208</v>
      </c>
      <c r="AF68" s="14"/>
    </row>
    <row r="69" spans="1:32" ht="15" customHeight="1" thickBot="1" x14ac:dyDescent="0.3">
      <c r="A69" s="26">
        <v>19</v>
      </c>
      <c r="B69" s="507" t="s">
        <v>31</v>
      </c>
      <c r="C69" s="790">
        <v>3</v>
      </c>
      <c r="D69" s="757">
        <v>34.6</v>
      </c>
      <c r="E69" s="859">
        <v>54.53</v>
      </c>
      <c r="F69" s="791">
        <v>95</v>
      </c>
      <c r="G69" s="790">
        <v>1</v>
      </c>
      <c r="H69" s="757">
        <v>40</v>
      </c>
      <c r="I69" s="757">
        <v>51.519310864691981</v>
      </c>
      <c r="J69" s="791">
        <v>89</v>
      </c>
      <c r="K69" s="478">
        <v>1</v>
      </c>
      <c r="L69" s="429">
        <v>58</v>
      </c>
      <c r="M69" s="635">
        <v>55.69</v>
      </c>
      <c r="N69" s="479">
        <v>30</v>
      </c>
      <c r="O69" s="645"/>
      <c r="P69" s="635"/>
      <c r="Q69" s="635">
        <v>54.94</v>
      </c>
      <c r="R69" s="479">
        <v>104</v>
      </c>
      <c r="S69" s="478">
        <v>6</v>
      </c>
      <c r="T69" s="429">
        <v>48.833333333333336</v>
      </c>
      <c r="U69" s="295">
        <v>53.43</v>
      </c>
      <c r="V69" s="488">
        <v>67</v>
      </c>
      <c r="W69" s="297">
        <v>9</v>
      </c>
      <c r="X69" s="430">
        <v>43.111111111111114</v>
      </c>
      <c r="Y69" s="431">
        <v>49.8</v>
      </c>
      <c r="Z69" s="488">
        <v>80</v>
      </c>
      <c r="AA69" s="491">
        <v>6</v>
      </c>
      <c r="AB69" s="432">
        <v>48.833333330000002</v>
      </c>
      <c r="AC69" s="295">
        <v>54.85</v>
      </c>
      <c r="AD69" s="488">
        <v>55</v>
      </c>
      <c r="AE69" s="504">
        <f t="shared" si="0"/>
        <v>520</v>
      </c>
      <c r="AF69" s="14"/>
    </row>
    <row r="70" spans="1:32" ht="15" customHeight="1" thickBot="1" x14ac:dyDescent="0.3">
      <c r="A70" s="388"/>
      <c r="B70" s="407" t="s">
        <v>146</v>
      </c>
      <c r="C70" s="408">
        <f>SUM(C71:C85)</f>
        <v>83</v>
      </c>
      <c r="D70" s="424">
        <f>AVERAGE(D71:D85)</f>
        <v>51.877272727272725</v>
      </c>
      <c r="E70" s="831">
        <v>54.53</v>
      </c>
      <c r="F70" s="410"/>
      <c r="G70" s="408">
        <f>SUM(G71:G85)</f>
        <v>86</v>
      </c>
      <c r="H70" s="235">
        <f>AVERAGE(H71:H85)</f>
        <v>49.310119047619047</v>
      </c>
      <c r="I70" s="424">
        <v>51.519310864691981</v>
      </c>
      <c r="J70" s="410"/>
      <c r="K70" s="408">
        <f>SUM(K71:K85)</f>
        <v>107</v>
      </c>
      <c r="L70" s="424">
        <f>AVERAGE(L71:L85)</f>
        <v>51.676666666666662</v>
      </c>
      <c r="M70" s="409">
        <v>55.69</v>
      </c>
      <c r="N70" s="410"/>
      <c r="O70" s="408">
        <f>SUM(O71:O85)</f>
        <v>95</v>
      </c>
      <c r="P70" s="424">
        <f>AVERAGE(P71:P85)</f>
        <v>53.214285714285715</v>
      </c>
      <c r="Q70" s="409">
        <v>54.97</v>
      </c>
      <c r="R70" s="410"/>
      <c r="S70" s="403">
        <f>SUM(S71:S85)</f>
        <v>116</v>
      </c>
      <c r="T70" s="404">
        <f>AVERAGE(T71:T85)</f>
        <v>51.493962585034019</v>
      </c>
      <c r="U70" s="399">
        <v>53.43</v>
      </c>
      <c r="V70" s="400"/>
      <c r="W70" s="237">
        <f>SUM(W71:W85)</f>
        <v>117</v>
      </c>
      <c r="X70" s="401">
        <f>AVERAGE(X71:X85)</f>
        <v>48.12593537414967</v>
      </c>
      <c r="Y70" s="402">
        <v>49.8</v>
      </c>
      <c r="Z70" s="400"/>
      <c r="AA70" s="403">
        <f>SUM(AA71:AA85)</f>
        <v>122</v>
      </c>
      <c r="AB70" s="404">
        <f>AVERAGE(AB71:AB85)</f>
        <v>49.944124735384619</v>
      </c>
      <c r="AC70" s="399">
        <v>54.85</v>
      </c>
      <c r="AD70" s="400"/>
      <c r="AE70" s="411"/>
      <c r="AF70" s="14"/>
    </row>
    <row r="71" spans="1:32" ht="15" customHeight="1" x14ac:dyDescent="0.25">
      <c r="A71" s="25">
        <v>1</v>
      </c>
      <c r="B71" s="116" t="s">
        <v>95</v>
      </c>
      <c r="C71" s="733">
        <v>15</v>
      </c>
      <c r="D71" s="429">
        <v>60</v>
      </c>
      <c r="E71" s="834">
        <v>54.53</v>
      </c>
      <c r="F71" s="734">
        <v>16</v>
      </c>
      <c r="G71" s="733">
        <v>12</v>
      </c>
      <c r="H71" s="429">
        <v>59.5</v>
      </c>
      <c r="I71" s="429">
        <v>51.519310864691981</v>
      </c>
      <c r="J71" s="734">
        <v>19</v>
      </c>
      <c r="K71" s="478">
        <v>9</v>
      </c>
      <c r="L71" s="429">
        <v>57</v>
      </c>
      <c r="M71" s="428">
        <v>55.69</v>
      </c>
      <c r="N71" s="479">
        <v>32</v>
      </c>
      <c r="O71" s="478">
        <v>12</v>
      </c>
      <c r="P71" s="429">
        <v>55</v>
      </c>
      <c r="Q71" s="443">
        <v>54.94</v>
      </c>
      <c r="R71" s="479">
        <v>38</v>
      </c>
      <c r="S71" s="478">
        <v>10</v>
      </c>
      <c r="T71" s="429">
        <v>59</v>
      </c>
      <c r="U71" s="295">
        <v>53.43</v>
      </c>
      <c r="V71" s="488">
        <v>16</v>
      </c>
      <c r="W71" s="297">
        <v>8</v>
      </c>
      <c r="X71" s="430">
        <v>54.625</v>
      </c>
      <c r="Y71" s="431">
        <v>49.8</v>
      </c>
      <c r="Z71" s="488">
        <v>14</v>
      </c>
      <c r="AA71" s="491">
        <v>7</v>
      </c>
      <c r="AB71" s="432">
        <v>56.571428570000002</v>
      </c>
      <c r="AC71" s="295">
        <v>54.85</v>
      </c>
      <c r="AD71" s="488">
        <v>17</v>
      </c>
      <c r="AE71" s="201">
        <f t="shared" ref="AE71:AE129" si="1">F71+J71+N71+R71+V71+Z71+AD71</f>
        <v>152</v>
      </c>
      <c r="AF71" s="14"/>
    </row>
    <row r="72" spans="1:32" ht="15" customHeight="1" x14ac:dyDescent="0.25">
      <c r="A72" s="25">
        <v>2</v>
      </c>
      <c r="B72" s="116" t="s">
        <v>113</v>
      </c>
      <c r="C72" s="733">
        <v>6</v>
      </c>
      <c r="D72" s="429">
        <v>48</v>
      </c>
      <c r="E72" s="834">
        <v>54.53</v>
      </c>
      <c r="F72" s="734">
        <v>61</v>
      </c>
      <c r="G72" s="733">
        <v>18</v>
      </c>
      <c r="H72" s="429">
        <v>54.666666666666657</v>
      </c>
      <c r="I72" s="429">
        <v>51.519310864691981</v>
      </c>
      <c r="J72" s="734">
        <v>33</v>
      </c>
      <c r="K72" s="478">
        <v>23</v>
      </c>
      <c r="L72" s="429">
        <v>52</v>
      </c>
      <c r="M72" s="428">
        <v>55.69</v>
      </c>
      <c r="N72" s="479">
        <v>51</v>
      </c>
      <c r="O72" s="478">
        <v>10</v>
      </c>
      <c r="P72" s="429">
        <v>51</v>
      </c>
      <c r="Q72" s="443">
        <v>54.94</v>
      </c>
      <c r="R72" s="479">
        <v>59</v>
      </c>
      <c r="S72" s="478">
        <v>18</v>
      </c>
      <c r="T72" s="429">
        <v>60.388888888888886</v>
      </c>
      <c r="U72" s="295">
        <v>53.43</v>
      </c>
      <c r="V72" s="488">
        <v>10</v>
      </c>
      <c r="W72" s="297">
        <v>7</v>
      </c>
      <c r="X72" s="430">
        <v>49.142857142857146</v>
      </c>
      <c r="Y72" s="431">
        <v>49.8</v>
      </c>
      <c r="Z72" s="488">
        <v>39</v>
      </c>
      <c r="AA72" s="491">
        <v>20</v>
      </c>
      <c r="AB72" s="432">
        <v>49.35</v>
      </c>
      <c r="AC72" s="295">
        <v>54.85</v>
      </c>
      <c r="AD72" s="488">
        <v>51</v>
      </c>
      <c r="AE72" s="508">
        <f t="shared" si="1"/>
        <v>304</v>
      </c>
      <c r="AF72" s="14"/>
    </row>
    <row r="73" spans="1:32" ht="15" customHeight="1" x14ac:dyDescent="0.25">
      <c r="A73" s="25">
        <v>3</v>
      </c>
      <c r="B73" s="116" t="s">
        <v>30</v>
      </c>
      <c r="C73" s="733">
        <v>8</v>
      </c>
      <c r="D73" s="429">
        <v>49.8</v>
      </c>
      <c r="E73" s="834">
        <v>54.53</v>
      </c>
      <c r="F73" s="734">
        <v>57</v>
      </c>
      <c r="G73" s="733">
        <v>12</v>
      </c>
      <c r="H73" s="429">
        <v>50</v>
      </c>
      <c r="I73" s="429">
        <v>51.519310864691981</v>
      </c>
      <c r="J73" s="734">
        <v>55</v>
      </c>
      <c r="K73" s="478">
        <v>4</v>
      </c>
      <c r="L73" s="429">
        <v>62</v>
      </c>
      <c r="M73" s="428">
        <v>55.69</v>
      </c>
      <c r="N73" s="479">
        <v>13</v>
      </c>
      <c r="O73" s="478">
        <v>5</v>
      </c>
      <c r="P73" s="429">
        <v>48</v>
      </c>
      <c r="Q73" s="443">
        <v>54.94</v>
      </c>
      <c r="R73" s="479">
        <v>81</v>
      </c>
      <c r="S73" s="478">
        <v>7</v>
      </c>
      <c r="T73" s="429">
        <v>47.142857142857146</v>
      </c>
      <c r="U73" s="295">
        <v>53.43</v>
      </c>
      <c r="V73" s="488">
        <v>73</v>
      </c>
      <c r="W73" s="297">
        <v>7</v>
      </c>
      <c r="X73" s="430">
        <v>52.714285714285715</v>
      </c>
      <c r="Y73" s="431">
        <v>49.8</v>
      </c>
      <c r="Z73" s="488">
        <v>23</v>
      </c>
      <c r="AA73" s="491">
        <v>8</v>
      </c>
      <c r="AB73" s="432">
        <v>42.625</v>
      </c>
      <c r="AC73" s="295">
        <v>54.85</v>
      </c>
      <c r="AD73" s="488">
        <v>83</v>
      </c>
      <c r="AE73" s="500">
        <f t="shared" si="1"/>
        <v>385</v>
      </c>
      <c r="AF73" s="14"/>
    </row>
    <row r="74" spans="1:32" ht="15" customHeight="1" x14ac:dyDescent="0.25">
      <c r="A74" s="25">
        <v>4</v>
      </c>
      <c r="B74" s="116" t="s">
        <v>182</v>
      </c>
      <c r="C74" s="733">
        <v>2</v>
      </c>
      <c r="D74" s="429">
        <v>58</v>
      </c>
      <c r="E74" s="834">
        <v>54.53</v>
      </c>
      <c r="F74" s="734">
        <v>24</v>
      </c>
      <c r="G74" s="733">
        <v>4</v>
      </c>
      <c r="H74" s="429">
        <v>44.25</v>
      </c>
      <c r="I74" s="429">
        <v>51.519310864691981</v>
      </c>
      <c r="J74" s="734">
        <v>76</v>
      </c>
      <c r="K74" s="478">
        <v>5</v>
      </c>
      <c r="L74" s="429">
        <v>48</v>
      </c>
      <c r="M74" s="428">
        <v>55.69</v>
      </c>
      <c r="N74" s="479">
        <v>72</v>
      </c>
      <c r="O74" s="478">
        <v>6</v>
      </c>
      <c r="P74" s="429">
        <v>49</v>
      </c>
      <c r="Q74" s="443">
        <v>54.94</v>
      </c>
      <c r="R74" s="479">
        <v>73</v>
      </c>
      <c r="S74" s="478">
        <v>4</v>
      </c>
      <c r="T74" s="429">
        <v>43.75</v>
      </c>
      <c r="U74" s="295">
        <v>53.43</v>
      </c>
      <c r="V74" s="488">
        <v>92</v>
      </c>
      <c r="W74" s="297">
        <v>3</v>
      </c>
      <c r="X74" s="430">
        <v>41.333333333333336</v>
      </c>
      <c r="Y74" s="431">
        <v>49.8</v>
      </c>
      <c r="Z74" s="488">
        <v>91</v>
      </c>
      <c r="AA74" s="491">
        <v>4</v>
      </c>
      <c r="AB74" s="442">
        <v>39.25</v>
      </c>
      <c r="AC74" s="295">
        <v>54.85</v>
      </c>
      <c r="AD74" s="488">
        <v>92</v>
      </c>
      <c r="AE74" s="17">
        <f t="shared" si="1"/>
        <v>520</v>
      </c>
      <c r="AF74" s="14"/>
    </row>
    <row r="75" spans="1:32" ht="15" customHeight="1" x14ac:dyDescent="0.25">
      <c r="A75" s="25">
        <v>5</v>
      </c>
      <c r="B75" s="116" t="s">
        <v>108</v>
      </c>
      <c r="C75" s="733">
        <v>10</v>
      </c>
      <c r="D75" s="429">
        <v>52.2</v>
      </c>
      <c r="E75" s="834">
        <v>54.53</v>
      </c>
      <c r="F75" s="734">
        <v>42</v>
      </c>
      <c r="G75" s="733">
        <v>5</v>
      </c>
      <c r="H75" s="429">
        <v>45.8</v>
      </c>
      <c r="I75" s="429">
        <v>51.519310864691981</v>
      </c>
      <c r="J75" s="734">
        <v>69</v>
      </c>
      <c r="K75" s="478">
        <v>10</v>
      </c>
      <c r="L75" s="429">
        <v>51.9</v>
      </c>
      <c r="M75" s="428">
        <v>55.69</v>
      </c>
      <c r="N75" s="479">
        <v>54</v>
      </c>
      <c r="O75" s="478">
        <v>5</v>
      </c>
      <c r="P75" s="429">
        <v>55</v>
      </c>
      <c r="Q75" s="443">
        <v>54.94</v>
      </c>
      <c r="R75" s="479">
        <v>39</v>
      </c>
      <c r="S75" s="478">
        <v>7</v>
      </c>
      <c r="T75" s="429">
        <v>61.714285714285715</v>
      </c>
      <c r="U75" s="295">
        <v>53.43</v>
      </c>
      <c r="V75" s="488">
        <v>7</v>
      </c>
      <c r="W75" s="297">
        <v>3</v>
      </c>
      <c r="X75" s="430">
        <v>54.666666666666664</v>
      </c>
      <c r="Y75" s="431">
        <v>49.8</v>
      </c>
      <c r="Z75" s="488">
        <v>13</v>
      </c>
      <c r="AA75" s="491">
        <v>8</v>
      </c>
      <c r="AB75" s="432">
        <v>56.125</v>
      </c>
      <c r="AC75" s="295">
        <v>54.85</v>
      </c>
      <c r="AD75" s="488">
        <v>19</v>
      </c>
      <c r="AE75" s="17">
        <f t="shared" si="1"/>
        <v>243</v>
      </c>
      <c r="AF75" s="14"/>
    </row>
    <row r="76" spans="1:32" ht="15" customHeight="1" x14ac:dyDescent="0.25">
      <c r="A76" s="25">
        <v>6</v>
      </c>
      <c r="B76" s="116" t="s">
        <v>98</v>
      </c>
      <c r="C76" s="733">
        <v>5</v>
      </c>
      <c r="D76" s="429">
        <v>46</v>
      </c>
      <c r="E76" s="834">
        <v>54.53</v>
      </c>
      <c r="F76" s="734">
        <v>76</v>
      </c>
      <c r="G76" s="733">
        <v>6</v>
      </c>
      <c r="H76" s="429">
        <v>41.5</v>
      </c>
      <c r="I76" s="429">
        <v>51.519310864691981</v>
      </c>
      <c r="J76" s="734">
        <v>83</v>
      </c>
      <c r="K76" s="478">
        <v>8</v>
      </c>
      <c r="L76" s="429">
        <v>44</v>
      </c>
      <c r="M76" s="428">
        <v>55.69</v>
      </c>
      <c r="N76" s="479">
        <v>88</v>
      </c>
      <c r="O76" s="478">
        <v>4</v>
      </c>
      <c r="P76" s="429">
        <v>60</v>
      </c>
      <c r="Q76" s="443">
        <v>54.94</v>
      </c>
      <c r="R76" s="479">
        <v>16</v>
      </c>
      <c r="S76" s="478">
        <v>8</v>
      </c>
      <c r="T76" s="429">
        <v>42.875</v>
      </c>
      <c r="U76" s="295">
        <v>53.43</v>
      </c>
      <c r="V76" s="488">
        <v>95</v>
      </c>
      <c r="W76" s="297">
        <v>2</v>
      </c>
      <c r="X76" s="430">
        <v>45.5</v>
      </c>
      <c r="Y76" s="431">
        <v>49.8</v>
      </c>
      <c r="Z76" s="488">
        <v>72</v>
      </c>
      <c r="AA76" s="483"/>
      <c r="AB76" s="444"/>
      <c r="AC76" s="295">
        <v>54.85</v>
      </c>
      <c r="AD76" s="488">
        <v>99</v>
      </c>
      <c r="AE76" s="21">
        <f t="shared" si="1"/>
        <v>529</v>
      </c>
      <c r="AF76" s="14"/>
    </row>
    <row r="77" spans="1:32" ht="15" customHeight="1" x14ac:dyDescent="0.25">
      <c r="A77" s="25">
        <v>7</v>
      </c>
      <c r="B77" s="116" t="s">
        <v>183</v>
      </c>
      <c r="C77" s="733">
        <v>9</v>
      </c>
      <c r="D77" s="429">
        <v>64</v>
      </c>
      <c r="E77" s="834">
        <v>54.53</v>
      </c>
      <c r="F77" s="734">
        <v>6</v>
      </c>
      <c r="G77" s="733">
        <v>5</v>
      </c>
      <c r="H77" s="429">
        <v>50</v>
      </c>
      <c r="I77" s="429">
        <v>51.519310864691981</v>
      </c>
      <c r="J77" s="734">
        <v>54</v>
      </c>
      <c r="K77" s="478">
        <v>4</v>
      </c>
      <c r="L77" s="429">
        <v>59</v>
      </c>
      <c r="M77" s="428">
        <v>55.69</v>
      </c>
      <c r="N77" s="479">
        <v>25</v>
      </c>
      <c r="O77" s="478">
        <v>4</v>
      </c>
      <c r="P77" s="429">
        <v>69</v>
      </c>
      <c r="Q77" s="443">
        <v>54.94</v>
      </c>
      <c r="R77" s="479">
        <v>2</v>
      </c>
      <c r="S77" s="478">
        <v>3</v>
      </c>
      <c r="T77" s="429">
        <v>57</v>
      </c>
      <c r="U77" s="295">
        <v>53.43</v>
      </c>
      <c r="V77" s="488">
        <v>28</v>
      </c>
      <c r="W77" s="297">
        <v>7</v>
      </c>
      <c r="X77" s="430">
        <v>53</v>
      </c>
      <c r="Y77" s="431">
        <v>49.8</v>
      </c>
      <c r="Z77" s="488">
        <v>20</v>
      </c>
      <c r="AA77" s="491">
        <v>5</v>
      </c>
      <c r="AB77" s="432">
        <v>56.2</v>
      </c>
      <c r="AC77" s="295">
        <v>54.85</v>
      </c>
      <c r="AD77" s="488">
        <v>18</v>
      </c>
      <c r="AE77" s="17">
        <f t="shared" si="1"/>
        <v>153</v>
      </c>
      <c r="AF77" s="14"/>
    </row>
    <row r="78" spans="1:32" ht="15" customHeight="1" x14ac:dyDescent="0.25">
      <c r="A78" s="25">
        <v>8</v>
      </c>
      <c r="B78" s="116" t="s">
        <v>97</v>
      </c>
      <c r="C78" s="733">
        <v>5</v>
      </c>
      <c r="D78" s="429">
        <v>51.8</v>
      </c>
      <c r="E78" s="834">
        <v>54.53</v>
      </c>
      <c r="F78" s="734">
        <v>47</v>
      </c>
      <c r="G78" s="733">
        <v>5</v>
      </c>
      <c r="H78" s="429">
        <v>41.6</v>
      </c>
      <c r="I78" s="429">
        <v>51.519310864691981</v>
      </c>
      <c r="J78" s="734">
        <v>82</v>
      </c>
      <c r="K78" s="478">
        <v>12</v>
      </c>
      <c r="L78" s="429">
        <v>53</v>
      </c>
      <c r="M78" s="428">
        <v>55.69</v>
      </c>
      <c r="N78" s="479">
        <v>48</v>
      </c>
      <c r="O78" s="478">
        <v>6</v>
      </c>
      <c r="P78" s="429">
        <v>48</v>
      </c>
      <c r="Q78" s="443">
        <v>54.94</v>
      </c>
      <c r="R78" s="479">
        <v>78</v>
      </c>
      <c r="S78" s="478">
        <v>10</v>
      </c>
      <c r="T78" s="429">
        <v>44.9</v>
      </c>
      <c r="U78" s="295">
        <v>53.43</v>
      </c>
      <c r="V78" s="488">
        <v>85</v>
      </c>
      <c r="W78" s="297">
        <v>15</v>
      </c>
      <c r="X78" s="430">
        <v>43.06666666666667</v>
      </c>
      <c r="Y78" s="431">
        <v>49.8</v>
      </c>
      <c r="Z78" s="488">
        <v>82</v>
      </c>
      <c r="AA78" s="491">
        <v>6</v>
      </c>
      <c r="AB78" s="432">
        <v>45.5</v>
      </c>
      <c r="AC78" s="295">
        <v>54.85</v>
      </c>
      <c r="AD78" s="488">
        <v>71</v>
      </c>
      <c r="AE78" s="17">
        <f t="shared" si="1"/>
        <v>493</v>
      </c>
      <c r="AF78" s="14"/>
    </row>
    <row r="79" spans="1:32" ht="15" customHeight="1" x14ac:dyDescent="0.25">
      <c r="A79" s="25">
        <v>9</v>
      </c>
      <c r="B79" s="116" t="s">
        <v>25</v>
      </c>
      <c r="C79" s="733"/>
      <c r="D79" s="429"/>
      <c r="E79" s="834">
        <v>54.53</v>
      </c>
      <c r="F79" s="734">
        <v>97</v>
      </c>
      <c r="G79" s="733">
        <v>1</v>
      </c>
      <c r="H79" s="429">
        <v>49</v>
      </c>
      <c r="I79" s="429">
        <v>51.519310864691981</v>
      </c>
      <c r="J79" s="734">
        <v>59</v>
      </c>
      <c r="K79" s="478">
        <v>2</v>
      </c>
      <c r="L79" s="429">
        <v>47</v>
      </c>
      <c r="M79" s="428">
        <v>55.69</v>
      </c>
      <c r="N79" s="479">
        <v>77</v>
      </c>
      <c r="O79" s="478">
        <v>5</v>
      </c>
      <c r="P79" s="429">
        <v>44</v>
      </c>
      <c r="Q79" s="443">
        <v>54.94</v>
      </c>
      <c r="R79" s="479">
        <v>95</v>
      </c>
      <c r="S79" s="478">
        <v>5</v>
      </c>
      <c r="T79" s="429">
        <v>45.8</v>
      </c>
      <c r="U79" s="295">
        <v>53.43</v>
      </c>
      <c r="V79" s="488">
        <v>81</v>
      </c>
      <c r="W79" s="297">
        <v>10</v>
      </c>
      <c r="X79" s="430">
        <v>41.3</v>
      </c>
      <c r="Y79" s="431">
        <v>49.8</v>
      </c>
      <c r="Z79" s="488">
        <v>92</v>
      </c>
      <c r="AA79" s="491">
        <v>8</v>
      </c>
      <c r="AB79" s="432">
        <v>45.375</v>
      </c>
      <c r="AC79" s="295">
        <v>54.85</v>
      </c>
      <c r="AD79" s="488">
        <v>72</v>
      </c>
      <c r="AE79" s="17">
        <f t="shared" si="1"/>
        <v>573</v>
      </c>
      <c r="AF79" s="14"/>
    </row>
    <row r="80" spans="1:32" ht="15" customHeight="1" x14ac:dyDescent="0.25">
      <c r="A80" s="25">
        <v>10</v>
      </c>
      <c r="B80" s="116" t="s">
        <v>180</v>
      </c>
      <c r="C80" s="733">
        <v>9</v>
      </c>
      <c r="D80" s="429">
        <v>48</v>
      </c>
      <c r="E80" s="834">
        <v>54.53</v>
      </c>
      <c r="F80" s="734">
        <v>62</v>
      </c>
      <c r="G80" s="733">
        <v>7</v>
      </c>
      <c r="H80" s="429">
        <v>51.571428571428569</v>
      </c>
      <c r="I80" s="429">
        <v>51.519310864691981</v>
      </c>
      <c r="J80" s="734">
        <v>50</v>
      </c>
      <c r="K80" s="478">
        <v>2</v>
      </c>
      <c r="L80" s="429">
        <v>49.5</v>
      </c>
      <c r="M80" s="428">
        <v>55.69</v>
      </c>
      <c r="N80" s="479">
        <v>64</v>
      </c>
      <c r="O80" s="478">
        <v>7</v>
      </c>
      <c r="P80" s="429">
        <v>57</v>
      </c>
      <c r="Q80" s="443">
        <v>54.94</v>
      </c>
      <c r="R80" s="479">
        <v>29</v>
      </c>
      <c r="S80" s="478">
        <v>9</v>
      </c>
      <c r="T80" s="429">
        <v>49.444444444444443</v>
      </c>
      <c r="U80" s="295">
        <v>53.43</v>
      </c>
      <c r="V80" s="488">
        <v>60</v>
      </c>
      <c r="W80" s="297">
        <v>14</v>
      </c>
      <c r="X80" s="430">
        <v>51.285714285714285</v>
      </c>
      <c r="Y80" s="431">
        <v>49.8</v>
      </c>
      <c r="Z80" s="488">
        <v>30</v>
      </c>
      <c r="AA80" s="491">
        <v>18</v>
      </c>
      <c r="AB80" s="432">
        <v>49.5</v>
      </c>
      <c r="AC80" s="295">
        <v>54.85</v>
      </c>
      <c r="AD80" s="488">
        <v>49</v>
      </c>
      <c r="AE80" s="17">
        <f t="shared" si="1"/>
        <v>344</v>
      </c>
      <c r="AF80" s="14"/>
    </row>
    <row r="81" spans="1:32" ht="15" customHeight="1" x14ac:dyDescent="0.25">
      <c r="A81" s="25">
        <v>11</v>
      </c>
      <c r="B81" s="116" t="s">
        <v>163</v>
      </c>
      <c r="C81" s="733"/>
      <c r="D81" s="429"/>
      <c r="E81" s="834">
        <v>54.53</v>
      </c>
      <c r="F81" s="734">
        <v>97</v>
      </c>
      <c r="G81" s="733"/>
      <c r="H81" s="429"/>
      <c r="I81" s="429">
        <v>51.519310864691981</v>
      </c>
      <c r="J81" s="734">
        <v>96</v>
      </c>
      <c r="K81" s="478">
        <v>3</v>
      </c>
      <c r="L81" s="429">
        <v>52</v>
      </c>
      <c r="M81" s="441">
        <v>55.69</v>
      </c>
      <c r="N81" s="479">
        <v>52</v>
      </c>
      <c r="O81" s="482"/>
      <c r="P81" s="441"/>
      <c r="Q81" s="441">
        <v>54.94</v>
      </c>
      <c r="R81" s="479">
        <v>104</v>
      </c>
      <c r="S81" s="478"/>
      <c r="T81" s="429"/>
      <c r="U81" s="295">
        <v>53.43</v>
      </c>
      <c r="V81" s="488">
        <v>106</v>
      </c>
      <c r="W81" s="483"/>
      <c r="X81" s="444"/>
      <c r="Y81" s="431">
        <v>49.8</v>
      </c>
      <c r="Z81" s="488">
        <v>108</v>
      </c>
      <c r="AA81" s="483"/>
      <c r="AB81" s="444"/>
      <c r="AC81" s="295">
        <v>54.85</v>
      </c>
      <c r="AD81" s="488">
        <v>99</v>
      </c>
      <c r="AE81" s="21">
        <f t="shared" si="1"/>
        <v>662</v>
      </c>
      <c r="AF81" s="14"/>
    </row>
    <row r="82" spans="1:32" ht="15" customHeight="1" x14ac:dyDescent="0.25">
      <c r="A82" s="25">
        <v>12</v>
      </c>
      <c r="B82" s="116" t="s">
        <v>94</v>
      </c>
      <c r="C82" s="733"/>
      <c r="D82" s="429"/>
      <c r="E82" s="834">
        <v>54.53</v>
      </c>
      <c r="F82" s="734">
        <v>97</v>
      </c>
      <c r="G82" s="733"/>
      <c r="H82" s="429"/>
      <c r="I82" s="429">
        <v>51.519310864691981</v>
      </c>
      <c r="J82" s="734">
        <v>96</v>
      </c>
      <c r="K82" s="478">
        <v>8</v>
      </c>
      <c r="L82" s="429">
        <v>53</v>
      </c>
      <c r="M82" s="428">
        <v>55.69</v>
      </c>
      <c r="N82" s="479">
        <v>49</v>
      </c>
      <c r="O82" s="478">
        <v>6</v>
      </c>
      <c r="P82" s="429">
        <v>48</v>
      </c>
      <c r="Q82" s="443">
        <v>54.94</v>
      </c>
      <c r="R82" s="479">
        <v>79</v>
      </c>
      <c r="S82" s="478">
        <v>6</v>
      </c>
      <c r="T82" s="429">
        <v>51.5</v>
      </c>
      <c r="U82" s="295">
        <v>53.43</v>
      </c>
      <c r="V82" s="488">
        <v>49</v>
      </c>
      <c r="W82" s="297">
        <v>10</v>
      </c>
      <c r="X82" s="430">
        <v>49.5</v>
      </c>
      <c r="Y82" s="431">
        <v>49.8</v>
      </c>
      <c r="Z82" s="488">
        <v>37</v>
      </c>
      <c r="AA82" s="491">
        <v>8</v>
      </c>
      <c r="AB82" s="432">
        <v>51</v>
      </c>
      <c r="AC82" s="295">
        <v>54.85</v>
      </c>
      <c r="AD82" s="488">
        <v>40</v>
      </c>
      <c r="AE82" s="21">
        <f t="shared" si="1"/>
        <v>447</v>
      </c>
      <c r="AF82" s="14"/>
    </row>
    <row r="83" spans="1:32" ht="15" customHeight="1" x14ac:dyDescent="0.25">
      <c r="A83" s="25">
        <v>13</v>
      </c>
      <c r="B83" s="116" t="s">
        <v>181</v>
      </c>
      <c r="C83" s="733">
        <v>7</v>
      </c>
      <c r="D83" s="429">
        <v>38.85</v>
      </c>
      <c r="E83" s="834">
        <v>54.53</v>
      </c>
      <c r="F83" s="734">
        <v>89</v>
      </c>
      <c r="G83" s="733">
        <v>6</v>
      </c>
      <c r="H83" s="429">
        <v>51.833333333333343</v>
      </c>
      <c r="I83" s="429">
        <v>51.519310864691981</v>
      </c>
      <c r="J83" s="734">
        <v>47</v>
      </c>
      <c r="K83" s="478">
        <v>7</v>
      </c>
      <c r="L83" s="429">
        <v>48</v>
      </c>
      <c r="M83" s="428">
        <v>55.69</v>
      </c>
      <c r="N83" s="479">
        <v>70</v>
      </c>
      <c r="O83" s="478">
        <v>11</v>
      </c>
      <c r="P83" s="429">
        <v>51</v>
      </c>
      <c r="Q83" s="443">
        <v>54.94</v>
      </c>
      <c r="R83" s="479">
        <v>58</v>
      </c>
      <c r="S83" s="478">
        <v>14</v>
      </c>
      <c r="T83" s="429">
        <v>55</v>
      </c>
      <c r="U83" s="295">
        <v>53.43</v>
      </c>
      <c r="V83" s="488">
        <v>37</v>
      </c>
      <c r="W83" s="297">
        <v>12</v>
      </c>
      <c r="X83" s="430">
        <v>48</v>
      </c>
      <c r="Y83" s="431">
        <v>49.8</v>
      </c>
      <c r="Z83" s="488">
        <v>52</v>
      </c>
      <c r="AA83" s="491">
        <v>5</v>
      </c>
      <c r="AB83" s="432">
        <v>57.4</v>
      </c>
      <c r="AC83" s="295">
        <v>54.85</v>
      </c>
      <c r="AD83" s="488">
        <v>13</v>
      </c>
      <c r="AE83" s="17">
        <f t="shared" si="1"/>
        <v>366</v>
      </c>
      <c r="AF83" s="14"/>
    </row>
    <row r="84" spans="1:32" s="535" customFormat="1" ht="15" customHeight="1" x14ac:dyDescent="0.25">
      <c r="A84" s="25">
        <v>14</v>
      </c>
      <c r="B84" s="116" t="s">
        <v>28</v>
      </c>
      <c r="C84" s="733"/>
      <c r="D84" s="429"/>
      <c r="E84" s="834">
        <v>54.53</v>
      </c>
      <c r="F84" s="734">
        <v>97</v>
      </c>
      <c r="G84" s="733"/>
      <c r="H84" s="429"/>
      <c r="I84" s="429">
        <v>51.519310864691981</v>
      </c>
      <c r="J84" s="734">
        <v>96</v>
      </c>
      <c r="K84" s="478">
        <v>2</v>
      </c>
      <c r="L84" s="429">
        <v>43</v>
      </c>
      <c r="M84" s="428">
        <v>55.69</v>
      </c>
      <c r="N84" s="479">
        <v>92</v>
      </c>
      <c r="O84" s="478">
        <v>7</v>
      </c>
      <c r="P84" s="429">
        <v>56</v>
      </c>
      <c r="Q84" s="443">
        <v>54.94</v>
      </c>
      <c r="R84" s="479">
        <v>34</v>
      </c>
      <c r="S84" s="478">
        <v>10</v>
      </c>
      <c r="T84" s="429">
        <v>47.2</v>
      </c>
      <c r="U84" s="295">
        <v>53.43</v>
      </c>
      <c r="V84" s="488">
        <v>72</v>
      </c>
      <c r="W84" s="297">
        <v>14</v>
      </c>
      <c r="X84" s="430">
        <v>41.428571428571431</v>
      </c>
      <c r="Y84" s="431">
        <v>49.8</v>
      </c>
      <c r="Z84" s="488">
        <v>90</v>
      </c>
      <c r="AA84" s="491">
        <v>19</v>
      </c>
      <c r="AB84" s="432">
        <v>49.21052632</v>
      </c>
      <c r="AC84" s="295">
        <v>54.85</v>
      </c>
      <c r="AD84" s="488">
        <v>53</v>
      </c>
      <c r="AE84" s="17">
        <f t="shared" si="1"/>
        <v>534</v>
      </c>
      <c r="AF84" s="14"/>
    </row>
    <row r="85" spans="1:32" s="497" customFormat="1" ht="15" customHeight="1" thickBot="1" x14ac:dyDescent="0.3">
      <c r="A85" s="25">
        <v>15</v>
      </c>
      <c r="B85" s="116" t="s">
        <v>110</v>
      </c>
      <c r="C85" s="733">
        <v>7</v>
      </c>
      <c r="D85" s="429">
        <v>54</v>
      </c>
      <c r="E85" s="834">
        <v>54.53</v>
      </c>
      <c r="F85" s="734">
        <v>39</v>
      </c>
      <c r="G85" s="733">
        <v>5</v>
      </c>
      <c r="H85" s="429">
        <v>52</v>
      </c>
      <c r="I85" s="429">
        <v>51.519310864691981</v>
      </c>
      <c r="J85" s="734">
        <v>45</v>
      </c>
      <c r="K85" s="478">
        <v>8</v>
      </c>
      <c r="L85" s="429">
        <v>55.75</v>
      </c>
      <c r="M85" s="428">
        <v>55.69</v>
      </c>
      <c r="N85" s="479">
        <v>36</v>
      </c>
      <c r="O85" s="478">
        <v>7</v>
      </c>
      <c r="P85" s="429">
        <v>54</v>
      </c>
      <c r="Q85" s="443">
        <v>54.94</v>
      </c>
      <c r="R85" s="479">
        <v>45</v>
      </c>
      <c r="S85" s="478">
        <v>5</v>
      </c>
      <c r="T85" s="429">
        <v>55.2</v>
      </c>
      <c r="U85" s="295">
        <v>53.43</v>
      </c>
      <c r="V85" s="488">
        <v>36</v>
      </c>
      <c r="W85" s="297">
        <v>5</v>
      </c>
      <c r="X85" s="430">
        <v>48.2</v>
      </c>
      <c r="Y85" s="431">
        <v>49.8</v>
      </c>
      <c r="Z85" s="488">
        <v>49</v>
      </c>
      <c r="AA85" s="491">
        <v>6</v>
      </c>
      <c r="AB85" s="432">
        <v>51.166666669999998</v>
      </c>
      <c r="AC85" s="295">
        <v>54.85</v>
      </c>
      <c r="AD85" s="488">
        <v>37</v>
      </c>
      <c r="AE85" s="504">
        <f t="shared" si="1"/>
        <v>287</v>
      </c>
      <c r="AF85" s="14"/>
    </row>
    <row r="86" spans="1:32" ht="15" customHeight="1" thickBot="1" x14ac:dyDescent="0.3">
      <c r="A86" s="388"/>
      <c r="B86" s="393" t="s">
        <v>147</v>
      </c>
      <c r="C86" s="394">
        <f>SUM(C87:C117)</f>
        <v>324</v>
      </c>
      <c r="D86" s="404">
        <f>AVERAGE(D87:D117)</f>
        <v>52.317857142857143</v>
      </c>
      <c r="E86" s="839">
        <v>54.53</v>
      </c>
      <c r="F86" s="396"/>
      <c r="G86" s="394">
        <f>SUM(G87:G117)</f>
        <v>344</v>
      </c>
      <c r="H86" s="404">
        <f>AVERAGE(H87:H117)</f>
        <v>52.321076785457265</v>
      </c>
      <c r="I86" s="404">
        <v>51.519310864691981</v>
      </c>
      <c r="J86" s="396"/>
      <c r="K86" s="394">
        <f>SUM(K87:K117)</f>
        <v>325</v>
      </c>
      <c r="L86" s="404">
        <f>AVERAGE(L87:L117)</f>
        <v>50.61518518518519</v>
      </c>
      <c r="M86" s="395">
        <v>55.69</v>
      </c>
      <c r="N86" s="396"/>
      <c r="O86" s="394">
        <f>SUM(O87:O117)</f>
        <v>310</v>
      </c>
      <c r="P86" s="404">
        <f>AVERAGE(P87:P117)</f>
        <v>52.072435378696717</v>
      </c>
      <c r="Q86" s="395">
        <v>54.97</v>
      </c>
      <c r="R86" s="396"/>
      <c r="S86" s="397">
        <f>SUM(S87:S117)</f>
        <v>339</v>
      </c>
      <c r="T86" s="398">
        <f>AVERAGE(T87:T117)</f>
        <v>51.410576351160309</v>
      </c>
      <c r="U86" s="399">
        <v>53.43</v>
      </c>
      <c r="V86" s="400"/>
      <c r="W86" s="237">
        <f>SUM(W87:W117)</f>
        <v>382</v>
      </c>
      <c r="X86" s="401">
        <f>AVERAGE(X87:X117)</f>
        <v>47.437481917692004</v>
      </c>
      <c r="Y86" s="402">
        <v>49.8</v>
      </c>
      <c r="Z86" s="400"/>
      <c r="AA86" s="403">
        <f>SUM(AA87:AA117)</f>
        <v>373</v>
      </c>
      <c r="AB86" s="404">
        <f>AVERAGE(AB87:AB117)</f>
        <v>49.070290749230757</v>
      </c>
      <c r="AC86" s="399">
        <v>54.85</v>
      </c>
      <c r="AD86" s="400"/>
      <c r="AE86" s="405"/>
      <c r="AF86" s="14"/>
    </row>
    <row r="87" spans="1:32" s="497" customFormat="1" ht="15" customHeight="1" x14ac:dyDescent="0.25">
      <c r="A87" s="502">
        <v>1</v>
      </c>
      <c r="B87" s="119" t="s">
        <v>185</v>
      </c>
      <c r="C87" s="772">
        <v>9</v>
      </c>
      <c r="D87" s="456">
        <v>63</v>
      </c>
      <c r="E87" s="840">
        <v>54.53</v>
      </c>
      <c r="F87" s="773">
        <v>11</v>
      </c>
      <c r="G87" s="772">
        <v>14</v>
      </c>
      <c r="H87" s="456">
        <v>46.714285714285722</v>
      </c>
      <c r="I87" s="456">
        <v>51.519310864691981</v>
      </c>
      <c r="J87" s="773">
        <v>68</v>
      </c>
      <c r="K87" s="478">
        <v>15</v>
      </c>
      <c r="L87" s="429">
        <v>47</v>
      </c>
      <c r="M87" s="455">
        <v>55.69</v>
      </c>
      <c r="N87" s="479">
        <v>75</v>
      </c>
      <c r="O87" s="478">
        <v>18</v>
      </c>
      <c r="P87" s="429">
        <v>45.833333333333336</v>
      </c>
      <c r="Q87" s="457">
        <v>54.94</v>
      </c>
      <c r="R87" s="479">
        <v>88</v>
      </c>
      <c r="S87" s="478">
        <v>13</v>
      </c>
      <c r="T87" s="429">
        <v>59.153846153846153</v>
      </c>
      <c r="U87" s="295">
        <v>53.43</v>
      </c>
      <c r="V87" s="488">
        <v>15</v>
      </c>
      <c r="W87" s="297">
        <v>7</v>
      </c>
      <c r="X87" s="430">
        <v>46.857142857142854</v>
      </c>
      <c r="Y87" s="431">
        <v>49.8</v>
      </c>
      <c r="Z87" s="488">
        <v>59</v>
      </c>
      <c r="AA87" s="491">
        <v>9</v>
      </c>
      <c r="AB87" s="432">
        <v>46.888888889999997</v>
      </c>
      <c r="AC87" s="295">
        <v>54.85</v>
      </c>
      <c r="AD87" s="488">
        <v>63</v>
      </c>
      <c r="AE87" s="519">
        <f t="shared" si="1"/>
        <v>379</v>
      </c>
      <c r="AF87" s="14"/>
    </row>
    <row r="88" spans="1:32" s="497" customFormat="1" ht="15" customHeight="1" x14ac:dyDescent="0.25">
      <c r="A88" s="22">
        <v>2</v>
      </c>
      <c r="B88" s="117" t="s">
        <v>70</v>
      </c>
      <c r="C88" s="760"/>
      <c r="D88" s="738"/>
      <c r="E88" s="837">
        <v>54.53</v>
      </c>
      <c r="F88" s="761">
        <v>97</v>
      </c>
      <c r="G88" s="760"/>
      <c r="H88" s="738"/>
      <c r="I88" s="738">
        <v>51.519310864691981</v>
      </c>
      <c r="J88" s="761">
        <v>96</v>
      </c>
      <c r="K88" s="482"/>
      <c r="L88" s="441"/>
      <c r="M88" s="441">
        <v>55.69</v>
      </c>
      <c r="N88" s="479">
        <v>107</v>
      </c>
      <c r="O88" s="478">
        <v>2</v>
      </c>
      <c r="P88" s="429">
        <v>49</v>
      </c>
      <c r="Q88" s="443">
        <v>54.94</v>
      </c>
      <c r="R88" s="479">
        <v>74</v>
      </c>
      <c r="S88" s="478">
        <v>4</v>
      </c>
      <c r="T88" s="429">
        <v>45.75</v>
      </c>
      <c r="U88" s="295">
        <v>53.43</v>
      </c>
      <c r="V88" s="488">
        <v>82</v>
      </c>
      <c r="W88" s="491"/>
      <c r="X88" s="446"/>
      <c r="Y88" s="431">
        <v>49.8</v>
      </c>
      <c r="Z88" s="488">
        <v>108</v>
      </c>
      <c r="AA88" s="491"/>
      <c r="AB88" s="446"/>
      <c r="AC88" s="295">
        <v>54.85</v>
      </c>
      <c r="AD88" s="488">
        <v>99</v>
      </c>
      <c r="AE88" s="17">
        <f t="shared" si="1"/>
        <v>663</v>
      </c>
      <c r="AF88" s="14"/>
    </row>
    <row r="89" spans="1:32" ht="15" customHeight="1" x14ac:dyDescent="0.25">
      <c r="A89" s="22">
        <v>3</v>
      </c>
      <c r="B89" s="119" t="s">
        <v>9</v>
      </c>
      <c r="C89" s="772">
        <v>16</v>
      </c>
      <c r="D89" s="456">
        <v>64</v>
      </c>
      <c r="E89" s="840">
        <v>54.53</v>
      </c>
      <c r="F89" s="773">
        <v>8</v>
      </c>
      <c r="G89" s="772">
        <v>16</v>
      </c>
      <c r="H89" s="456">
        <v>59.4375</v>
      </c>
      <c r="I89" s="456">
        <v>51.519310864691981</v>
      </c>
      <c r="J89" s="773">
        <v>20</v>
      </c>
      <c r="K89" s="478">
        <v>16</v>
      </c>
      <c r="L89" s="429">
        <v>61</v>
      </c>
      <c r="M89" s="455">
        <v>55.69</v>
      </c>
      <c r="N89" s="479">
        <v>17</v>
      </c>
      <c r="O89" s="478">
        <v>19</v>
      </c>
      <c r="P89" s="429">
        <v>52.263157894736842</v>
      </c>
      <c r="Q89" s="457">
        <v>54.94</v>
      </c>
      <c r="R89" s="479">
        <v>53</v>
      </c>
      <c r="S89" s="478">
        <v>15</v>
      </c>
      <c r="T89" s="429">
        <v>46.8</v>
      </c>
      <c r="U89" s="295">
        <v>53.43</v>
      </c>
      <c r="V89" s="488">
        <v>75</v>
      </c>
      <c r="W89" s="297">
        <v>18</v>
      </c>
      <c r="X89" s="430">
        <v>46.277777777777779</v>
      </c>
      <c r="Y89" s="431">
        <v>49.8</v>
      </c>
      <c r="Z89" s="488">
        <v>64</v>
      </c>
      <c r="AA89" s="491">
        <v>17</v>
      </c>
      <c r="AB89" s="432">
        <v>48.58823529</v>
      </c>
      <c r="AC89" s="295">
        <v>54.85</v>
      </c>
      <c r="AD89" s="488">
        <v>56</v>
      </c>
      <c r="AE89" s="17">
        <f t="shared" si="1"/>
        <v>293</v>
      </c>
      <c r="AF89" s="14"/>
    </row>
    <row r="90" spans="1:32" ht="15" customHeight="1" x14ac:dyDescent="0.25">
      <c r="A90" s="22">
        <v>4</v>
      </c>
      <c r="B90" s="119" t="s">
        <v>189</v>
      </c>
      <c r="C90" s="772">
        <v>16</v>
      </c>
      <c r="D90" s="456">
        <v>56.3</v>
      </c>
      <c r="E90" s="840">
        <v>54.53</v>
      </c>
      <c r="F90" s="773">
        <v>27</v>
      </c>
      <c r="G90" s="772">
        <v>21</v>
      </c>
      <c r="H90" s="456">
        <v>50.714285714285722</v>
      </c>
      <c r="I90" s="456">
        <v>51.519310864691981</v>
      </c>
      <c r="J90" s="773">
        <v>51</v>
      </c>
      <c r="K90" s="478">
        <v>22</v>
      </c>
      <c r="L90" s="429">
        <v>55.16</v>
      </c>
      <c r="M90" s="455">
        <v>55.69</v>
      </c>
      <c r="N90" s="479">
        <v>37</v>
      </c>
      <c r="O90" s="478">
        <v>24</v>
      </c>
      <c r="P90" s="429">
        <v>58.916666666666664</v>
      </c>
      <c r="Q90" s="457">
        <v>54.94</v>
      </c>
      <c r="R90" s="479">
        <v>19</v>
      </c>
      <c r="S90" s="478">
        <v>19</v>
      </c>
      <c r="T90" s="429">
        <v>57.842105263157897</v>
      </c>
      <c r="U90" s="295">
        <v>53.43</v>
      </c>
      <c r="V90" s="488">
        <v>21</v>
      </c>
      <c r="W90" s="297">
        <v>27</v>
      </c>
      <c r="X90" s="430">
        <v>50.25925925925926</v>
      </c>
      <c r="Y90" s="431">
        <v>49.8</v>
      </c>
      <c r="Z90" s="488">
        <v>34</v>
      </c>
      <c r="AA90" s="491">
        <v>21</v>
      </c>
      <c r="AB90" s="432">
        <v>51.23809524</v>
      </c>
      <c r="AC90" s="295">
        <v>54.85</v>
      </c>
      <c r="AD90" s="488">
        <v>36</v>
      </c>
      <c r="AE90" s="17">
        <f t="shared" si="1"/>
        <v>225</v>
      </c>
      <c r="AF90" s="14"/>
    </row>
    <row r="91" spans="1:32" ht="15" customHeight="1" x14ac:dyDescent="0.25">
      <c r="A91" s="22">
        <v>5</v>
      </c>
      <c r="B91" s="119" t="s">
        <v>12</v>
      </c>
      <c r="C91" s="772">
        <v>16</v>
      </c>
      <c r="D91" s="456">
        <v>55</v>
      </c>
      <c r="E91" s="840">
        <v>54.53</v>
      </c>
      <c r="F91" s="773">
        <v>35</v>
      </c>
      <c r="G91" s="772">
        <v>20</v>
      </c>
      <c r="H91" s="456">
        <v>43.05</v>
      </c>
      <c r="I91" s="456">
        <v>51.519310864691981</v>
      </c>
      <c r="J91" s="773">
        <v>81</v>
      </c>
      <c r="K91" s="478">
        <v>8</v>
      </c>
      <c r="L91" s="429">
        <v>46</v>
      </c>
      <c r="M91" s="455">
        <v>55.69</v>
      </c>
      <c r="N91" s="479">
        <v>81</v>
      </c>
      <c r="O91" s="478">
        <v>12</v>
      </c>
      <c r="P91" s="429">
        <v>49.833333333333336</v>
      </c>
      <c r="Q91" s="457">
        <v>54.94</v>
      </c>
      <c r="R91" s="479">
        <v>69</v>
      </c>
      <c r="S91" s="478">
        <v>17</v>
      </c>
      <c r="T91" s="429">
        <v>50.588235294117645</v>
      </c>
      <c r="U91" s="295">
        <v>53.43</v>
      </c>
      <c r="V91" s="488">
        <v>54</v>
      </c>
      <c r="W91" s="297">
        <v>20</v>
      </c>
      <c r="X91" s="430">
        <v>45.8</v>
      </c>
      <c r="Y91" s="431">
        <v>49.8</v>
      </c>
      <c r="Z91" s="488">
        <v>71</v>
      </c>
      <c r="AA91" s="491">
        <v>24</v>
      </c>
      <c r="AB91" s="432">
        <v>46.75</v>
      </c>
      <c r="AC91" s="295">
        <v>54.85</v>
      </c>
      <c r="AD91" s="488">
        <v>64</v>
      </c>
      <c r="AE91" s="17">
        <f t="shared" si="1"/>
        <v>455</v>
      </c>
      <c r="AF91" s="14"/>
    </row>
    <row r="92" spans="1:32" ht="15" customHeight="1" x14ac:dyDescent="0.25">
      <c r="A92" s="22">
        <v>6</v>
      </c>
      <c r="B92" s="119" t="s">
        <v>14</v>
      </c>
      <c r="C92" s="772"/>
      <c r="D92" s="456"/>
      <c r="E92" s="840">
        <v>54.53</v>
      </c>
      <c r="F92" s="773">
        <v>97</v>
      </c>
      <c r="G92" s="772"/>
      <c r="H92" s="456"/>
      <c r="I92" s="456">
        <v>51.519310864691981</v>
      </c>
      <c r="J92" s="773">
        <v>96</v>
      </c>
      <c r="K92" s="478">
        <v>3</v>
      </c>
      <c r="L92" s="429">
        <v>33</v>
      </c>
      <c r="M92" s="455">
        <v>55.69</v>
      </c>
      <c r="N92" s="479">
        <v>105</v>
      </c>
      <c r="O92" s="478">
        <v>7</v>
      </c>
      <c r="P92" s="429">
        <v>51</v>
      </c>
      <c r="Q92" s="457">
        <v>54.94</v>
      </c>
      <c r="R92" s="479">
        <v>61</v>
      </c>
      <c r="S92" s="478">
        <v>3</v>
      </c>
      <c r="T92" s="429">
        <v>50.333333333333336</v>
      </c>
      <c r="U92" s="295">
        <v>53.43</v>
      </c>
      <c r="V92" s="488">
        <v>55</v>
      </c>
      <c r="W92" s="297">
        <v>7</v>
      </c>
      <c r="X92" s="430">
        <v>45.857142857142854</v>
      </c>
      <c r="Y92" s="431">
        <v>49.8</v>
      </c>
      <c r="Z92" s="488">
        <v>70</v>
      </c>
      <c r="AA92" s="491">
        <v>8</v>
      </c>
      <c r="AB92" s="432">
        <v>50.875</v>
      </c>
      <c r="AC92" s="295">
        <v>54.85</v>
      </c>
      <c r="AD92" s="488">
        <v>44</v>
      </c>
      <c r="AE92" s="17">
        <f t="shared" si="1"/>
        <v>528</v>
      </c>
      <c r="AF92" s="14"/>
    </row>
    <row r="93" spans="1:32" ht="15" customHeight="1" x14ac:dyDescent="0.25">
      <c r="A93" s="22">
        <v>7</v>
      </c>
      <c r="B93" s="119" t="s">
        <v>190</v>
      </c>
      <c r="C93" s="772">
        <v>13</v>
      </c>
      <c r="D93" s="456">
        <v>52</v>
      </c>
      <c r="E93" s="840">
        <v>54.53</v>
      </c>
      <c r="F93" s="773">
        <v>45</v>
      </c>
      <c r="G93" s="772">
        <v>21</v>
      </c>
      <c r="H93" s="456">
        <v>57.285714285714278</v>
      </c>
      <c r="I93" s="456">
        <v>51.519310864691981</v>
      </c>
      <c r="J93" s="773">
        <v>21</v>
      </c>
      <c r="K93" s="478">
        <v>21</v>
      </c>
      <c r="L93" s="429">
        <v>58</v>
      </c>
      <c r="M93" s="455">
        <v>55.69</v>
      </c>
      <c r="N93" s="479">
        <v>28</v>
      </c>
      <c r="O93" s="478">
        <v>22</v>
      </c>
      <c r="P93" s="429">
        <v>58.68181818181818</v>
      </c>
      <c r="Q93" s="457">
        <v>54.94</v>
      </c>
      <c r="R93" s="479">
        <v>20</v>
      </c>
      <c r="S93" s="478">
        <v>18</v>
      </c>
      <c r="T93" s="429">
        <v>46.944444444444443</v>
      </c>
      <c r="U93" s="295">
        <v>53.43</v>
      </c>
      <c r="V93" s="488">
        <v>74</v>
      </c>
      <c r="W93" s="297">
        <v>14</v>
      </c>
      <c r="X93" s="433">
        <v>54.928571428571431</v>
      </c>
      <c r="Y93" s="431">
        <v>49.8</v>
      </c>
      <c r="Z93" s="488">
        <v>11</v>
      </c>
      <c r="AA93" s="491">
        <v>29</v>
      </c>
      <c r="AB93" s="432">
        <v>57.344827590000001</v>
      </c>
      <c r="AC93" s="295">
        <v>54.85</v>
      </c>
      <c r="AD93" s="488">
        <v>14</v>
      </c>
      <c r="AE93" s="17">
        <f t="shared" si="1"/>
        <v>213</v>
      </c>
      <c r="AF93" s="14"/>
    </row>
    <row r="94" spans="1:32" ht="15" customHeight="1" x14ac:dyDescent="0.25">
      <c r="A94" s="22">
        <v>8</v>
      </c>
      <c r="B94" s="119" t="s">
        <v>23</v>
      </c>
      <c r="C94" s="772">
        <v>2</v>
      </c>
      <c r="D94" s="456">
        <v>47</v>
      </c>
      <c r="E94" s="840">
        <v>54.53</v>
      </c>
      <c r="F94" s="773">
        <v>66</v>
      </c>
      <c r="G94" s="772">
        <v>2</v>
      </c>
      <c r="H94" s="456">
        <v>57</v>
      </c>
      <c r="I94" s="456">
        <v>51.519310864691981</v>
      </c>
      <c r="J94" s="773">
        <v>24</v>
      </c>
      <c r="K94" s="486"/>
      <c r="L94" s="455"/>
      <c r="M94" s="455">
        <v>55.69</v>
      </c>
      <c r="N94" s="479">
        <v>107</v>
      </c>
      <c r="O94" s="478">
        <v>2</v>
      </c>
      <c r="P94" s="429">
        <v>52</v>
      </c>
      <c r="Q94" s="457">
        <v>54.94</v>
      </c>
      <c r="R94" s="479">
        <v>55</v>
      </c>
      <c r="S94" s="478">
        <v>3</v>
      </c>
      <c r="T94" s="429">
        <v>63</v>
      </c>
      <c r="U94" s="295">
        <v>53.43</v>
      </c>
      <c r="V94" s="488">
        <v>6</v>
      </c>
      <c r="W94" s="297">
        <v>5</v>
      </c>
      <c r="X94" s="430">
        <v>47.8</v>
      </c>
      <c r="Y94" s="431">
        <v>49.8</v>
      </c>
      <c r="Z94" s="488">
        <v>53</v>
      </c>
      <c r="AA94" s="483"/>
      <c r="AB94" s="444"/>
      <c r="AC94" s="295">
        <v>54.85</v>
      </c>
      <c r="AD94" s="488">
        <v>99</v>
      </c>
      <c r="AE94" s="17">
        <f t="shared" si="1"/>
        <v>410</v>
      </c>
      <c r="AF94" s="14"/>
    </row>
    <row r="95" spans="1:32" s="497" customFormat="1" ht="15" customHeight="1" x14ac:dyDescent="0.25">
      <c r="A95" s="22">
        <v>9</v>
      </c>
      <c r="B95" s="119" t="s">
        <v>3</v>
      </c>
      <c r="C95" s="772">
        <v>5</v>
      </c>
      <c r="D95" s="456">
        <v>46.2</v>
      </c>
      <c r="E95" s="840">
        <v>54.53</v>
      </c>
      <c r="F95" s="773">
        <v>72</v>
      </c>
      <c r="G95" s="772">
        <v>1</v>
      </c>
      <c r="H95" s="456">
        <v>47</v>
      </c>
      <c r="I95" s="456">
        <v>51.519310864691981</v>
      </c>
      <c r="J95" s="773">
        <v>66</v>
      </c>
      <c r="K95" s="478">
        <v>4</v>
      </c>
      <c r="L95" s="439">
        <v>36.799999999999997</v>
      </c>
      <c r="M95" s="455">
        <v>55.69</v>
      </c>
      <c r="N95" s="479">
        <v>101</v>
      </c>
      <c r="O95" s="478">
        <v>2</v>
      </c>
      <c r="P95" s="439">
        <v>54.5</v>
      </c>
      <c r="Q95" s="457">
        <v>54.94</v>
      </c>
      <c r="R95" s="479">
        <v>42</v>
      </c>
      <c r="S95" s="478">
        <v>2</v>
      </c>
      <c r="T95" s="439">
        <v>68.5</v>
      </c>
      <c r="U95" s="295">
        <v>53.43</v>
      </c>
      <c r="V95" s="488">
        <v>2</v>
      </c>
      <c r="W95" s="297">
        <v>3</v>
      </c>
      <c r="X95" s="430">
        <v>43.333333333333336</v>
      </c>
      <c r="Y95" s="431">
        <v>49.8</v>
      </c>
      <c r="Z95" s="488">
        <v>79</v>
      </c>
      <c r="AA95" s="491">
        <v>4</v>
      </c>
      <c r="AB95" s="432">
        <v>55.5</v>
      </c>
      <c r="AC95" s="295">
        <v>54.85</v>
      </c>
      <c r="AD95" s="488">
        <v>21</v>
      </c>
      <c r="AE95" s="17">
        <f t="shared" si="1"/>
        <v>383</v>
      </c>
      <c r="AF95" s="14"/>
    </row>
    <row r="96" spans="1:32" ht="15" customHeight="1" x14ac:dyDescent="0.25">
      <c r="A96" s="22">
        <v>10</v>
      </c>
      <c r="B96" s="119" t="s">
        <v>5</v>
      </c>
      <c r="C96" s="772">
        <v>3</v>
      </c>
      <c r="D96" s="456">
        <v>48.3</v>
      </c>
      <c r="E96" s="840">
        <v>54.53</v>
      </c>
      <c r="F96" s="773">
        <v>60</v>
      </c>
      <c r="G96" s="772">
        <v>1</v>
      </c>
      <c r="H96" s="456">
        <v>39</v>
      </c>
      <c r="I96" s="456">
        <v>51.519310864691981</v>
      </c>
      <c r="J96" s="773">
        <v>90</v>
      </c>
      <c r="K96" s="478">
        <v>1</v>
      </c>
      <c r="L96" s="429">
        <v>27</v>
      </c>
      <c r="M96" s="455">
        <v>55.69</v>
      </c>
      <c r="N96" s="479">
        <v>106</v>
      </c>
      <c r="O96" s="478">
        <v>9</v>
      </c>
      <c r="P96" s="429">
        <v>45.444444444444443</v>
      </c>
      <c r="Q96" s="457">
        <v>54.94</v>
      </c>
      <c r="R96" s="479">
        <v>90</v>
      </c>
      <c r="S96" s="478">
        <v>10</v>
      </c>
      <c r="T96" s="429">
        <v>46.7</v>
      </c>
      <c r="U96" s="295">
        <v>53.43</v>
      </c>
      <c r="V96" s="488">
        <v>77</v>
      </c>
      <c r="W96" s="297">
        <v>8</v>
      </c>
      <c r="X96" s="445">
        <v>39.125</v>
      </c>
      <c r="Y96" s="431">
        <v>49.8</v>
      </c>
      <c r="Z96" s="488">
        <v>102</v>
      </c>
      <c r="AA96" s="491">
        <v>3</v>
      </c>
      <c r="AB96" s="442">
        <v>40</v>
      </c>
      <c r="AC96" s="295">
        <v>54.85</v>
      </c>
      <c r="AD96" s="488">
        <v>90</v>
      </c>
      <c r="AE96" s="17">
        <f t="shared" si="1"/>
        <v>615</v>
      </c>
      <c r="AF96" s="14"/>
    </row>
    <row r="97" spans="1:32" s="497" customFormat="1" ht="15" customHeight="1" x14ac:dyDescent="0.25">
      <c r="A97" s="22">
        <v>11</v>
      </c>
      <c r="B97" s="119" t="s">
        <v>1</v>
      </c>
      <c r="C97" s="772"/>
      <c r="D97" s="456"/>
      <c r="E97" s="840">
        <v>54.53</v>
      </c>
      <c r="F97" s="773">
        <v>97</v>
      </c>
      <c r="G97" s="772">
        <v>1</v>
      </c>
      <c r="H97" s="456">
        <v>57</v>
      </c>
      <c r="I97" s="456">
        <v>51.519310864691981</v>
      </c>
      <c r="J97" s="773">
        <v>25</v>
      </c>
      <c r="K97" s="478">
        <v>4</v>
      </c>
      <c r="L97" s="429">
        <v>48.25</v>
      </c>
      <c r="M97" s="455">
        <v>55.69</v>
      </c>
      <c r="N97" s="479">
        <v>68</v>
      </c>
      <c r="O97" s="478">
        <v>3</v>
      </c>
      <c r="P97" s="429">
        <v>33</v>
      </c>
      <c r="Q97" s="455">
        <v>54.94</v>
      </c>
      <c r="R97" s="479">
        <v>102</v>
      </c>
      <c r="S97" s="478">
        <v>5</v>
      </c>
      <c r="T97" s="429">
        <v>44.4</v>
      </c>
      <c r="U97" s="295">
        <v>53.43</v>
      </c>
      <c r="V97" s="488">
        <v>88</v>
      </c>
      <c r="W97" s="297">
        <v>9</v>
      </c>
      <c r="X97" s="430">
        <v>40.888888888888886</v>
      </c>
      <c r="Y97" s="431">
        <v>49.8</v>
      </c>
      <c r="Z97" s="488">
        <v>95</v>
      </c>
      <c r="AA97" s="491">
        <v>4</v>
      </c>
      <c r="AB97" s="432">
        <v>52.25</v>
      </c>
      <c r="AC97" s="295">
        <v>54.85</v>
      </c>
      <c r="AD97" s="488">
        <v>27</v>
      </c>
      <c r="AE97" s="17">
        <f t="shared" si="1"/>
        <v>502</v>
      </c>
      <c r="AF97" s="14"/>
    </row>
    <row r="98" spans="1:32" s="497" customFormat="1" ht="15" customHeight="1" x14ac:dyDescent="0.25">
      <c r="A98" s="22">
        <v>12</v>
      </c>
      <c r="B98" s="119" t="s">
        <v>191</v>
      </c>
      <c r="C98" s="772">
        <v>9</v>
      </c>
      <c r="D98" s="456">
        <v>50.2</v>
      </c>
      <c r="E98" s="840">
        <v>54.53</v>
      </c>
      <c r="F98" s="773">
        <v>55</v>
      </c>
      <c r="G98" s="772">
        <v>7</v>
      </c>
      <c r="H98" s="456">
        <v>53.142857142857153</v>
      </c>
      <c r="I98" s="456">
        <v>51.519310864691981</v>
      </c>
      <c r="J98" s="773">
        <v>43</v>
      </c>
      <c r="K98" s="478">
        <v>7</v>
      </c>
      <c r="L98" s="429">
        <v>67.14</v>
      </c>
      <c r="M98" s="455">
        <v>55.69</v>
      </c>
      <c r="N98" s="479">
        <v>5</v>
      </c>
      <c r="O98" s="478">
        <v>8</v>
      </c>
      <c r="P98" s="429">
        <v>54</v>
      </c>
      <c r="Q98" s="455">
        <v>54.94</v>
      </c>
      <c r="R98" s="479">
        <v>44</v>
      </c>
      <c r="S98" s="478">
        <v>12</v>
      </c>
      <c r="T98" s="429">
        <v>48.916666666666664</v>
      </c>
      <c r="U98" s="295">
        <v>53.43</v>
      </c>
      <c r="V98" s="488">
        <v>66</v>
      </c>
      <c r="W98" s="297">
        <v>9</v>
      </c>
      <c r="X98" s="430">
        <v>46.333333333333336</v>
      </c>
      <c r="Y98" s="431">
        <v>49.8</v>
      </c>
      <c r="Z98" s="488">
        <v>63</v>
      </c>
      <c r="AA98" s="491">
        <v>7</v>
      </c>
      <c r="AB98" s="440">
        <v>60.428571429999998</v>
      </c>
      <c r="AC98" s="295">
        <v>54.85</v>
      </c>
      <c r="AD98" s="488">
        <v>6</v>
      </c>
      <c r="AE98" s="17">
        <f t="shared" si="1"/>
        <v>282</v>
      </c>
      <c r="AF98" s="14"/>
    </row>
    <row r="99" spans="1:32" s="497" customFormat="1" ht="15" customHeight="1" x14ac:dyDescent="0.25">
      <c r="A99" s="22">
        <v>13</v>
      </c>
      <c r="B99" s="119" t="s">
        <v>17</v>
      </c>
      <c r="C99" s="772">
        <v>2</v>
      </c>
      <c r="D99" s="456">
        <v>58.5</v>
      </c>
      <c r="E99" s="840">
        <v>54.53</v>
      </c>
      <c r="F99" s="773">
        <v>21</v>
      </c>
      <c r="G99" s="772">
        <v>5</v>
      </c>
      <c r="H99" s="456">
        <v>45.2</v>
      </c>
      <c r="I99" s="456">
        <v>51.519310864691981</v>
      </c>
      <c r="J99" s="773">
        <v>74</v>
      </c>
      <c r="K99" s="478">
        <v>5</v>
      </c>
      <c r="L99" s="429">
        <v>43.8</v>
      </c>
      <c r="M99" s="455">
        <v>55.69</v>
      </c>
      <c r="N99" s="479">
        <v>89</v>
      </c>
      <c r="O99" s="478">
        <v>3</v>
      </c>
      <c r="P99" s="429">
        <v>53</v>
      </c>
      <c r="Q99" s="455">
        <v>54.94</v>
      </c>
      <c r="R99" s="479">
        <v>49</v>
      </c>
      <c r="S99" s="478">
        <v>4</v>
      </c>
      <c r="T99" s="429">
        <v>49.25</v>
      </c>
      <c r="U99" s="295">
        <v>53.43</v>
      </c>
      <c r="V99" s="488">
        <v>62</v>
      </c>
      <c r="W99" s="297">
        <v>3</v>
      </c>
      <c r="X99" s="445">
        <v>40</v>
      </c>
      <c r="Y99" s="431">
        <v>49.8</v>
      </c>
      <c r="Z99" s="488">
        <v>100</v>
      </c>
      <c r="AA99" s="491">
        <v>8</v>
      </c>
      <c r="AB99" s="432">
        <v>51.5</v>
      </c>
      <c r="AC99" s="295">
        <v>54.85</v>
      </c>
      <c r="AD99" s="488">
        <v>34</v>
      </c>
      <c r="AE99" s="17">
        <f t="shared" si="1"/>
        <v>429</v>
      </c>
      <c r="AF99" s="14"/>
    </row>
    <row r="100" spans="1:32" s="497" customFormat="1" ht="15" customHeight="1" x14ac:dyDescent="0.25">
      <c r="A100" s="22">
        <v>14</v>
      </c>
      <c r="B100" s="119" t="s">
        <v>6</v>
      </c>
      <c r="C100" s="772">
        <v>6</v>
      </c>
      <c r="D100" s="456">
        <v>54</v>
      </c>
      <c r="E100" s="840">
        <v>54.53</v>
      </c>
      <c r="F100" s="773">
        <v>38</v>
      </c>
      <c r="G100" s="772">
        <v>8</v>
      </c>
      <c r="H100" s="456">
        <v>61.25</v>
      </c>
      <c r="I100" s="456">
        <v>51.519310864691981</v>
      </c>
      <c r="J100" s="773">
        <v>18</v>
      </c>
      <c r="K100" s="478">
        <v>7</v>
      </c>
      <c r="L100" s="429">
        <v>57.8</v>
      </c>
      <c r="M100" s="455">
        <v>55.69</v>
      </c>
      <c r="N100" s="479">
        <v>31</v>
      </c>
      <c r="O100" s="478">
        <v>4</v>
      </c>
      <c r="P100" s="429">
        <v>55.75</v>
      </c>
      <c r="Q100" s="455">
        <v>54.94</v>
      </c>
      <c r="R100" s="479">
        <v>36</v>
      </c>
      <c r="S100" s="478">
        <v>9</v>
      </c>
      <c r="T100" s="429">
        <v>49.888888888888886</v>
      </c>
      <c r="U100" s="295">
        <v>53.43</v>
      </c>
      <c r="V100" s="488">
        <v>58</v>
      </c>
      <c r="W100" s="297">
        <v>10</v>
      </c>
      <c r="X100" s="430">
        <v>51.2</v>
      </c>
      <c r="Y100" s="431">
        <v>49.8</v>
      </c>
      <c r="Z100" s="488">
        <v>32</v>
      </c>
      <c r="AA100" s="491">
        <v>10</v>
      </c>
      <c r="AB100" s="432">
        <v>47.1</v>
      </c>
      <c r="AC100" s="295">
        <v>54.85</v>
      </c>
      <c r="AD100" s="488">
        <v>61</v>
      </c>
      <c r="AE100" s="17">
        <f t="shared" si="1"/>
        <v>274</v>
      </c>
      <c r="AF100" s="14"/>
    </row>
    <row r="101" spans="1:32" ht="15" customHeight="1" x14ac:dyDescent="0.25">
      <c r="A101" s="22">
        <v>15</v>
      </c>
      <c r="B101" s="119" t="s">
        <v>186</v>
      </c>
      <c r="C101" s="772">
        <v>10</v>
      </c>
      <c r="D101" s="456">
        <v>39</v>
      </c>
      <c r="E101" s="840">
        <v>54.53</v>
      </c>
      <c r="F101" s="773">
        <v>88</v>
      </c>
      <c r="G101" s="772">
        <v>15</v>
      </c>
      <c r="H101" s="456">
        <v>54.333333333333343</v>
      </c>
      <c r="I101" s="456">
        <v>51.519310864691981</v>
      </c>
      <c r="J101" s="773">
        <v>35</v>
      </c>
      <c r="K101" s="478">
        <v>9</v>
      </c>
      <c r="L101" s="429">
        <v>47</v>
      </c>
      <c r="M101" s="455">
        <v>55.69</v>
      </c>
      <c r="N101" s="479">
        <v>76</v>
      </c>
      <c r="O101" s="478">
        <v>12</v>
      </c>
      <c r="P101" s="429">
        <v>50.916666666666664</v>
      </c>
      <c r="Q101" s="455">
        <v>54.94</v>
      </c>
      <c r="R101" s="479">
        <v>62</v>
      </c>
      <c r="S101" s="478">
        <v>7</v>
      </c>
      <c r="T101" s="429">
        <v>56.428571428571431</v>
      </c>
      <c r="U101" s="295">
        <v>53.43</v>
      </c>
      <c r="V101" s="488">
        <v>31</v>
      </c>
      <c r="W101" s="297">
        <v>18</v>
      </c>
      <c r="X101" s="430">
        <v>48.777777777777779</v>
      </c>
      <c r="Y101" s="431">
        <v>49.8</v>
      </c>
      <c r="Z101" s="488">
        <v>45</v>
      </c>
      <c r="AA101" s="491">
        <v>9</v>
      </c>
      <c r="AB101" s="432">
        <v>48</v>
      </c>
      <c r="AC101" s="295">
        <v>54.85</v>
      </c>
      <c r="AD101" s="488">
        <v>57</v>
      </c>
      <c r="AE101" s="17">
        <f t="shared" si="1"/>
        <v>394</v>
      </c>
      <c r="AF101" s="14"/>
    </row>
    <row r="102" spans="1:32" ht="15" customHeight="1" x14ac:dyDescent="0.25">
      <c r="A102" s="22">
        <v>16</v>
      </c>
      <c r="B102" s="119" t="s">
        <v>187</v>
      </c>
      <c r="C102" s="772">
        <v>17</v>
      </c>
      <c r="D102" s="456">
        <v>50.8</v>
      </c>
      <c r="E102" s="840">
        <v>54.53</v>
      </c>
      <c r="F102" s="773">
        <v>52</v>
      </c>
      <c r="G102" s="772">
        <v>6</v>
      </c>
      <c r="H102" s="456">
        <v>44</v>
      </c>
      <c r="I102" s="456">
        <v>51.519310864691981</v>
      </c>
      <c r="J102" s="773">
        <v>78</v>
      </c>
      <c r="K102" s="478">
        <v>4</v>
      </c>
      <c r="L102" s="448">
        <v>62</v>
      </c>
      <c r="M102" s="455">
        <v>55.69</v>
      </c>
      <c r="N102" s="479">
        <v>15</v>
      </c>
      <c r="O102" s="478">
        <v>5</v>
      </c>
      <c r="P102" s="448">
        <v>54.8</v>
      </c>
      <c r="Q102" s="455">
        <v>54.94</v>
      </c>
      <c r="R102" s="479">
        <v>40</v>
      </c>
      <c r="S102" s="478">
        <v>3</v>
      </c>
      <c r="T102" s="448">
        <v>30.666666666666668</v>
      </c>
      <c r="U102" s="295">
        <v>53.43</v>
      </c>
      <c r="V102" s="488">
        <v>105</v>
      </c>
      <c r="W102" s="297">
        <v>9</v>
      </c>
      <c r="X102" s="430">
        <v>52.888888888888886</v>
      </c>
      <c r="Y102" s="431">
        <v>49.8</v>
      </c>
      <c r="Z102" s="488">
        <v>22</v>
      </c>
      <c r="AA102" s="491">
        <v>10</v>
      </c>
      <c r="AB102" s="432">
        <v>47.7</v>
      </c>
      <c r="AC102" s="295">
        <v>54.85</v>
      </c>
      <c r="AD102" s="488">
        <v>59</v>
      </c>
      <c r="AE102" s="17">
        <f t="shared" si="1"/>
        <v>371</v>
      </c>
      <c r="AF102" s="14"/>
    </row>
    <row r="103" spans="1:32" ht="15" customHeight="1" x14ac:dyDescent="0.25">
      <c r="A103" s="22">
        <v>17</v>
      </c>
      <c r="B103" s="119" t="s">
        <v>188</v>
      </c>
      <c r="C103" s="772">
        <v>3</v>
      </c>
      <c r="D103" s="456">
        <v>41</v>
      </c>
      <c r="E103" s="840">
        <v>54.53</v>
      </c>
      <c r="F103" s="773">
        <v>84</v>
      </c>
      <c r="G103" s="772">
        <v>5</v>
      </c>
      <c r="H103" s="456">
        <v>40.799999999999997</v>
      </c>
      <c r="I103" s="456">
        <v>51.519310864691981</v>
      </c>
      <c r="J103" s="773">
        <v>85</v>
      </c>
      <c r="K103" s="478">
        <v>3</v>
      </c>
      <c r="L103" s="429">
        <v>53.33</v>
      </c>
      <c r="M103" s="455">
        <v>55.69</v>
      </c>
      <c r="N103" s="479">
        <v>45</v>
      </c>
      <c r="O103" s="478">
        <v>4</v>
      </c>
      <c r="P103" s="429">
        <v>39.5</v>
      </c>
      <c r="Q103" s="455">
        <v>54.94</v>
      </c>
      <c r="R103" s="479">
        <v>101</v>
      </c>
      <c r="S103" s="478">
        <v>3</v>
      </c>
      <c r="T103" s="429">
        <v>42.333333333333336</v>
      </c>
      <c r="U103" s="295">
        <v>53.43</v>
      </c>
      <c r="V103" s="488">
        <v>97</v>
      </c>
      <c r="W103" s="297">
        <v>8</v>
      </c>
      <c r="X103" s="430">
        <v>52.125</v>
      </c>
      <c r="Y103" s="431">
        <v>49.8</v>
      </c>
      <c r="Z103" s="488">
        <v>27</v>
      </c>
      <c r="AA103" s="491">
        <v>3</v>
      </c>
      <c r="AB103" s="434">
        <v>40.666666669999998</v>
      </c>
      <c r="AC103" s="295">
        <v>54.85</v>
      </c>
      <c r="AD103" s="488">
        <v>86</v>
      </c>
      <c r="AE103" s="17">
        <f t="shared" si="1"/>
        <v>525</v>
      </c>
      <c r="AF103" s="14"/>
    </row>
    <row r="104" spans="1:32" ht="15" customHeight="1" x14ac:dyDescent="0.25">
      <c r="A104" s="22">
        <v>18</v>
      </c>
      <c r="B104" s="119" t="s">
        <v>15</v>
      </c>
      <c r="C104" s="772">
        <v>5</v>
      </c>
      <c r="D104" s="456">
        <v>49</v>
      </c>
      <c r="E104" s="840">
        <v>54.53</v>
      </c>
      <c r="F104" s="773">
        <v>58</v>
      </c>
      <c r="G104" s="772">
        <v>4</v>
      </c>
      <c r="H104" s="456">
        <v>45.75</v>
      </c>
      <c r="I104" s="456">
        <v>51.519310864691981</v>
      </c>
      <c r="J104" s="773">
        <v>71</v>
      </c>
      <c r="K104" s="478">
        <v>3</v>
      </c>
      <c r="L104" s="429">
        <v>39</v>
      </c>
      <c r="M104" s="455">
        <v>55.69</v>
      </c>
      <c r="N104" s="479">
        <v>99</v>
      </c>
      <c r="O104" s="478">
        <v>2</v>
      </c>
      <c r="P104" s="429">
        <v>31</v>
      </c>
      <c r="Q104" s="455">
        <v>54.94</v>
      </c>
      <c r="R104" s="479">
        <v>103</v>
      </c>
      <c r="S104" s="478">
        <v>6</v>
      </c>
      <c r="T104" s="429">
        <v>54.333333333333336</v>
      </c>
      <c r="U104" s="295">
        <v>53.43</v>
      </c>
      <c r="V104" s="488">
        <v>40</v>
      </c>
      <c r="W104" s="297">
        <v>14</v>
      </c>
      <c r="X104" s="430">
        <v>42.928571428571431</v>
      </c>
      <c r="Y104" s="431">
        <v>49.8</v>
      </c>
      <c r="Z104" s="488">
        <v>85</v>
      </c>
      <c r="AA104" s="491">
        <v>1</v>
      </c>
      <c r="AB104" s="442">
        <v>38</v>
      </c>
      <c r="AC104" s="295">
        <v>54.85</v>
      </c>
      <c r="AD104" s="488">
        <v>94</v>
      </c>
      <c r="AE104" s="21">
        <f t="shared" si="1"/>
        <v>550</v>
      </c>
      <c r="AF104" s="14"/>
    </row>
    <row r="105" spans="1:32" ht="15" customHeight="1" x14ac:dyDescent="0.25">
      <c r="A105" s="22">
        <v>19</v>
      </c>
      <c r="B105" s="119" t="s">
        <v>192</v>
      </c>
      <c r="C105" s="772">
        <v>11</v>
      </c>
      <c r="D105" s="456">
        <v>59</v>
      </c>
      <c r="E105" s="840">
        <v>54.53</v>
      </c>
      <c r="F105" s="773">
        <v>18</v>
      </c>
      <c r="G105" s="772">
        <v>11</v>
      </c>
      <c r="H105" s="456">
        <v>53.18181818181818</v>
      </c>
      <c r="I105" s="456">
        <v>51.519310864691981</v>
      </c>
      <c r="J105" s="773">
        <v>42</v>
      </c>
      <c r="K105" s="478">
        <v>9</v>
      </c>
      <c r="L105" s="429">
        <v>54</v>
      </c>
      <c r="M105" s="455">
        <v>55.69</v>
      </c>
      <c r="N105" s="479">
        <v>40</v>
      </c>
      <c r="O105" s="478">
        <v>6</v>
      </c>
      <c r="P105" s="429">
        <v>53.5</v>
      </c>
      <c r="Q105" s="455">
        <v>54.94</v>
      </c>
      <c r="R105" s="479">
        <v>47</v>
      </c>
      <c r="S105" s="478">
        <v>5</v>
      </c>
      <c r="T105" s="429">
        <v>44.2</v>
      </c>
      <c r="U105" s="295">
        <v>53.43</v>
      </c>
      <c r="V105" s="488">
        <v>89</v>
      </c>
      <c r="W105" s="297">
        <v>4</v>
      </c>
      <c r="X105" s="430">
        <v>44.25</v>
      </c>
      <c r="Y105" s="431">
        <v>49.8</v>
      </c>
      <c r="Z105" s="488">
        <v>78</v>
      </c>
      <c r="AA105" s="483"/>
      <c r="AB105" s="444"/>
      <c r="AC105" s="295">
        <v>54.85</v>
      </c>
      <c r="AD105" s="488">
        <v>99</v>
      </c>
      <c r="AE105" s="21">
        <f t="shared" si="1"/>
        <v>413</v>
      </c>
      <c r="AF105" s="14"/>
    </row>
    <row r="106" spans="1:32" ht="15" customHeight="1" x14ac:dyDescent="0.25">
      <c r="A106" s="22">
        <v>20</v>
      </c>
      <c r="B106" s="119" t="s">
        <v>193</v>
      </c>
      <c r="C106" s="772">
        <v>5</v>
      </c>
      <c r="D106" s="456">
        <v>40.799999999999997</v>
      </c>
      <c r="E106" s="840">
        <v>54.53</v>
      </c>
      <c r="F106" s="773">
        <v>85</v>
      </c>
      <c r="G106" s="772">
        <v>2</v>
      </c>
      <c r="H106" s="456">
        <v>36</v>
      </c>
      <c r="I106" s="456">
        <v>51.519310864691981</v>
      </c>
      <c r="J106" s="773">
        <v>92</v>
      </c>
      <c r="K106" s="478">
        <v>3</v>
      </c>
      <c r="L106" s="429">
        <v>42.33</v>
      </c>
      <c r="M106" s="455">
        <v>55.69</v>
      </c>
      <c r="N106" s="479">
        <v>93</v>
      </c>
      <c r="O106" s="478">
        <v>4</v>
      </c>
      <c r="P106" s="429">
        <v>54.5</v>
      </c>
      <c r="Q106" s="455">
        <v>54.94</v>
      </c>
      <c r="R106" s="479">
        <v>41</v>
      </c>
      <c r="S106" s="478">
        <v>3</v>
      </c>
      <c r="T106" s="429">
        <v>59.666666666666664</v>
      </c>
      <c r="U106" s="295">
        <v>53.43</v>
      </c>
      <c r="V106" s="488">
        <v>12</v>
      </c>
      <c r="W106" s="297">
        <v>8</v>
      </c>
      <c r="X106" s="430">
        <v>41.25</v>
      </c>
      <c r="Y106" s="431">
        <v>49.8</v>
      </c>
      <c r="Z106" s="488">
        <v>93</v>
      </c>
      <c r="AA106" s="491">
        <v>8</v>
      </c>
      <c r="AB106" s="432">
        <v>45.25</v>
      </c>
      <c r="AC106" s="295">
        <v>54.85</v>
      </c>
      <c r="AD106" s="488">
        <v>73</v>
      </c>
      <c r="AE106" s="17">
        <f t="shared" si="1"/>
        <v>489</v>
      </c>
      <c r="AF106" s="14"/>
    </row>
    <row r="107" spans="1:32" ht="15" customHeight="1" x14ac:dyDescent="0.25">
      <c r="A107" s="22">
        <v>21</v>
      </c>
      <c r="B107" s="119" t="s">
        <v>194</v>
      </c>
      <c r="C107" s="772">
        <v>8</v>
      </c>
      <c r="D107" s="456">
        <v>43.4</v>
      </c>
      <c r="E107" s="840">
        <v>54.53</v>
      </c>
      <c r="F107" s="773">
        <v>80</v>
      </c>
      <c r="G107" s="772">
        <v>6</v>
      </c>
      <c r="H107" s="456">
        <v>61.333333333333343</v>
      </c>
      <c r="I107" s="456">
        <v>51.519310864691981</v>
      </c>
      <c r="J107" s="773">
        <v>17</v>
      </c>
      <c r="K107" s="478">
        <v>11</v>
      </c>
      <c r="L107" s="429">
        <v>54</v>
      </c>
      <c r="M107" s="455">
        <v>55.69</v>
      </c>
      <c r="N107" s="479">
        <v>39</v>
      </c>
      <c r="O107" s="478">
        <v>8</v>
      </c>
      <c r="P107" s="429">
        <v>52.5</v>
      </c>
      <c r="Q107" s="455">
        <v>54.94</v>
      </c>
      <c r="R107" s="479">
        <v>51</v>
      </c>
      <c r="S107" s="478">
        <v>6</v>
      </c>
      <c r="T107" s="429">
        <v>55.5</v>
      </c>
      <c r="U107" s="295">
        <v>53.43</v>
      </c>
      <c r="V107" s="488">
        <v>35</v>
      </c>
      <c r="W107" s="297">
        <v>5</v>
      </c>
      <c r="X107" s="430">
        <v>54.2</v>
      </c>
      <c r="Y107" s="431">
        <v>49.8</v>
      </c>
      <c r="Z107" s="488">
        <v>17</v>
      </c>
      <c r="AA107" s="491">
        <v>14</v>
      </c>
      <c r="AB107" s="432">
        <v>51.071428570000002</v>
      </c>
      <c r="AC107" s="295">
        <v>54.85</v>
      </c>
      <c r="AD107" s="488">
        <v>38</v>
      </c>
      <c r="AE107" s="21">
        <f t="shared" si="1"/>
        <v>277</v>
      </c>
      <c r="AF107" s="14"/>
    </row>
    <row r="108" spans="1:32" s="497" customFormat="1" ht="15" customHeight="1" x14ac:dyDescent="0.25">
      <c r="A108" s="22">
        <v>22</v>
      </c>
      <c r="B108" s="119" t="s">
        <v>157</v>
      </c>
      <c r="C108" s="772">
        <v>32</v>
      </c>
      <c r="D108" s="456">
        <v>58.7</v>
      </c>
      <c r="E108" s="840">
        <v>54.53</v>
      </c>
      <c r="F108" s="773">
        <v>20</v>
      </c>
      <c r="G108" s="772">
        <v>35</v>
      </c>
      <c r="H108" s="456">
        <v>61.885714285714293</v>
      </c>
      <c r="I108" s="456">
        <v>51.519310864691981</v>
      </c>
      <c r="J108" s="773">
        <v>14</v>
      </c>
      <c r="K108" s="478">
        <v>36</v>
      </c>
      <c r="L108" s="429">
        <v>62</v>
      </c>
      <c r="M108" s="455">
        <v>55.69</v>
      </c>
      <c r="N108" s="479">
        <v>14</v>
      </c>
      <c r="O108" s="486">
        <v>16</v>
      </c>
      <c r="P108" s="455">
        <v>67.25</v>
      </c>
      <c r="Q108" s="455">
        <v>54.94</v>
      </c>
      <c r="R108" s="479">
        <v>4</v>
      </c>
      <c r="S108" s="478">
        <v>26</v>
      </c>
      <c r="T108" s="429">
        <v>51.615384615384613</v>
      </c>
      <c r="U108" s="295">
        <v>53.43</v>
      </c>
      <c r="V108" s="488">
        <v>48</v>
      </c>
      <c r="W108" s="297">
        <v>21</v>
      </c>
      <c r="X108" s="430">
        <v>46.333333333333336</v>
      </c>
      <c r="Y108" s="431">
        <v>49.8</v>
      </c>
      <c r="Z108" s="488">
        <v>62</v>
      </c>
      <c r="AA108" s="491">
        <v>45</v>
      </c>
      <c r="AB108" s="432">
        <v>50.266666669999999</v>
      </c>
      <c r="AC108" s="295">
        <v>54.85</v>
      </c>
      <c r="AD108" s="488">
        <v>46</v>
      </c>
      <c r="AE108" s="201">
        <f t="shared" si="1"/>
        <v>208</v>
      </c>
      <c r="AF108" s="14"/>
    </row>
    <row r="109" spans="1:32" s="497" customFormat="1" ht="15" customHeight="1" x14ac:dyDescent="0.25">
      <c r="A109" s="22">
        <v>23</v>
      </c>
      <c r="B109" s="119" t="s">
        <v>196</v>
      </c>
      <c r="C109" s="772">
        <v>12</v>
      </c>
      <c r="D109" s="456">
        <v>56.3</v>
      </c>
      <c r="E109" s="840">
        <v>54.53</v>
      </c>
      <c r="F109" s="773">
        <v>26</v>
      </c>
      <c r="G109" s="772">
        <v>17</v>
      </c>
      <c r="H109" s="456">
        <v>61.823529411764703</v>
      </c>
      <c r="I109" s="456">
        <v>51.519310864691981</v>
      </c>
      <c r="J109" s="773">
        <v>15</v>
      </c>
      <c r="K109" s="478">
        <v>7</v>
      </c>
      <c r="L109" s="429">
        <v>56</v>
      </c>
      <c r="M109" s="455">
        <v>55.69</v>
      </c>
      <c r="N109" s="479">
        <v>35</v>
      </c>
      <c r="O109" s="478">
        <v>12</v>
      </c>
      <c r="P109" s="429">
        <v>58.666666666666664</v>
      </c>
      <c r="Q109" s="455">
        <v>54.94</v>
      </c>
      <c r="R109" s="479">
        <v>21</v>
      </c>
      <c r="S109" s="478">
        <v>14</v>
      </c>
      <c r="T109" s="429">
        <v>50.928571428571431</v>
      </c>
      <c r="U109" s="295">
        <v>53.43</v>
      </c>
      <c r="V109" s="488">
        <v>51</v>
      </c>
      <c r="W109" s="297">
        <v>4</v>
      </c>
      <c r="X109" s="430">
        <v>51.25</v>
      </c>
      <c r="Y109" s="431">
        <v>49.8</v>
      </c>
      <c r="Z109" s="488">
        <v>31</v>
      </c>
      <c r="AA109" s="491">
        <v>9</v>
      </c>
      <c r="AB109" s="432">
        <v>48</v>
      </c>
      <c r="AC109" s="295">
        <v>54.85</v>
      </c>
      <c r="AD109" s="488">
        <v>58</v>
      </c>
      <c r="AE109" s="17">
        <f t="shared" si="1"/>
        <v>237</v>
      </c>
      <c r="AF109" s="14"/>
    </row>
    <row r="110" spans="1:32" s="497" customFormat="1" ht="15" customHeight="1" x14ac:dyDescent="0.25">
      <c r="A110" s="22">
        <v>24</v>
      </c>
      <c r="B110" s="363" t="s">
        <v>156</v>
      </c>
      <c r="C110" s="774">
        <v>18</v>
      </c>
      <c r="D110" s="742">
        <v>58.3</v>
      </c>
      <c r="E110" s="841">
        <v>54.53</v>
      </c>
      <c r="F110" s="775">
        <v>23</v>
      </c>
      <c r="G110" s="774">
        <v>28</v>
      </c>
      <c r="H110" s="742">
        <v>67.821428571428569</v>
      </c>
      <c r="I110" s="742">
        <v>51.519310864691981</v>
      </c>
      <c r="J110" s="775">
        <v>3</v>
      </c>
      <c r="K110" s="478">
        <v>28</v>
      </c>
      <c r="L110" s="429">
        <v>58</v>
      </c>
      <c r="M110" s="634">
        <v>55.69</v>
      </c>
      <c r="N110" s="479">
        <v>27</v>
      </c>
      <c r="O110" s="478">
        <v>26</v>
      </c>
      <c r="P110" s="429">
        <v>58.153846153846153</v>
      </c>
      <c r="Q110" s="455">
        <v>54.94</v>
      </c>
      <c r="R110" s="479">
        <v>23</v>
      </c>
      <c r="S110" s="478">
        <v>36</v>
      </c>
      <c r="T110" s="429">
        <v>55.944444444444443</v>
      </c>
      <c r="U110" s="295">
        <v>53.43</v>
      </c>
      <c r="V110" s="488">
        <v>32</v>
      </c>
      <c r="W110" s="297">
        <v>37</v>
      </c>
      <c r="X110" s="430">
        <v>50.45945945945946</v>
      </c>
      <c r="Y110" s="431">
        <v>49.8</v>
      </c>
      <c r="Z110" s="488">
        <v>33</v>
      </c>
      <c r="AA110" s="491">
        <v>32</v>
      </c>
      <c r="AB110" s="432">
        <v>56.65625</v>
      </c>
      <c r="AC110" s="295">
        <v>54.85</v>
      </c>
      <c r="AD110" s="488">
        <v>16</v>
      </c>
      <c r="AE110" s="17">
        <f t="shared" si="1"/>
        <v>157</v>
      </c>
      <c r="AF110" s="14"/>
    </row>
    <row r="111" spans="1:32" s="497" customFormat="1" ht="15" customHeight="1" x14ac:dyDescent="0.25">
      <c r="A111" s="22">
        <v>25</v>
      </c>
      <c r="B111" s="119" t="s">
        <v>4</v>
      </c>
      <c r="C111" s="772">
        <v>6</v>
      </c>
      <c r="D111" s="456">
        <v>59</v>
      </c>
      <c r="E111" s="840">
        <v>54.53</v>
      </c>
      <c r="F111" s="773">
        <v>17</v>
      </c>
      <c r="G111" s="772">
        <v>7</v>
      </c>
      <c r="H111" s="456">
        <v>53.571428571428569</v>
      </c>
      <c r="I111" s="456">
        <v>51.519310864691981</v>
      </c>
      <c r="J111" s="773">
        <v>37</v>
      </c>
      <c r="K111" s="478">
        <v>13</v>
      </c>
      <c r="L111" s="429">
        <v>48</v>
      </c>
      <c r="M111" s="455">
        <v>55.69</v>
      </c>
      <c r="N111" s="479">
        <v>69</v>
      </c>
      <c r="O111" s="478">
        <v>10</v>
      </c>
      <c r="P111" s="429">
        <v>48.1</v>
      </c>
      <c r="Q111" s="455">
        <v>54.94</v>
      </c>
      <c r="R111" s="479">
        <v>77</v>
      </c>
      <c r="S111" s="478">
        <v>12</v>
      </c>
      <c r="T111" s="429">
        <v>43.5</v>
      </c>
      <c r="U111" s="295">
        <v>53.43</v>
      </c>
      <c r="V111" s="488">
        <v>93</v>
      </c>
      <c r="W111" s="297">
        <v>18</v>
      </c>
      <c r="X111" s="430">
        <v>46.166666666666664</v>
      </c>
      <c r="Y111" s="431">
        <v>49.8</v>
      </c>
      <c r="Z111" s="488">
        <v>66</v>
      </c>
      <c r="AA111" s="491">
        <v>14</v>
      </c>
      <c r="AB111" s="432">
        <v>41.642857139999997</v>
      </c>
      <c r="AC111" s="295">
        <v>54.85</v>
      </c>
      <c r="AD111" s="488">
        <v>85</v>
      </c>
      <c r="AE111" s="17">
        <f t="shared" si="1"/>
        <v>444</v>
      </c>
      <c r="AF111" s="14"/>
    </row>
    <row r="112" spans="1:32" s="497" customFormat="1" ht="15" customHeight="1" x14ac:dyDescent="0.25">
      <c r="A112" s="22">
        <v>26</v>
      </c>
      <c r="B112" s="363" t="s">
        <v>155</v>
      </c>
      <c r="C112" s="774">
        <v>26</v>
      </c>
      <c r="D112" s="742">
        <v>63</v>
      </c>
      <c r="E112" s="841">
        <v>54.53</v>
      </c>
      <c r="F112" s="775">
        <v>12</v>
      </c>
      <c r="G112" s="774">
        <v>23</v>
      </c>
      <c r="H112" s="742">
        <v>55.043478260869563</v>
      </c>
      <c r="I112" s="742">
        <v>51.519310864691981</v>
      </c>
      <c r="J112" s="775">
        <v>31</v>
      </c>
      <c r="K112" s="478">
        <v>14</v>
      </c>
      <c r="L112" s="429">
        <v>44</v>
      </c>
      <c r="M112" s="634">
        <v>55.69</v>
      </c>
      <c r="N112" s="479">
        <v>87</v>
      </c>
      <c r="O112" s="478">
        <v>18</v>
      </c>
      <c r="P112" s="429">
        <v>58.5</v>
      </c>
      <c r="Q112" s="455">
        <v>54.94</v>
      </c>
      <c r="R112" s="479">
        <v>22</v>
      </c>
      <c r="S112" s="478">
        <v>25</v>
      </c>
      <c r="T112" s="429">
        <v>49</v>
      </c>
      <c r="U112" s="295">
        <v>53.43</v>
      </c>
      <c r="V112" s="488">
        <v>63</v>
      </c>
      <c r="W112" s="297">
        <v>36</v>
      </c>
      <c r="X112" s="430">
        <v>47.5</v>
      </c>
      <c r="Y112" s="431">
        <v>49.8</v>
      </c>
      <c r="Z112" s="488">
        <v>55</v>
      </c>
      <c r="AA112" s="491">
        <v>32</v>
      </c>
      <c r="AB112" s="432">
        <v>49.8125</v>
      </c>
      <c r="AC112" s="295">
        <v>54.85</v>
      </c>
      <c r="AD112" s="488">
        <v>47</v>
      </c>
      <c r="AE112" s="201">
        <f t="shared" si="1"/>
        <v>317</v>
      </c>
      <c r="AF112" s="14"/>
    </row>
    <row r="113" spans="1:32" s="497" customFormat="1" ht="15" customHeight="1" x14ac:dyDescent="0.25">
      <c r="A113" s="22">
        <v>27</v>
      </c>
      <c r="B113" s="119" t="s">
        <v>154</v>
      </c>
      <c r="C113" s="772">
        <v>27</v>
      </c>
      <c r="D113" s="456">
        <v>48</v>
      </c>
      <c r="E113" s="840">
        <v>54.53</v>
      </c>
      <c r="F113" s="773">
        <v>64</v>
      </c>
      <c r="G113" s="772">
        <v>17</v>
      </c>
      <c r="H113" s="456">
        <v>50.235294117647058</v>
      </c>
      <c r="I113" s="456">
        <v>51.519310864691981</v>
      </c>
      <c r="J113" s="773">
        <v>52</v>
      </c>
      <c r="K113" s="478">
        <v>29</v>
      </c>
      <c r="L113" s="429">
        <v>51</v>
      </c>
      <c r="M113" s="455">
        <v>55.69</v>
      </c>
      <c r="N113" s="479">
        <v>57</v>
      </c>
      <c r="O113" s="486">
        <v>21</v>
      </c>
      <c r="P113" s="456">
        <v>53.095238095238095</v>
      </c>
      <c r="Q113" s="455">
        <v>54.94</v>
      </c>
      <c r="R113" s="479">
        <v>48</v>
      </c>
      <c r="S113" s="478">
        <v>17</v>
      </c>
      <c r="T113" s="429">
        <v>49</v>
      </c>
      <c r="U113" s="295">
        <v>53.43</v>
      </c>
      <c r="V113" s="488">
        <v>64</v>
      </c>
      <c r="W113" s="297">
        <v>18</v>
      </c>
      <c r="X113" s="430">
        <v>48.111111111111114</v>
      </c>
      <c r="Y113" s="431">
        <v>49.8</v>
      </c>
      <c r="Z113" s="488">
        <v>51</v>
      </c>
      <c r="AA113" s="491">
        <v>22</v>
      </c>
      <c r="AB113" s="432">
        <v>54.272727269999997</v>
      </c>
      <c r="AC113" s="295">
        <v>54.85</v>
      </c>
      <c r="AD113" s="488">
        <v>22</v>
      </c>
      <c r="AE113" s="17">
        <f t="shared" si="1"/>
        <v>358</v>
      </c>
      <c r="AF113" s="14"/>
    </row>
    <row r="114" spans="1:32" s="497" customFormat="1" ht="15" customHeight="1" x14ac:dyDescent="0.25">
      <c r="A114" s="22">
        <v>28</v>
      </c>
      <c r="B114" s="119" t="s">
        <v>16</v>
      </c>
      <c r="C114" s="772">
        <v>24</v>
      </c>
      <c r="D114" s="456">
        <v>52</v>
      </c>
      <c r="E114" s="840">
        <v>54.53</v>
      </c>
      <c r="F114" s="773">
        <v>46</v>
      </c>
      <c r="G114" s="772">
        <v>14</v>
      </c>
      <c r="H114" s="456">
        <v>49.357142857142847</v>
      </c>
      <c r="I114" s="456">
        <v>51.519310864691981</v>
      </c>
      <c r="J114" s="773">
        <v>56</v>
      </c>
      <c r="K114" s="478">
        <v>18</v>
      </c>
      <c r="L114" s="429">
        <v>51</v>
      </c>
      <c r="M114" s="455">
        <v>55.69</v>
      </c>
      <c r="N114" s="479">
        <v>58</v>
      </c>
      <c r="O114" s="478">
        <v>20</v>
      </c>
      <c r="P114" s="429">
        <v>50.85</v>
      </c>
      <c r="Q114" s="455">
        <v>54.94</v>
      </c>
      <c r="R114" s="479">
        <v>63</v>
      </c>
      <c r="S114" s="478">
        <v>18</v>
      </c>
      <c r="T114" s="429">
        <v>58.722222222222221</v>
      </c>
      <c r="U114" s="295">
        <v>53.43</v>
      </c>
      <c r="V114" s="488">
        <v>17</v>
      </c>
      <c r="W114" s="297">
        <v>17</v>
      </c>
      <c r="X114" s="430">
        <v>41.588235294117645</v>
      </c>
      <c r="Y114" s="431">
        <v>49.8</v>
      </c>
      <c r="Z114" s="488">
        <v>87</v>
      </c>
      <c r="AA114" s="491">
        <v>23</v>
      </c>
      <c r="AB114" s="432">
        <v>46.739130430000003</v>
      </c>
      <c r="AC114" s="295">
        <v>54.85</v>
      </c>
      <c r="AD114" s="488">
        <v>65</v>
      </c>
      <c r="AE114" s="17">
        <f t="shared" si="1"/>
        <v>392</v>
      </c>
      <c r="AF114" s="14"/>
    </row>
    <row r="115" spans="1:32" s="535" customFormat="1" ht="15" customHeight="1" x14ac:dyDescent="0.25">
      <c r="A115" s="22">
        <v>29</v>
      </c>
      <c r="B115" s="119" t="s">
        <v>111</v>
      </c>
      <c r="C115" s="772">
        <v>14</v>
      </c>
      <c r="D115" s="456">
        <v>67</v>
      </c>
      <c r="E115" s="840">
        <v>54.53</v>
      </c>
      <c r="F115" s="773">
        <v>3</v>
      </c>
      <c r="G115" s="772">
        <v>23</v>
      </c>
      <c r="H115" s="456">
        <v>66.130434782608702</v>
      </c>
      <c r="I115" s="456">
        <v>51.519310864691981</v>
      </c>
      <c r="J115" s="773">
        <v>5</v>
      </c>
      <c r="K115" s="478">
        <v>25</v>
      </c>
      <c r="L115" s="429">
        <v>64</v>
      </c>
      <c r="M115" s="455">
        <v>55.69</v>
      </c>
      <c r="N115" s="479">
        <v>9</v>
      </c>
      <c r="O115" s="478">
        <v>11</v>
      </c>
      <c r="P115" s="429">
        <v>65.545454545454547</v>
      </c>
      <c r="Q115" s="455">
        <v>54.94</v>
      </c>
      <c r="R115" s="479">
        <v>6</v>
      </c>
      <c r="S115" s="478">
        <v>24</v>
      </c>
      <c r="T115" s="429">
        <v>61</v>
      </c>
      <c r="U115" s="295">
        <v>53.43</v>
      </c>
      <c r="V115" s="488">
        <v>9</v>
      </c>
      <c r="W115" s="297">
        <v>25</v>
      </c>
      <c r="X115" s="430">
        <v>61.76</v>
      </c>
      <c r="Y115" s="431">
        <v>49.8</v>
      </c>
      <c r="Z115" s="488">
        <v>2</v>
      </c>
      <c r="AA115" s="491">
        <v>7</v>
      </c>
      <c r="AB115" s="432">
        <v>49.285714290000001</v>
      </c>
      <c r="AC115" s="295">
        <v>54.85</v>
      </c>
      <c r="AD115" s="488">
        <v>52</v>
      </c>
      <c r="AE115" s="17">
        <f t="shared" si="1"/>
        <v>86</v>
      </c>
      <c r="AF115" s="14"/>
    </row>
    <row r="116" spans="1:32" s="535" customFormat="1" ht="15" customHeight="1" x14ac:dyDescent="0.25">
      <c r="A116" s="648">
        <v>30</v>
      </c>
      <c r="B116" s="119" t="s">
        <v>165</v>
      </c>
      <c r="C116" s="772">
        <v>4</v>
      </c>
      <c r="D116" s="456">
        <v>46.7</v>
      </c>
      <c r="E116" s="840">
        <v>54.53</v>
      </c>
      <c r="F116" s="773">
        <v>69</v>
      </c>
      <c r="G116" s="772">
        <v>14</v>
      </c>
      <c r="H116" s="456">
        <v>46.928571428571431</v>
      </c>
      <c r="I116" s="456">
        <v>51.519310864691981</v>
      </c>
      <c r="J116" s="773">
        <v>67</v>
      </c>
      <c r="K116" s="478"/>
      <c r="L116" s="429"/>
      <c r="M116" s="455">
        <v>55.69</v>
      </c>
      <c r="N116" s="479">
        <v>107</v>
      </c>
      <c r="O116" s="478"/>
      <c r="P116" s="429"/>
      <c r="Q116" s="455">
        <v>54.94</v>
      </c>
      <c r="R116" s="479">
        <v>104</v>
      </c>
      <c r="S116" s="478"/>
      <c r="T116" s="429"/>
      <c r="U116" s="295">
        <v>53.43</v>
      </c>
      <c r="V116" s="488">
        <v>106</v>
      </c>
      <c r="W116" s="297"/>
      <c r="X116" s="430"/>
      <c r="Y116" s="431">
        <v>49.8</v>
      </c>
      <c r="Z116" s="488">
        <v>108</v>
      </c>
      <c r="AA116" s="491"/>
      <c r="AB116" s="432"/>
      <c r="AC116" s="295">
        <v>54.85</v>
      </c>
      <c r="AD116" s="488">
        <v>99</v>
      </c>
      <c r="AE116" s="17">
        <f t="shared" si="1"/>
        <v>660</v>
      </c>
      <c r="AF116" s="14"/>
    </row>
    <row r="117" spans="1:32" s="497" customFormat="1" ht="15" customHeight="1" thickBot="1" x14ac:dyDescent="0.3">
      <c r="A117" s="648">
        <v>31</v>
      </c>
      <c r="B117" s="676" t="s">
        <v>184</v>
      </c>
      <c r="C117" s="850">
        <v>5</v>
      </c>
      <c r="D117" s="860">
        <v>38.4</v>
      </c>
      <c r="E117" s="861">
        <v>54.53</v>
      </c>
      <c r="F117" s="851">
        <v>90</v>
      </c>
      <c r="G117" s="733"/>
      <c r="H117" s="429"/>
      <c r="I117" s="429">
        <v>51.519310864691981</v>
      </c>
      <c r="J117" s="734">
        <v>96</v>
      </c>
      <c r="K117" s="478"/>
      <c r="L117" s="429"/>
      <c r="M117" s="428">
        <v>55.69</v>
      </c>
      <c r="N117" s="479">
        <v>107</v>
      </c>
      <c r="O117" s="478"/>
      <c r="P117" s="429"/>
      <c r="Q117" s="428">
        <v>54.94</v>
      </c>
      <c r="R117" s="479">
        <v>104</v>
      </c>
      <c r="S117" s="478"/>
      <c r="T117" s="429"/>
      <c r="U117" s="295">
        <v>53.43</v>
      </c>
      <c r="V117" s="488">
        <v>106</v>
      </c>
      <c r="W117" s="297"/>
      <c r="X117" s="447"/>
      <c r="Y117" s="431">
        <v>49.8</v>
      </c>
      <c r="Z117" s="488">
        <v>108</v>
      </c>
      <c r="AA117" s="491"/>
      <c r="AB117" s="432"/>
      <c r="AC117" s="295">
        <v>54.85</v>
      </c>
      <c r="AD117" s="488">
        <v>99</v>
      </c>
      <c r="AE117" s="17">
        <f t="shared" si="1"/>
        <v>710</v>
      </c>
      <c r="AF117" s="14"/>
    </row>
    <row r="118" spans="1:32" ht="15" customHeight="1" thickBot="1" x14ac:dyDescent="0.3">
      <c r="A118" s="466"/>
      <c r="B118" s="468" t="s">
        <v>148</v>
      </c>
      <c r="C118" s="470">
        <f>SUM(C119:C129)</f>
        <v>75</v>
      </c>
      <c r="D118" s="471">
        <f>AVERAGE(D119:D129)</f>
        <v>51.452768759018767</v>
      </c>
      <c r="E118" s="844">
        <v>54.53</v>
      </c>
      <c r="F118" s="473"/>
      <c r="G118" s="470">
        <f>SUM(G119:G129)</f>
        <v>92</v>
      </c>
      <c r="H118" s="471">
        <f>AVERAGE(H119:H129)</f>
        <v>51.32459483793518</v>
      </c>
      <c r="I118" s="471">
        <v>51.519310864691981</v>
      </c>
      <c r="J118" s="473"/>
      <c r="K118" s="470">
        <f>SUM(K119:K129)</f>
        <v>71</v>
      </c>
      <c r="L118" s="471">
        <f>AVERAGE(L119:L129)</f>
        <v>55.487499999999997</v>
      </c>
      <c r="M118" s="472">
        <v>55.69</v>
      </c>
      <c r="N118" s="473"/>
      <c r="O118" s="470">
        <f>SUM(O119:O129)</f>
        <v>82</v>
      </c>
      <c r="P118" s="471">
        <f>AVERAGE(P119:P129)</f>
        <v>52.625</v>
      </c>
      <c r="Q118" s="472">
        <v>54.97</v>
      </c>
      <c r="R118" s="473"/>
      <c r="S118" s="397">
        <f>SUM(S119:S129)</f>
        <v>67</v>
      </c>
      <c r="T118" s="474">
        <f>AVERAGE(T119:T129)</f>
        <v>53.945</v>
      </c>
      <c r="U118" s="399">
        <v>53.43</v>
      </c>
      <c r="V118" s="400"/>
      <c r="W118" s="237">
        <f>SUM(W119:W129)</f>
        <v>86</v>
      </c>
      <c r="X118" s="401">
        <f>AVERAGE(X119:X129)</f>
        <v>49.159065934065936</v>
      </c>
      <c r="Y118" s="402">
        <v>49.8</v>
      </c>
      <c r="Z118" s="400"/>
      <c r="AA118" s="240">
        <f>SUM(AA119:AA129)</f>
        <v>80</v>
      </c>
      <c r="AB118" s="475">
        <f>AVERAGE(AB119:AB129)</f>
        <v>50.015873016666667</v>
      </c>
      <c r="AC118" s="399">
        <v>54.85</v>
      </c>
      <c r="AD118" s="400"/>
      <c r="AE118" s="406"/>
      <c r="AF118" s="14"/>
    </row>
    <row r="119" spans="1:32" s="497" customFormat="1" ht="15" customHeight="1" x14ac:dyDescent="0.25">
      <c r="A119" s="509">
        <v>1</v>
      </c>
      <c r="B119" s="115" t="s">
        <v>100</v>
      </c>
      <c r="C119" s="792">
        <v>6</v>
      </c>
      <c r="D119" s="426">
        <v>63.666666666666664</v>
      </c>
      <c r="E119" s="862">
        <v>54.53</v>
      </c>
      <c r="F119" s="793">
        <v>9</v>
      </c>
      <c r="G119" s="792">
        <v>14</v>
      </c>
      <c r="H119" s="426">
        <v>62.071428571428569</v>
      </c>
      <c r="I119" s="426">
        <v>51.519310864691981</v>
      </c>
      <c r="J119" s="793">
        <v>12</v>
      </c>
      <c r="K119" s="476">
        <v>13</v>
      </c>
      <c r="L119" s="426">
        <v>67.62</v>
      </c>
      <c r="M119" s="425">
        <v>55.69</v>
      </c>
      <c r="N119" s="477">
        <v>4</v>
      </c>
      <c r="O119" s="476">
        <v>12</v>
      </c>
      <c r="P119" s="426">
        <v>58</v>
      </c>
      <c r="Q119" s="425">
        <v>54.94</v>
      </c>
      <c r="R119" s="477">
        <v>24</v>
      </c>
      <c r="S119" s="476">
        <v>6</v>
      </c>
      <c r="T119" s="426">
        <v>63.833333333333336</v>
      </c>
      <c r="U119" s="421">
        <v>53.43</v>
      </c>
      <c r="V119" s="487">
        <v>4</v>
      </c>
      <c r="W119" s="296">
        <v>13</v>
      </c>
      <c r="X119" s="469">
        <v>52.53846153846154</v>
      </c>
      <c r="Y119" s="427">
        <v>49.8</v>
      </c>
      <c r="Z119" s="487">
        <v>24</v>
      </c>
      <c r="AA119" s="493">
        <v>8</v>
      </c>
      <c r="AB119" s="671">
        <v>57.5</v>
      </c>
      <c r="AC119" s="421">
        <v>54.85</v>
      </c>
      <c r="AD119" s="487">
        <v>12</v>
      </c>
      <c r="AE119" s="519">
        <f t="shared" si="1"/>
        <v>89</v>
      </c>
      <c r="AF119" s="14"/>
    </row>
    <row r="120" spans="1:32" s="497" customFormat="1" ht="15" customHeight="1" x14ac:dyDescent="0.25">
      <c r="A120" s="22">
        <v>2</v>
      </c>
      <c r="B120" s="308" t="s">
        <v>149</v>
      </c>
      <c r="C120" s="735"/>
      <c r="D120" s="737"/>
      <c r="E120" s="833">
        <v>54.53</v>
      </c>
      <c r="F120" s="736">
        <v>97</v>
      </c>
      <c r="G120" s="735"/>
      <c r="H120" s="737"/>
      <c r="I120" s="737">
        <v>51.519310864691981</v>
      </c>
      <c r="J120" s="736">
        <v>96</v>
      </c>
      <c r="K120" s="641"/>
      <c r="L120" s="633"/>
      <c r="M120" s="633">
        <v>55.69</v>
      </c>
      <c r="N120" s="479">
        <v>107</v>
      </c>
      <c r="O120" s="478"/>
      <c r="P120" s="428"/>
      <c r="Q120" s="428">
        <v>54.94</v>
      </c>
      <c r="R120" s="479">
        <v>104</v>
      </c>
      <c r="S120" s="478"/>
      <c r="T120" s="429"/>
      <c r="U120" s="295">
        <v>53.43</v>
      </c>
      <c r="V120" s="488">
        <v>106</v>
      </c>
      <c r="W120" s="297">
        <v>2</v>
      </c>
      <c r="X120" s="430">
        <v>52.5</v>
      </c>
      <c r="Y120" s="431">
        <v>49.8</v>
      </c>
      <c r="Z120" s="488">
        <v>25</v>
      </c>
      <c r="AA120" s="483"/>
      <c r="AB120" s="444"/>
      <c r="AC120" s="295">
        <v>54.85</v>
      </c>
      <c r="AD120" s="488">
        <v>99</v>
      </c>
      <c r="AE120" s="17">
        <f t="shared" si="1"/>
        <v>634</v>
      </c>
      <c r="AF120" s="14"/>
    </row>
    <row r="121" spans="1:32" ht="15" customHeight="1" x14ac:dyDescent="0.25">
      <c r="A121" s="520">
        <v>3</v>
      </c>
      <c r="B121" s="116" t="s">
        <v>105</v>
      </c>
      <c r="C121" s="733">
        <v>12</v>
      </c>
      <c r="D121" s="429">
        <v>52.083333333333336</v>
      </c>
      <c r="E121" s="834">
        <v>54.53</v>
      </c>
      <c r="F121" s="734">
        <v>43</v>
      </c>
      <c r="G121" s="733">
        <v>8</v>
      </c>
      <c r="H121" s="429">
        <v>48.5</v>
      </c>
      <c r="I121" s="429">
        <v>51.519310864691981</v>
      </c>
      <c r="J121" s="734">
        <v>60</v>
      </c>
      <c r="K121" s="478">
        <v>9</v>
      </c>
      <c r="L121" s="429">
        <v>51.11</v>
      </c>
      <c r="M121" s="428">
        <v>55.69</v>
      </c>
      <c r="N121" s="479">
        <v>56</v>
      </c>
      <c r="O121" s="478">
        <v>5</v>
      </c>
      <c r="P121" s="429">
        <v>61</v>
      </c>
      <c r="Q121" s="428">
        <v>54.94</v>
      </c>
      <c r="R121" s="479">
        <v>12</v>
      </c>
      <c r="S121" s="478">
        <v>4</v>
      </c>
      <c r="T121" s="429">
        <v>45.25</v>
      </c>
      <c r="U121" s="295">
        <v>53.43</v>
      </c>
      <c r="V121" s="488">
        <v>83</v>
      </c>
      <c r="W121" s="297">
        <v>20</v>
      </c>
      <c r="X121" s="430">
        <v>52.45</v>
      </c>
      <c r="Y121" s="431">
        <v>49.8</v>
      </c>
      <c r="Z121" s="488">
        <v>26</v>
      </c>
      <c r="AA121" s="491">
        <v>17</v>
      </c>
      <c r="AB121" s="432">
        <v>52</v>
      </c>
      <c r="AC121" s="295">
        <v>54.85</v>
      </c>
      <c r="AD121" s="488">
        <v>28</v>
      </c>
      <c r="AE121" s="17">
        <f t="shared" si="1"/>
        <v>308</v>
      </c>
      <c r="AF121" s="14"/>
    </row>
    <row r="122" spans="1:32" ht="15" customHeight="1" x14ac:dyDescent="0.25">
      <c r="A122" s="22">
        <v>4</v>
      </c>
      <c r="B122" s="116" t="s">
        <v>99</v>
      </c>
      <c r="C122" s="733">
        <v>18</v>
      </c>
      <c r="D122" s="429">
        <v>54.777777777777779</v>
      </c>
      <c r="E122" s="834">
        <v>54.53</v>
      </c>
      <c r="F122" s="734">
        <v>36</v>
      </c>
      <c r="G122" s="733">
        <v>17</v>
      </c>
      <c r="H122" s="429">
        <v>55.588235294117638</v>
      </c>
      <c r="I122" s="429">
        <v>51.519310864691981</v>
      </c>
      <c r="J122" s="734">
        <v>28</v>
      </c>
      <c r="K122" s="478">
        <v>14</v>
      </c>
      <c r="L122" s="429">
        <v>59.21</v>
      </c>
      <c r="M122" s="428">
        <v>55.69</v>
      </c>
      <c r="N122" s="479">
        <v>23</v>
      </c>
      <c r="O122" s="478">
        <v>23</v>
      </c>
      <c r="P122" s="429">
        <v>51</v>
      </c>
      <c r="Q122" s="428">
        <v>54.94</v>
      </c>
      <c r="R122" s="479">
        <v>57</v>
      </c>
      <c r="S122" s="478">
        <v>25</v>
      </c>
      <c r="T122" s="429">
        <v>57.56</v>
      </c>
      <c r="U122" s="295">
        <v>53.43</v>
      </c>
      <c r="V122" s="488">
        <v>24</v>
      </c>
      <c r="W122" s="297">
        <v>22</v>
      </c>
      <c r="X122" s="430">
        <v>47</v>
      </c>
      <c r="Y122" s="431">
        <v>49.8</v>
      </c>
      <c r="Z122" s="488">
        <v>58</v>
      </c>
      <c r="AA122" s="491">
        <v>28</v>
      </c>
      <c r="AB122" s="432">
        <v>50.928571429999998</v>
      </c>
      <c r="AC122" s="295">
        <v>54.85</v>
      </c>
      <c r="AD122" s="488">
        <v>43</v>
      </c>
      <c r="AE122" s="17">
        <f t="shared" si="1"/>
        <v>269</v>
      </c>
      <c r="AF122" s="14"/>
    </row>
    <row r="123" spans="1:32" ht="15" customHeight="1" x14ac:dyDescent="0.25">
      <c r="A123" s="22">
        <v>5</v>
      </c>
      <c r="B123" s="117" t="s">
        <v>69</v>
      </c>
      <c r="C123" s="760">
        <v>6</v>
      </c>
      <c r="D123" s="738">
        <v>49.833333333333336</v>
      </c>
      <c r="E123" s="837">
        <v>54.53</v>
      </c>
      <c r="F123" s="761">
        <v>56</v>
      </c>
      <c r="G123" s="760">
        <v>1</v>
      </c>
      <c r="H123" s="738">
        <v>36</v>
      </c>
      <c r="I123" s="738">
        <v>51.519310864691981</v>
      </c>
      <c r="J123" s="761">
        <v>93</v>
      </c>
      <c r="K123" s="478">
        <v>3</v>
      </c>
      <c r="L123" s="429">
        <v>50.33</v>
      </c>
      <c r="M123" s="441">
        <v>55.69</v>
      </c>
      <c r="N123" s="479">
        <v>61</v>
      </c>
      <c r="O123" s="478">
        <v>4</v>
      </c>
      <c r="P123" s="429">
        <v>50</v>
      </c>
      <c r="Q123" s="441">
        <v>54.94</v>
      </c>
      <c r="R123" s="479">
        <v>67</v>
      </c>
      <c r="S123" s="478">
        <v>6</v>
      </c>
      <c r="T123" s="429">
        <v>54.166666666666664</v>
      </c>
      <c r="U123" s="295">
        <v>53.43</v>
      </c>
      <c r="V123" s="488">
        <v>41</v>
      </c>
      <c r="W123" s="297"/>
      <c r="X123" s="433"/>
      <c r="Y123" s="431">
        <v>49.8</v>
      </c>
      <c r="Z123" s="488">
        <v>108</v>
      </c>
      <c r="AA123" s="495"/>
      <c r="AB123" s="433"/>
      <c r="AC123" s="295">
        <v>54.85</v>
      </c>
      <c r="AD123" s="488">
        <v>99</v>
      </c>
      <c r="AE123" s="202">
        <f t="shared" si="1"/>
        <v>525</v>
      </c>
      <c r="AF123" s="14"/>
    </row>
    <row r="124" spans="1:32" ht="15" customHeight="1" x14ac:dyDescent="0.25">
      <c r="A124" s="22">
        <v>6</v>
      </c>
      <c r="B124" s="308" t="s">
        <v>150</v>
      </c>
      <c r="C124" s="735">
        <v>11</v>
      </c>
      <c r="D124" s="737">
        <v>58.81818181818182</v>
      </c>
      <c r="E124" s="833">
        <v>54.53</v>
      </c>
      <c r="F124" s="736">
        <v>19</v>
      </c>
      <c r="G124" s="735">
        <v>16</v>
      </c>
      <c r="H124" s="737">
        <v>53.4375</v>
      </c>
      <c r="I124" s="737">
        <v>51.519310864691981</v>
      </c>
      <c r="J124" s="736">
        <v>40</v>
      </c>
      <c r="K124" s="478">
        <v>17</v>
      </c>
      <c r="L124" s="429">
        <v>68.88</v>
      </c>
      <c r="M124" s="633">
        <v>55.69</v>
      </c>
      <c r="N124" s="479">
        <v>3</v>
      </c>
      <c r="O124" s="478">
        <v>21</v>
      </c>
      <c r="P124" s="429">
        <v>57</v>
      </c>
      <c r="Q124" s="428">
        <v>54.94</v>
      </c>
      <c r="R124" s="479">
        <v>28</v>
      </c>
      <c r="S124" s="478">
        <v>12</v>
      </c>
      <c r="T124" s="429">
        <v>56.583333333333336</v>
      </c>
      <c r="U124" s="295">
        <v>53.43</v>
      </c>
      <c r="V124" s="488">
        <v>30</v>
      </c>
      <c r="W124" s="297">
        <v>18</v>
      </c>
      <c r="X124" s="430">
        <v>54.833333333333336</v>
      </c>
      <c r="Y124" s="431">
        <v>49.8</v>
      </c>
      <c r="Z124" s="488">
        <v>12</v>
      </c>
      <c r="AA124" s="491">
        <v>17</v>
      </c>
      <c r="AB124" s="432">
        <v>52</v>
      </c>
      <c r="AC124" s="295">
        <v>54.85</v>
      </c>
      <c r="AD124" s="488">
        <v>29</v>
      </c>
      <c r="AE124" s="21">
        <f t="shared" si="1"/>
        <v>161</v>
      </c>
      <c r="AF124" s="14"/>
    </row>
    <row r="125" spans="1:32" ht="15" customHeight="1" x14ac:dyDescent="0.25">
      <c r="A125" s="22">
        <v>7</v>
      </c>
      <c r="B125" s="367" t="s">
        <v>151</v>
      </c>
      <c r="C125" s="794"/>
      <c r="D125" s="758"/>
      <c r="E125" s="863">
        <v>54.53</v>
      </c>
      <c r="F125" s="795">
        <v>97</v>
      </c>
      <c r="G125" s="794"/>
      <c r="H125" s="758"/>
      <c r="I125" s="758">
        <v>51.519310864691981</v>
      </c>
      <c r="J125" s="795">
        <v>96</v>
      </c>
      <c r="K125" s="672"/>
      <c r="L125" s="638"/>
      <c r="M125" s="638">
        <v>55.69</v>
      </c>
      <c r="N125" s="479">
        <v>107</v>
      </c>
      <c r="O125" s="478">
        <v>2</v>
      </c>
      <c r="P125" s="429">
        <v>49</v>
      </c>
      <c r="Q125" s="428">
        <v>54.94</v>
      </c>
      <c r="R125" s="479">
        <v>75</v>
      </c>
      <c r="S125" s="478"/>
      <c r="T125" s="429"/>
      <c r="U125" s="295">
        <v>53.43</v>
      </c>
      <c r="V125" s="488">
        <v>106</v>
      </c>
      <c r="W125" s="297">
        <v>3</v>
      </c>
      <c r="X125" s="445">
        <v>35.666666666666664</v>
      </c>
      <c r="Y125" s="431">
        <v>49.8</v>
      </c>
      <c r="Z125" s="488">
        <v>105</v>
      </c>
      <c r="AA125" s="491">
        <v>4</v>
      </c>
      <c r="AB125" s="434">
        <v>40.5</v>
      </c>
      <c r="AC125" s="295">
        <v>54.85</v>
      </c>
      <c r="AD125" s="488">
        <v>89</v>
      </c>
      <c r="AE125" s="21">
        <f t="shared" si="1"/>
        <v>675</v>
      </c>
      <c r="AF125" s="14"/>
    </row>
    <row r="126" spans="1:32" ht="15" customHeight="1" x14ac:dyDescent="0.25">
      <c r="A126" s="22">
        <v>8</v>
      </c>
      <c r="B126" s="116" t="s">
        <v>101</v>
      </c>
      <c r="C126" s="733">
        <v>2</v>
      </c>
      <c r="D126" s="429">
        <v>35.5</v>
      </c>
      <c r="E126" s="834">
        <v>54.53</v>
      </c>
      <c r="F126" s="734">
        <v>96</v>
      </c>
      <c r="G126" s="733">
        <v>16</v>
      </c>
      <c r="H126" s="429">
        <v>50.125</v>
      </c>
      <c r="I126" s="429">
        <v>51.519310864691981</v>
      </c>
      <c r="J126" s="734">
        <v>53</v>
      </c>
      <c r="K126" s="478">
        <v>6</v>
      </c>
      <c r="L126" s="429">
        <v>51</v>
      </c>
      <c r="M126" s="428">
        <v>55.69</v>
      </c>
      <c r="N126" s="479">
        <v>59</v>
      </c>
      <c r="O126" s="478">
        <v>6</v>
      </c>
      <c r="P126" s="429">
        <v>48</v>
      </c>
      <c r="Q126" s="428">
        <v>54.94</v>
      </c>
      <c r="R126" s="479">
        <v>80</v>
      </c>
      <c r="S126" s="478">
        <v>4</v>
      </c>
      <c r="T126" s="429">
        <v>59.5</v>
      </c>
      <c r="U126" s="295">
        <v>53.43</v>
      </c>
      <c r="V126" s="488">
        <v>13</v>
      </c>
      <c r="W126" s="297">
        <v>8</v>
      </c>
      <c r="X126" s="430">
        <v>49.125</v>
      </c>
      <c r="Y126" s="431">
        <v>49.8</v>
      </c>
      <c r="Z126" s="488">
        <v>40</v>
      </c>
      <c r="AA126" s="491">
        <v>6</v>
      </c>
      <c r="AB126" s="432">
        <v>47.166666669999998</v>
      </c>
      <c r="AC126" s="295">
        <v>54.85</v>
      </c>
      <c r="AD126" s="488">
        <v>60</v>
      </c>
      <c r="AE126" s="17">
        <f t="shared" si="1"/>
        <v>401</v>
      </c>
      <c r="AF126" s="14"/>
    </row>
    <row r="127" spans="1:32" ht="15" customHeight="1" x14ac:dyDescent="0.25">
      <c r="A127" s="648">
        <v>9</v>
      </c>
      <c r="B127" s="117" t="s">
        <v>68</v>
      </c>
      <c r="C127" s="760"/>
      <c r="D127" s="738"/>
      <c r="E127" s="837">
        <v>54.53</v>
      </c>
      <c r="F127" s="761">
        <v>97</v>
      </c>
      <c r="G127" s="760"/>
      <c r="H127" s="738"/>
      <c r="I127" s="738">
        <v>51.519310864691981</v>
      </c>
      <c r="J127" s="761">
        <v>96</v>
      </c>
      <c r="K127" s="478">
        <v>1</v>
      </c>
      <c r="L127" s="429">
        <v>47</v>
      </c>
      <c r="M127" s="441">
        <v>55.69</v>
      </c>
      <c r="N127" s="479">
        <v>78</v>
      </c>
      <c r="O127" s="482"/>
      <c r="P127" s="441"/>
      <c r="Q127" s="441">
        <v>54.94</v>
      </c>
      <c r="R127" s="479">
        <v>104</v>
      </c>
      <c r="S127" s="478">
        <v>1</v>
      </c>
      <c r="T127" s="429">
        <v>42</v>
      </c>
      <c r="U127" s="295">
        <v>53.43</v>
      </c>
      <c r="V127" s="488">
        <v>99</v>
      </c>
      <c r="W127" s="483"/>
      <c r="X127" s="444"/>
      <c r="Y127" s="431">
        <v>49.8</v>
      </c>
      <c r="Z127" s="488">
        <v>108</v>
      </c>
      <c r="AA127" s="483"/>
      <c r="AB127" s="444"/>
      <c r="AC127" s="295">
        <v>54.85</v>
      </c>
      <c r="AD127" s="488">
        <v>99</v>
      </c>
      <c r="AE127" s="17">
        <f t="shared" si="1"/>
        <v>681</v>
      </c>
      <c r="AF127" s="14"/>
    </row>
    <row r="128" spans="1:32" s="535" customFormat="1" ht="15" customHeight="1" x14ac:dyDescent="0.25">
      <c r="A128" s="648">
        <v>10</v>
      </c>
      <c r="B128" s="1008" t="s">
        <v>161</v>
      </c>
      <c r="C128" s="1009">
        <v>14</v>
      </c>
      <c r="D128" s="1010">
        <v>60.142857142857146</v>
      </c>
      <c r="E128" s="1011">
        <v>54.53</v>
      </c>
      <c r="F128" s="1012">
        <v>15</v>
      </c>
      <c r="G128" s="1009">
        <v>20</v>
      </c>
      <c r="H128" s="1010">
        <v>53.55</v>
      </c>
      <c r="I128" s="1010">
        <v>51.519310864691981</v>
      </c>
      <c r="J128" s="1012">
        <v>38</v>
      </c>
      <c r="K128" s="1013">
        <v>8</v>
      </c>
      <c r="L128" s="755">
        <v>48.75</v>
      </c>
      <c r="M128" s="1014">
        <v>55.69</v>
      </c>
      <c r="N128" s="1015">
        <v>67</v>
      </c>
      <c r="O128" s="1016">
        <v>9</v>
      </c>
      <c r="P128" s="1010">
        <v>47</v>
      </c>
      <c r="Q128" s="1014">
        <v>54.94</v>
      </c>
      <c r="R128" s="1015">
        <v>82</v>
      </c>
      <c r="S128" s="1013">
        <v>9</v>
      </c>
      <c r="T128" s="755">
        <v>52.666666666666664</v>
      </c>
      <c r="U128" s="1017">
        <v>53.43</v>
      </c>
      <c r="V128" s="1018">
        <v>44</v>
      </c>
      <c r="W128" s="1019"/>
      <c r="X128" s="1020"/>
      <c r="Y128" s="1021">
        <v>49.8</v>
      </c>
      <c r="Z128" s="1018">
        <v>108</v>
      </c>
      <c r="AA128" s="1019"/>
      <c r="AB128" s="1020"/>
      <c r="AC128" s="1017">
        <v>54.85</v>
      </c>
      <c r="AD128" s="1018">
        <v>99</v>
      </c>
      <c r="AE128" s="202">
        <f t="shared" si="1"/>
        <v>453</v>
      </c>
      <c r="AF128" s="14"/>
    </row>
    <row r="129" spans="1:32" ht="15" customHeight="1" thickBot="1" x14ac:dyDescent="0.3">
      <c r="A129" s="23">
        <v>11</v>
      </c>
      <c r="B129" s="383" t="s">
        <v>171</v>
      </c>
      <c r="C129" s="796">
        <v>6</v>
      </c>
      <c r="D129" s="759">
        <v>36.799999999999997</v>
      </c>
      <c r="E129" s="864">
        <v>54.53</v>
      </c>
      <c r="F129" s="797">
        <v>92</v>
      </c>
      <c r="G129" s="796"/>
      <c r="H129" s="759"/>
      <c r="I129" s="759">
        <v>51.519310864691981</v>
      </c>
      <c r="J129" s="797">
        <v>96</v>
      </c>
      <c r="K129" s="480"/>
      <c r="L129" s="436"/>
      <c r="M129" s="523">
        <v>55.69</v>
      </c>
      <c r="N129" s="524">
        <v>107</v>
      </c>
      <c r="O129" s="521"/>
      <c r="P129" s="522"/>
      <c r="Q129" s="523">
        <v>54.94</v>
      </c>
      <c r="R129" s="524">
        <v>104</v>
      </c>
      <c r="S129" s="521"/>
      <c r="T129" s="522"/>
      <c r="U129" s="525">
        <v>53.43</v>
      </c>
      <c r="V129" s="526">
        <v>106</v>
      </c>
      <c r="W129" s="527"/>
      <c r="X129" s="528"/>
      <c r="Y129" s="529">
        <v>49.8</v>
      </c>
      <c r="Z129" s="526">
        <v>108</v>
      </c>
      <c r="AA129" s="527"/>
      <c r="AB129" s="528"/>
      <c r="AC129" s="525">
        <v>54.85</v>
      </c>
      <c r="AD129" s="526">
        <v>99</v>
      </c>
      <c r="AE129" s="20">
        <f t="shared" si="1"/>
        <v>712</v>
      </c>
      <c r="AF129" s="14"/>
    </row>
    <row r="130" spans="1:32" ht="15" customHeight="1" x14ac:dyDescent="0.25">
      <c r="A130" s="389" t="s">
        <v>159</v>
      </c>
      <c r="B130" s="29"/>
      <c r="C130" s="29"/>
      <c r="D130" s="496">
        <f>AVERAGE(D5,D7:D14,D16:D29,D31:D49,D51:D69,D71:D85,D87:D117,D119:D129)</f>
        <v>51.506648717997393</v>
      </c>
      <c r="E130" s="496"/>
      <c r="F130" s="29"/>
      <c r="G130" s="29"/>
      <c r="H130" s="496">
        <f>AVERAGE(H5,H7:H14,H16:H29,H31:H49,H51:H69,H71:H85,H87:H117,H119:H129)</f>
        <v>51.519310864691988</v>
      </c>
      <c r="I130" s="29"/>
      <c r="J130" s="29"/>
      <c r="K130" s="29"/>
      <c r="L130" s="496">
        <f>AVERAGE(L5,L7:L14,L16:L29,L31:L49,L51:L69,L71:L85,L87:L117,L119:L129)</f>
        <v>52.112830188679254</v>
      </c>
      <c r="M130" s="29"/>
      <c r="N130" s="29"/>
      <c r="O130" s="29"/>
      <c r="P130" s="496">
        <f>AVERAGE(P5,P7:P14,P16:P29,P31:P49,P51:P69,P71:P85,P87:P117,P119:P129)</f>
        <v>52.723644155581269</v>
      </c>
      <c r="Q130" s="29"/>
      <c r="R130" s="29"/>
      <c r="S130" s="28"/>
      <c r="T130" s="30">
        <f>AVERAGE(T5,T7:T14,T16:T29,T31:T49,T51:T69,T71:T85,T87:T117,T119:T129)</f>
        <v>51.233486041757914</v>
      </c>
      <c r="U130" s="30"/>
      <c r="V130" s="30"/>
      <c r="W130" s="30"/>
      <c r="X130" s="30">
        <f>AVERAGE(X5,X7:X14,X16:X29,X31:X49,X51:X69,X71:X85,X87:X117,X119:X129)</f>
        <v>47.815084515195032</v>
      </c>
      <c r="Y130" s="30"/>
      <c r="Z130" s="30"/>
      <c r="AA130" s="30"/>
      <c r="AB130" s="30">
        <f>AVERAGE(AB5,AB7:AB14,AB16:AB29,AB31:AB49,AB51:AB69,AB71:AB85,AB87:AB117,AB119:AB129)</f>
        <v>49.43638404530612</v>
      </c>
      <c r="AC130" s="28"/>
      <c r="AD130" s="28"/>
      <c r="AE130" s="28"/>
    </row>
    <row r="131" spans="1:32" x14ac:dyDescent="0.25">
      <c r="A131" s="390" t="s">
        <v>160</v>
      </c>
      <c r="D131" s="391">
        <v>54.53</v>
      </c>
      <c r="H131" s="391">
        <v>51.52</v>
      </c>
      <c r="L131" s="391">
        <v>55.69</v>
      </c>
      <c r="P131" s="391">
        <v>54.94</v>
      </c>
      <c r="Q131" s="391"/>
      <c r="R131" s="391"/>
      <c r="S131" s="391"/>
      <c r="T131" s="391">
        <v>53.43</v>
      </c>
      <c r="U131" s="391"/>
      <c r="V131" s="391"/>
      <c r="W131" s="391"/>
      <c r="X131" s="392">
        <v>49.8</v>
      </c>
      <c r="Y131" s="391"/>
      <c r="Z131" s="391"/>
      <c r="AA131" s="391"/>
      <c r="AB131" s="391">
        <v>54.85</v>
      </c>
    </row>
    <row r="132" spans="1:32" x14ac:dyDescent="0.25">
      <c r="AB132" s="31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31">
    <cfRule type="containsBlanks" dxfId="154" priority="12" stopIfTrue="1">
      <formula>LEN(TRIM(AB4))=0</formula>
    </cfRule>
    <cfRule type="cellIs" dxfId="153" priority="13" stopIfTrue="1" operator="between">
      <formula>50</formula>
      <formula>50</formula>
    </cfRule>
    <cfRule type="cellIs" dxfId="152" priority="14" stopIfTrue="1" operator="greaterThanOrEqual">
      <formula>75</formula>
    </cfRule>
    <cfRule type="cellIs" dxfId="151" priority="16" stopIfTrue="1" operator="lessThan">
      <formula>50</formula>
    </cfRule>
    <cfRule type="cellIs" dxfId="150" priority="17" stopIfTrue="1" operator="between">
      <formula>75</formula>
      <formula>50</formula>
    </cfRule>
  </conditionalFormatting>
  <conditionalFormatting sqref="X4:X131">
    <cfRule type="containsBlanks" dxfId="149" priority="11" stopIfTrue="1">
      <formula>LEN(TRIM(X4))=0</formula>
    </cfRule>
    <cfRule type="cellIs" dxfId="148" priority="15" stopIfTrue="1" operator="between">
      <formula>50</formula>
      <formula>50</formula>
    </cfRule>
    <cfRule type="cellIs" dxfId="147" priority="18" stopIfTrue="1" operator="between">
      <formula>75</formula>
      <formula>50</formula>
    </cfRule>
    <cfRule type="cellIs" dxfId="146" priority="19" stopIfTrue="1" operator="lessThan">
      <formula>50</formula>
    </cfRule>
    <cfRule type="cellIs" dxfId="145" priority="20" stopIfTrue="1" operator="greaterThanOrEqual">
      <formula>75</formula>
    </cfRule>
  </conditionalFormatting>
  <conditionalFormatting sqref="T4:T131">
    <cfRule type="cellIs" dxfId="144" priority="27" stopIfTrue="1" operator="equal">
      <formula>$T$130</formula>
    </cfRule>
    <cfRule type="containsBlanks" dxfId="143" priority="28" stopIfTrue="1">
      <formula>LEN(TRIM(T4))=0</formula>
    </cfRule>
    <cfRule type="cellIs" dxfId="142" priority="29" stopIfTrue="1" operator="lessThan">
      <formula>50</formula>
    </cfRule>
    <cfRule type="cellIs" dxfId="141" priority="30" stopIfTrue="1" operator="between">
      <formula>$T$130</formula>
      <formula>50</formula>
    </cfRule>
    <cfRule type="cellIs" dxfId="140" priority="31" stopIfTrue="1" operator="between">
      <formula>75</formula>
      <formula>$T$130</formula>
    </cfRule>
    <cfRule type="cellIs" dxfId="139" priority="32" stopIfTrue="1" operator="greaterThanOrEqual">
      <formula>75</formula>
    </cfRule>
  </conditionalFormatting>
  <conditionalFormatting sqref="P4:P131">
    <cfRule type="cellIs" dxfId="138" priority="21" stopIfTrue="1" operator="equal">
      <formula>$P$130</formula>
    </cfRule>
    <cfRule type="cellIs" dxfId="137" priority="22" stopIfTrue="1" operator="greaterThanOrEqual">
      <formula>75</formula>
    </cfRule>
    <cfRule type="containsBlanks" dxfId="136" priority="23" stopIfTrue="1">
      <formula>LEN(TRIM(P4))=0</formula>
    </cfRule>
    <cfRule type="cellIs" dxfId="135" priority="24" stopIfTrue="1" operator="lessThan">
      <formula>50</formula>
    </cfRule>
    <cfRule type="cellIs" dxfId="134" priority="25" stopIfTrue="1" operator="between">
      <formula>$P$130</formula>
      <formula>50</formula>
    </cfRule>
    <cfRule type="cellIs" dxfId="133" priority="26" stopIfTrue="1" operator="between">
      <formula>75</formula>
      <formula>$P$130</formula>
    </cfRule>
  </conditionalFormatting>
  <conditionalFormatting sqref="L4:L131">
    <cfRule type="containsBlanks" dxfId="132" priority="33" stopIfTrue="1">
      <formula>LEN(TRIM(L4))=0</formula>
    </cfRule>
    <cfRule type="cellIs" dxfId="131" priority="34" stopIfTrue="1" operator="equal">
      <formula>$L$130</formula>
    </cfRule>
    <cfRule type="cellIs" dxfId="130" priority="35" stopIfTrue="1" operator="greaterThanOrEqual">
      <formula>75</formula>
    </cfRule>
    <cfRule type="cellIs" dxfId="129" priority="36" stopIfTrue="1" operator="lessThan">
      <formula>50</formula>
    </cfRule>
    <cfRule type="cellIs" dxfId="128" priority="37" stopIfTrue="1" operator="between">
      <formula>$L$130</formula>
      <formula>50</formula>
    </cfRule>
    <cfRule type="cellIs" dxfId="127" priority="38" stopIfTrue="1" operator="between">
      <formula>75</formula>
      <formula>$L$130</formula>
    </cfRule>
  </conditionalFormatting>
  <conditionalFormatting sqref="H4:H131">
    <cfRule type="cellIs" dxfId="126" priority="6" operator="between">
      <formula>$H$130</formula>
      <formula>51.52</formula>
    </cfRule>
    <cfRule type="containsBlanks" dxfId="125" priority="7">
      <formula>LEN(TRIM(H4))=0</formula>
    </cfRule>
    <cfRule type="cellIs" dxfId="124" priority="8" operator="lessThan">
      <formula>50</formula>
    </cfRule>
    <cfRule type="cellIs" dxfId="123" priority="9" operator="between">
      <formula>$H$130</formula>
      <formula>50</formula>
    </cfRule>
    <cfRule type="cellIs" dxfId="122" priority="10" operator="between">
      <formula>75</formula>
      <formula>$H$130</formula>
    </cfRule>
  </conditionalFormatting>
  <conditionalFormatting sqref="D4:D131">
    <cfRule type="cellIs" dxfId="121" priority="5" operator="between">
      <formula>75</formula>
      <formula>$D$130</formula>
    </cfRule>
    <cfRule type="cellIs" dxfId="120" priority="4" operator="between">
      <formula>$D$130</formula>
      <formula>50</formula>
    </cfRule>
    <cfRule type="cellIs" dxfId="119" priority="3" operator="lessThan">
      <formula>50</formula>
    </cfRule>
    <cfRule type="cellIs" dxfId="118" priority="2" operator="equal">
      <formula>$D$130</formula>
    </cfRule>
    <cfRule type="containsBlanks" dxfId="117" priority="1">
      <formula>LEN(TRIM(D4))=0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zoomScale="90" zoomScaleNormal="90" workbookViewId="0">
      <selection activeCell="AE128" sqref="AE128"/>
    </sheetView>
  </sheetViews>
  <sheetFormatPr defaultRowHeight="15" x14ac:dyDescent="0.25"/>
  <cols>
    <col min="1" max="1" width="5.85546875" style="497" customWidth="1"/>
    <col min="2" max="2" width="32.85546875" style="497" customWidth="1"/>
    <col min="3" max="14" width="7.7109375" style="535" customWidth="1"/>
    <col min="15" max="30" width="7.7109375" style="497" customWidth="1"/>
    <col min="31" max="31" width="8.7109375" style="497" customWidth="1"/>
    <col min="32" max="16384" width="9.140625" style="497"/>
  </cols>
  <sheetData>
    <row r="1" spans="1:34" ht="390" customHeight="1" thickBot="1" x14ac:dyDescent="0.3"/>
    <row r="2" spans="1:34" x14ac:dyDescent="0.25">
      <c r="A2" s="1030" t="s">
        <v>67</v>
      </c>
      <c r="B2" s="1032" t="s">
        <v>112</v>
      </c>
      <c r="C2" s="1034">
        <v>2021</v>
      </c>
      <c r="D2" s="1035"/>
      <c r="E2" s="1035"/>
      <c r="F2" s="1036"/>
      <c r="G2" s="1034">
        <v>2020</v>
      </c>
      <c r="H2" s="1035"/>
      <c r="I2" s="1035"/>
      <c r="J2" s="1036"/>
      <c r="K2" s="1034">
        <v>2019</v>
      </c>
      <c r="L2" s="1035"/>
      <c r="M2" s="1035"/>
      <c r="N2" s="1036"/>
      <c r="O2" s="1034">
        <v>2018</v>
      </c>
      <c r="P2" s="1035"/>
      <c r="Q2" s="1035"/>
      <c r="R2" s="1036"/>
      <c r="S2" s="1034">
        <v>2017</v>
      </c>
      <c r="T2" s="1035"/>
      <c r="U2" s="1035"/>
      <c r="V2" s="1036"/>
      <c r="W2" s="1034">
        <v>2016</v>
      </c>
      <c r="X2" s="1035"/>
      <c r="Y2" s="1035"/>
      <c r="Z2" s="1036"/>
      <c r="AA2" s="1034">
        <v>2015</v>
      </c>
      <c r="AB2" s="1035"/>
      <c r="AC2" s="1035"/>
      <c r="AD2" s="1036"/>
      <c r="AE2" s="1028" t="s">
        <v>116</v>
      </c>
    </row>
    <row r="3" spans="1:34" ht="48" customHeight="1" thickBot="1" x14ac:dyDescent="0.3">
      <c r="A3" s="1031"/>
      <c r="B3" s="1033"/>
      <c r="C3" s="630" t="s">
        <v>117</v>
      </c>
      <c r="D3" s="384" t="s">
        <v>118</v>
      </c>
      <c r="E3" s="631" t="s">
        <v>119</v>
      </c>
      <c r="F3" s="12" t="s">
        <v>120</v>
      </c>
      <c r="G3" s="630" t="s">
        <v>117</v>
      </c>
      <c r="H3" s="384" t="s">
        <v>118</v>
      </c>
      <c r="I3" s="384" t="s">
        <v>119</v>
      </c>
      <c r="J3" s="12" t="s">
        <v>120</v>
      </c>
      <c r="K3" s="630" t="s">
        <v>117</v>
      </c>
      <c r="L3" s="384" t="s">
        <v>118</v>
      </c>
      <c r="M3" s="631" t="s">
        <v>119</v>
      </c>
      <c r="N3" s="12" t="s">
        <v>120</v>
      </c>
      <c r="O3" s="9" t="s">
        <v>117</v>
      </c>
      <c r="P3" s="384" t="s">
        <v>118</v>
      </c>
      <c r="Q3" s="11" t="s">
        <v>119</v>
      </c>
      <c r="R3" s="10" t="s">
        <v>120</v>
      </c>
      <c r="S3" s="9" t="s">
        <v>117</v>
      </c>
      <c r="T3" s="209" t="s">
        <v>118</v>
      </c>
      <c r="U3" s="209" t="s">
        <v>119</v>
      </c>
      <c r="V3" s="10" t="s">
        <v>120</v>
      </c>
      <c r="W3" s="9" t="s">
        <v>117</v>
      </c>
      <c r="X3" s="209" t="s">
        <v>118</v>
      </c>
      <c r="Y3" s="209" t="s">
        <v>119</v>
      </c>
      <c r="Z3" s="10" t="s">
        <v>120</v>
      </c>
      <c r="AA3" s="9" t="s">
        <v>117</v>
      </c>
      <c r="AB3" s="209" t="s">
        <v>118</v>
      </c>
      <c r="AC3" s="209" t="s">
        <v>119</v>
      </c>
      <c r="AD3" s="12" t="s">
        <v>120</v>
      </c>
      <c r="AE3" s="1029"/>
    </row>
    <row r="4" spans="1:34" ht="15" customHeight="1" thickBot="1" x14ac:dyDescent="0.3">
      <c r="A4" s="218"/>
      <c r="B4" s="662" t="s">
        <v>138</v>
      </c>
      <c r="C4" s="663">
        <f>C5+C6+C15+C30+C50+C70+C86+C118</f>
        <v>954</v>
      </c>
      <c r="D4" s="664">
        <f>AVERAGE(D5,D7:D14,D16:D29,D31:D49,D51:D69,D71:D85,D87:D117,D119:D129)</f>
        <v>51.506648717997386</v>
      </c>
      <c r="E4" s="830">
        <v>54.53</v>
      </c>
      <c r="F4" s="666"/>
      <c r="G4" s="663">
        <f>G5+G6+G15+G30+G50+G70+G86+G118</f>
        <v>1019</v>
      </c>
      <c r="H4" s="664">
        <f>AVERAGE(H5,H7:H14,H16:H29,H31:H49,H51:H69,H71:H85,H87:H117,H119:H129)</f>
        <v>51.519310864691981</v>
      </c>
      <c r="I4" s="664">
        <v>51.519310864691981</v>
      </c>
      <c r="J4" s="666"/>
      <c r="K4" s="663">
        <f>K5+K6+K15+K30+K50+K70+K86+K118</f>
        <v>1029</v>
      </c>
      <c r="L4" s="664">
        <f>AVERAGE(L5,L7:L14,L16:L29,L31:L49,L51:L69,L71:L85,L87:L117,L119:L129)</f>
        <v>52.112830188679254</v>
      </c>
      <c r="M4" s="665">
        <v>55.69</v>
      </c>
      <c r="N4" s="666"/>
      <c r="O4" s="663">
        <f>O5+O6+O15+O30+O50+O70+O86+O118</f>
        <v>970</v>
      </c>
      <c r="P4" s="664">
        <f>AVERAGE(P5,P7:P14,P16:P29,P31:P49,P51:P69,P71:P85,P87:P117,P119:P129)</f>
        <v>52.723644155581248</v>
      </c>
      <c r="Q4" s="665">
        <v>54.97</v>
      </c>
      <c r="R4" s="666"/>
      <c r="S4" s="667">
        <f>S5+S6+S15+S30+S50+S70+S86+S118</f>
        <v>1084</v>
      </c>
      <c r="T4" s="664">
        <f>AVERAGE(T5,T7:T14,T16:T29,T31:T49,T51:T69,T71:T85,T87:T117,T119:T129)</f>
        <v>51.233486041757914</v>
      </c>
      <c r="U4" s="668">
        <v>53.43</v>
      </c>
      <c r="V4" s="669"/>
      <c r="W4" s="667">
        <f>W5+W6+W15+W30+W50+W70+W86+W118</f>
        <v>1099</v>
      </c>
      <c r="X4" s="664">
        <f>AVERAGE(X5,X7:X14,X16:X29,X31:X49,X51:X69,X71:X85,X87:X117,X119:X129)</f>
        <v>47.815084515195025</v>
      </c>
      <c r="Y4" s="664">
        <v>49.8</v>
      </c>
      <c r="Z4" s="669"/>
      <c r="AA4" s="667">
        <f>AA5+AA6+AA15+AA30+AA50+AA70+AA86+AA118</f>
        <v>1123</v>
      </c>
      <c r="AB4" s="664">
        <f>AVERAGE(AB5,AB7:AB14,AB16:AB29,AB31:AB49,AB51:AB69,AB71:AB85,AB87:AB117,AB119:AB129)</f>
        <v>49.436384045306134</v>
      </c>
      <c r="AC4" s="668">
        <v>54.85</v>
      </c>
      <c r="AD4" s="666"/>
      <c r="AE4" s="670"/>
      <c r="AG4" s="266"/>
      <c r="AH4" s="15" t="s">
        <v>121</v>
      </c>
    </row>
    <row r="5" spans="1:34" ht="15" customHeight="1" thickBot="1" x14ac:dyDescent="0.3">
      <c r="A5" s="536"/>
      <c r="B5" s="649" t="s">
        <v>27</v>
      </c>
      <c r="C5" s="745">
        <v>9</v>
      </c>
      <c r="D5" s="746">
        <v>47.1</v>
      </c>
      <c r="E5" s="849">
        <v>54.53</v>
      </c>
      <c r="F5" s="747">
        <v>65</v>
      </c>
      <c r="G5" s="745">
        <v>4</v>
      </c>
      <c r="H5" s="746">
        <v>49.25</v>
      </c>
      <c r="I5" s="746">
        <v>51.519310864691981</v>
      </c>
      <c r="J5" s="747">
        <v>57</v>
      </c>
      <c r="K5" s="650">
        <v>5</v>
      </c>
      <c r="L5" s="651">
        <v>54</v>
      </c>
      <c r="M5" s="652">
        <v>55.69</v>
      </c>
      <c r="N5" s="653">
        <v>42</v>
      </c>
      <c r="O5" s="650">
        <v>2</v>
      </c>
      <c r="P5" s="651">
        <v>58</v>
      </c>
      <c r="Q5" s="652">
        <v>54.94</v>
      </c>
      <c r="R5" s="653">
        <v>25</v>
      </c>
      <c r="S5" s="650">
        <v>8</v>
      </c>
      <c r="T5" s="651">
        <v>49</v>
      </c>
      <c r="U5" s="654">
        <v>53.43</v>
      </c>
      <c r="V5" s="655">
        <v>65</v>
      </c>
      <c r="W5" s="656">
        <v>7</v>
      </c>
      <c r="X5" s="657">
        <v>49.428571428571431</v>
      </c>
      <c r="Y5" s="658">
        <v>49.8</v>
      </c>
      <c r="Z5" s="655">
        <v>38</v>
      </c>
      <c r="AA5" s="659">
        <v>9</v>
      </c>
      <c r="AB5" s="660">
        <v>46.333333330000002</v>
      </c>
      <c r="AC5" s="654">
        <v>54.85</v>
      </c>
      <c r="AD5" s="655">
        <v>69</v>
      </c>
      <c r="AE5" s="661">
        <f>F5+J5+N5+R5+V5+Z5+AD5</f>
        <v>361</v>
      </c>
      <c r="AG5" s="243"/>
      <c r="AH5" s="15" t="s">
        <v>122</v>
      </c>
    </row>
    <row r="6" spans="1:34" ht="15" customHeight="1" thickBot="1" x14ac:dyDescent="0.3">
      <c r="A6" s="218"/>
      <c r="B6" s="407" t="s">
        <v>140</v>
      </c>
      <c r="C6" s="408">
        <f>SUM(C7:C14)</f>
        <v>91</v>
      </c>
      <c r="D6" s="424">
        <f>AVERAGE(D7:D14)</f>
        <v>51.608265856950069</v>
      </c>
      <c r="E6" s="831">
        <v>54.53</v>
      </c>
      <c r="F6" s="410"/>
      <c r="G6" s="408">
        <f>SUM(G7:G14)</f>
        <v>97</v>
      </c>
      <c r="H6" s="424">
        <f>AVERAGE(H7:H14)</f>
        <v>52.298214285714295</v>
      </c>
      <c r="I6" s="424">
        <v>51.519310864691981</v>
      </c>
      <c r="J6" s="410"/>
      <c r="K6" s="408">
        <f>SUM(K7:K14)</f>
        <v>106</v>
      </c>
      <c r="L6" s="424">
        <f>AVERAGE(L7:L14)</f>
        <v>50.358750000000001</v>
      </c>
      <c r="M6" s="409">
        <v>55.69</v>
      </c>
      <c r="N6" s="410"/>
      <c r="O6" s="408">
        <f>SUM(O7:O14)</f>
        <v>100</v>
      </c>
      <c r="P6" s="424">
        <f>AVERAGE(P7:P14)</f>
        <v>52.4</v>
      </c>
      <c r="Q6" s="409">
        <v>54.97</v>
      </c>
      <c r="R6" s="410"/>
      <c r="S6" s="422">
        <f>SUM(S7:S14)</f>
        <v>116</v>
      </c>
      <c r="T6" s="424">
        <f>AVERAGE(T7:T14)</f>
        <v>52.533671271538921</v>
      </c>
      <c r="U6" s="235">
        <v>53.43</v>
      </c>
      <c r="V6" s="423"/>
      <c r="W6" s="422">
        <f>SUM(W7:W14)</f>
        <v>111</v>
      </c>
      <c r="X6" s="424">
        <f>AVERAGE(X7:X14)</f>
        <v>49.936244383825418</v>
      </c>
      <c r="Y6" s="424">
        <v>49.8</v>
      </c>
      <c r="Z6" s="423"/>
      <c r="AA6" s="422">
        <f>SUM(AA7:AA14)</f>
        <v>103</v>
      </c>
      <c r="AB6" s="424">
        <f>AVERAGE(AB7:AB14)</f>
        <v>50.615610332499998</v>
      </c>
      <c r="AC6" s="235">
        <v>54.85</v>
      </c>
      <c r="AD6" s="410"/>
      <c r="AE6" s="385"/>
      <c r="AG6" s="244"/>
      <c r="AH6" s="15" t="s">
        <v>123</v>
      </c>
    </row>
    <row r="7" spans="1:34" ht="15" customHeight="1" x14ac:dyDescent="0.25">
      <c r="A7" s="499">
        <v>1</v>
      </c>
      <c r="B7" s="116" t="s">
        <v>80</v>
      </c>
      <c r="C7" s="733">
        <v>38</v>
      </c>
      <c r="D7" s="429">
        <v>66.078947368421055</v>
      </c>
      <c r="E7" s="834">
        <v>54.53</v>
      </c>
      <c r="F7" s="734">
        <v>4</v>
      </c>
      <c r="G7" s="733">
        <v>45</v>
      </c>
      <c r="H7" s="429">
        <v>62.866666666666667</v>
      </c>
      <c r="I7" s="429">
        <v>51.519310864691981</v>
      </c>
      <c r="J7" s="734">
        <v>11</v>
      </c>
      <c r="K7" s="478">
        <v>47</v>
      </c>
      <c r="L7" s="429">
        <v>63.53</v>
      </c>
      <c r="M7" s="428">
        <v>55.69</v>
      </c>
      <c r="N7" s="479">
        <v>12</v>
      </c>
      <c r="O7" s="478">
        <v>36</v>
      </c>
      <c r="P7" s="429">
        <v>63</v>
      </c>
      <c r="Q7" s="428">
        <v>54.94</v>
      </c>
      <c r="R7" s="479">
        <v>9</v>
      </c>
      <c r="S7" s="478">
        <v>51</v>
      </c>
      <c r="T7" s="429">
        <v>61.294117647058826</v>
      </c>
      <c r="U7" s="295">
        <v>53.43</v>
      </c>
      <c r="V7" s="488">
        <v>8</v>
      </c>
      <c r="W7" s="297">
        <v>41</v>
      </c>
      <c r="X7" s="447">
        <v>62.243902439024389</v>
      </c>
      <c r="Y7" s="431">
        <v>49.8</v>
      </c>
      <c r="Z7" s="488">
        <v>1</v>
      </c>
      <c r="AA7" s="491">
        <v>49</v>
      </c>
      <c r="AB7" s="440">
        <v>66.265306120000005</v>
      </c>
      <c r="AC7" s="295">
        <v>54.85</v>
      </c>
      <c r="AD7" s="488">
        <v>2</v>
      </c>
      <c r="AE7" s="21">
        <f t="shared" ref="AE7:AE69" si="0">F7+J7+N7+R7+V7+Z7+AD7</f>
        <v>47</v>
      </c>
      <c r="AG7" s="18"/>
      <c r="AH7" s="15" t="s">
        <v>124</v>
      </c>
    </row>
    <row r="8" spans="1:34" ht="15" customHeight="1" x14ac:dyDescent="0.25">
      <c r="A8" s="460">
        <v>2</v>
      </c>
      <c r="B8" s="308" t="s">
        <v>170</v>
      </c>
      <c r="C8" s="735">
        <v>8</v>
      </c>
      <c r="D8" s="737">
        <v>55.875</v>
      </c>
      <c r="E8" s="833">
        <v>54.53</v>
      </c>
      <c r="F8" s="736">
        <v>29</v>
      </c>
      <c r="G8" s="735">
        <v>7</v>
      </c>
      <c r="H8" s="737">
        <v>55.285714285714278</v>
      </c>
      <c r="I8" s="737">
        <v>51.519310864691981</v>
      </c>
      <c r="J8" s="736">
        <v>29</v>
      </c>
      <c r="K8" s="478">
        <v>6</v>
      </c>
      <c r="L8" s="429">
        <v>49.83</v>
      </c>
      <c r="M8" s="633">
        <v>55.69</v>
      </c>
      <c r="N8" s="479">
        <v>63</v>
      </c>
      <c r="O8" s="478">
        <v>7</v>
      </c>
      <c r="P8" s="429">
        <v>51</v>
      </c>
      <c r="Q8" s="428">
        <v>54.94</v>
      </c>
      <c r="R8" s="479">
        <v>60</v>
      </c>
      <c r="S8" s="478">
        <v>5</v>
      </c>
      <c r="T8" s="429">
        <v>57</v>
      </c>
      <c r="U8" s="295">
        <v>53.43</v>
      </c>
      <c r="V8" s="488">
        <v>27</v>
      </c>
      <c r="W8" s="297">
        <v>5</v>
      </c>
      <c r="X8" s="430">
        <v>59.2</v>
      </c>
      <c r="Y8" s="431">
        <v>49.8</v>
      </c>
      <c r="Z8" s="488">
        <v>7</v>
      </c>
      <c r="AA8" s="491">
        <v>9</v>
      </c>
      <c r="AB8" s="432">
        <v>46.555555560000002</v>
      </c>
      <c r="AC8" s="295">
        <v>54.85</v>
      </c>
      <c r="AD8" s="488">
        <v>68</v>
      </c>
      <c r="AE8" s="201">
        <f t="shared" si="0"/>
        <v>283</v>
      </c>
      <c r="AF8" s="14"/>
    </row>
    <row r="9" spans="1:34" ht="15" customHeight="1" x14ac:dyDescent="0.25">
      <c r="A9" s="16">
        <v>3</v>
      </c>
      <c r="B9" s="116" t="s">
        <v>142</v>
      </c>
      <c r="C9" s="733">
        <v>6</v>
      </c>
      <c r="D9" s="429">
        <v>55</v>
      </c>
      <c r="E9" s="834">
        <v>54.53</v>
      </c>
      <c r="F9" s="734">
        <v>33</v>
      </c>
      <c r="G9" s="733">
        <v>5</v>
      </c>
      <c r="H9" s="429">
        <v>47.4</v>
      </c>
      <c r="I9" s="429">
        <v>51.519310864691981</v>
      </c>
      <c r="J9" s="734">
        <v>63</v>
      </c>
      <c r="K9" s="478">
        <v>9</v>
      </c>
      <c r="L9" s="429">
        <v>56.56</v>
      </c>
      <c r="M9" s="428">
        <v>55.69</v>
      </c>
      <c r="N9" s="479">
        <v>33</v>
      </c>
      <c r="O9" s="478">
        <v>14</v>
      </c>
      <c r="P9" s="429">
        <v>45</v>
      </c>
      <c r="Q9" s="428">
        <v>54.94</v>
      </c>
      <c r="R9" s="479">
        <v>92</v>
      </c>
      <c r="S9" s="478">
        <v>9</v>
      </c>
      <c r="T9" s="429">
        <v>46.555555555555557</v>
      </c>
      <c r="U9" s="295">
        <v>53.43</v>
      </c>
      <c r="V9" s="488">
        <v>78</v>
      </c>
      <c r="W9" s="297">
        <v>11</v>
      </c>
      <c r="X9" s="430">
        <v>46</v>
      </c>
      <c r="Y9" s="431">
        <v>49.8</v>
      </c>
      <c r="Z9" s="488">
        <v>67</v>
      </c>
      <c r="AA9" s="491">
        <v>3</v>
      </c>
      <c r="AB9" s="434">
        <v>47</v>
      </c>
      <c r="AC9" s="295">
        <v>54.85</v>
      </c>
      <c r="AD9" s="488">
        <v>62</v>
      </c>
      <c r="AE9" s="17">
        <f t="shared" si="0"/>
        <v>428</v>
      </c>
      <c r="AF9" s="14"/>
    </row>
    <row r="10" spans="1:34" ht="15" customHeight="1" x14ac:dyDescent="0.25">
      <c r="A10" s="16">
        <v>4</v>
      </c>
      <c r="B10" s="116" t="s">
        <v>84</v>
      </c>
      <c r="C10" s="733">
        <v>13</v>
      </c>
      <c r="D10" s="429">
        <v>51.153846153846153</v>
      </c>
      <c r="E10" s="834">
        <v>54.53</v>
      </c>
      <c r="F10" s="734">
        <v>50</v>
      </c>
      <c r="G10" s="733">
        <v>10</v>
      </c>
      <c r="H10" s="429">
        <v>63.1</v>
      </c>
      <c r="I10" s="429">
        <v>51.519310864691981</v>
      </c>
      <c r="J10" s="734">
        <v>9</v>
      </c>
      <c r="K10" s="478">
        <v>20</v>
      </c>
      <c r="L10" s="429">
        <v>53.15</v>
      </c>
      <c r="M10" s="428">
        <v>55.69</v>
      </c>
      <c r="N10" s="479">
        <v>46</v>
      </c>
      <c r="O10" s="478">
        <v>12</v>
      </c>
      <c r="P10" s="429">
        <v>56</v>
      </c>
      <c r="Q10" s="428">
        <v>54.94</v>
      </c>
      <c r="R10" s="479">
        <v>32</v>
      </c>
      <c r="S10" s="478">
        <v>22</v>
      </c>
      <c r="T10" s="429">
        <v>50.136363636363633</v>
      </c>
      <c r="U10" s="295">
        <v>53.43</v>
      </c>
      <c r="V10" s="488">
        <v>57</v>
      </c>
      <c r="W10" s="297">
        <v>19</v>
      </c>
      <c r="X10" s="430">
        <v>48.421052631578945</v>
      </c>
      <c r="Y10" s="431">
        <v>49.8</v>
      </c>
      <c r="Z10" s="488">
        <v>47</v>
      </c>
      <c r="AA10" s="491">
        <v>11</v>
      </c>
      <c r="AB10" s="432">
        <v>49.363636360000001</v>
      </c>
      <c r="AC10" s="295">
        <v>54.85</v>
      </c>
      <c r="AD10" s="488">
        <v>50</v>
      </c>
      <c r="AE10" s="17">
        <f t="shared" si="0"/>
        <v>291</v>
      </c>
      <c r="AF10" s="14"/>
    </row>
    <row r="11" spans="1:34" ht="15" customHeight="1" x14ac:dyDescent="0.25">
      <c r="A11" s="16">
        <v>5</v>
      </c>
      <c r="B11" s="116" t="s">
        <v>81</v>
      </c>
      <c r="C11" s="733">
        <v>10</v>
      </c>
      <c r="D11" s="429">
        <v>46.7</v>
      </c>
      <c r="E11" s="834">
        <v>54.53</v>
      </c>
      <c r="F11" s="734">
        <v>70</v>
      </c>
      <c r="G11" s="733">
        <v>15</v>
      </c>
      <c r="H11" s="429">
        <v>51.733333333333327</v>
      </c>
      <c r="I11" s="429">
        <v>51.519310864691981</v>
      </c>
      <c r="J11" s="734">
        <v>48</v>
      </c>
      <c r="K11" s="478">
        <v>12</v>
      </c>
      <c r="L11" s="429">
        <v>45.42</v>
      </c>
      <c r="M11" s="428">
        <v>55.69</v>
      </c>
      <c r="N11" s="479">
        <v>85</v>
      </c>
      <c r="O11" s="478">
        <v>14</v>
      </c>
      <c r="P11" s="429">
        <v>57.2</v>
      </c>
      <c r="Q11" s="428">
        <v>54.94</v>
      </c>
      <c r="R11" s="479">
        <v>27</v>
      </c>
      <c r="S11" s="478">
        <v>6</v>
      </c>
      <c r="T11" s="429">
        <v>58.166666666666664</v>
      </c>
      <c r="U11" s="295">
        <v>53.43</v>
      </c>
      <c r="V11" s="488">
        <v>19</v>
      </c>
      <c r="W11" s="297">
        <v>6</v>
      </c>
      <c r="X11" s="433">
        <v>47.5</v>
      </c>
      <c r="Y11" s="431">
        <v>49.8</v>
      </c>
      <c r="Z11" s="488">
        <v>56</v>
      </c>
      <c r="AA11" s="491">
        <v>8</v>
      </c>
      <c r="AB11" s="432">
        <v>51.875</v>
      </c>
      <c r="AC11" s="295">
        <v>54.85</v>
      </c>
      <c r="AD11" s="488">
        <v>33</v>
      </c>
      <c r="AE11" s="17">
        <f t="shared" si="0"/>
        <v>338</v>
      </c>
      <c r="AF11" s="14"/>
    </row>
    <row r="12" spans="1:34" ht="15" customHeight="1" x14ac:dyDescent="0.25">
      <c r="A12" s="16">
        <v>6</v>
      </c>
      <c r="B12" s="116" t="s">
        <v>85</v>
      </c>
      <c r="C12" s="733">
        <v>5</v>
      </c>
      <c r="D12" s="429">
        <v>46.6</v>
      </c>
      <c r="E12" s="834">
        <v>54.53</v>
      </c>
      <c r="F12" s="734">
        <v>71</v>
      </c>
      <c r="G12" s="733">
        <v>5</v>
      </c>
      <c r="H12" s="429">
        <v>45.6</v>
      </c>
      <c r="I12" s="429">
        <v>51.519310864691981</v>
      </c>
      <c r="J12" s="734">
        <v>72</v>
      </c>
      <c r="K12" s="478">
        <v>1</v>
      </c>
      <c r="L12" s="429">
        <v>40</v>
      </c>
      <c r="M12" s="428">
        <v>55.69</v>
      </c>
      <c r="N12" s="479">
        <v>97</v>
      </c>
      <c r="O12" s="478">
        <v>4</v>
      </c>
      <c r="P12" s="429">
        <v>52</v>
      </c>
      <c r="Q12" s="428">
        <v>54.94</v>
      </c>
      <c r="R12" s="479">
        <v>54</v>
      </c>
      <c r="S12" s="478">
        <v>4</v>
      </c>
      <c r="T12" s="429">
        <v>50.25</v>
      </c>
      <c r="U12" s="295">
        <v>53.43</v>
      </c>
      <c r="V12" s="488">
        <v>56</v>
      </c>
      <c r="W12" s="297">
        <v>9</v>
      </c>
      <c r="X12" s="430">
        <v>44.666666666666664</v>
      </c>
      <c r="Y12" s="431">
        <v>49.8</v>
      </c>
      <c r="Z12" s="488">
        <v>74</v>
      </c>
      <c r="AA12" s="491">
        <v>8</v>
      </c>
      <c r="AB12" s="432">
        <v>51.25</v>
      </c>
      <c r="AC12" s="295">
        <v>54.85</v>
      </c>
      <c r="AD12" s="488">
        <v>35</v>
      </c>
      <c r="AE12" s="17">
        <f t="shared" si="0"/>
        <v>459</v>
      </c>
      <c r="AF12" s="14"/>
    </row>
    <row r="13" spans="1:34" ht="15" customHeight="1" x14ac:dyDescent="0.25">
      <c r="A13" s="16">
        <v>7</v>
      </c>
      <c r="B13" s="116" t="s">
        <v>168</v>
      </c>
      <c r="C13" s="733">
        <v>8</v>
      </c>
      <c r="D13" s="429">
        <v>46.125</v>
      </c>
      <c r="E13" s="834">
        <v>54.53</v>
      </c>
      <c r="F13" s="734">
        <v>73</v>
      </c>
      <c r="G13" s="733">
        <v>5</v>
      </c>
      <c r="H13" s="429">
        <v>40.799999999999997</v>
      </c>
      <c r="I13" s="429">
        <v>51.519310864691981</v>
      </c>
      <c r="J13" s="734">
        <v>84</v>
      </c>
      <c r="K13" s="478">
        <v>8</v>
      </c>
      <c r="L13" s="429">
        <v>53.38</v>
      </c>
      <c r="M13" s="428">
        <v>55.69</v>
      </c>
      <c r="N13" s="479">
        <v>44</v>
      </c>
      <c r="O13" s="478">
        <v>10</v>
      </c>
      <c r="P13" s="429">
        <v>50</v>
      </c>
      <c r="Q13" s="428">
        <v>54.94</v>
      </c>
      <c r="R13" s="479">
        <v>65</v>
      </c>
      <c r="S13" s="478">
        <v>15</v>
      </c>
      <c r="T13" s="429">
        <v>45.866666666666667</v>
      </c>
      <c r="U13" s="295">
        <v>53.43</v>
      </c>
      <c r="V13" s="488">
        <v>80</v>
      </c>
      <c r="W13" s="297">
        <v>12</v>
      </c>
      <c r="X13" s="433">
        <v>51.333333333333336</v>
      </c>
      <c r="Y13" s="431">
        <v>49.8</v>
      </c>
      <c r="Z13" s="488">
        <v>29</v>
      </c>
      <c r="AA13" s="491">
        <v>13</v>
      </c>
      <c r="AB13" s="432">
        <v>40.61538462</v>
      </c>
      <c r="AC13" s="295">
        <v>54.85</v>
      </c>
      <c r="AD13" s="488">
        <v>87</v>
      </c>
      <c r="AE13" s="17">
        <f t="shared" si="0"/>
        <v>462</v>
      </c>
      <c r="AF13" s="14"/>
    </row>
    <row r="14" spans="1:34" ht="15" customHeight="1" thickBot="1" x14ac:dyDescent="0.3">
      <c r="A14" s="19">
        <v>8</v>
      </c>
      <c r="B14" s="116" t="s">
        <v>169</v>
      </c>
      <c r="C14" s="733">
        <v>3</v>
      </c>
      <c r="D14" s="429">
        <v>45.333333333333336</v>
      </c>
      <c r="E14" s="834">
        <v>54.53</v>
      </c>
      <c r="F14" s="734">
        <v>77</v>
      </c>
      <c r="G14" s="733">
        <v>5</v>
      </c>
      <c r="H14" s="429">
        <v>51.6</v>
      </c>
      <c r="I14" s="429">
        <v>51.519310864691981</v>
      </c>
      <c r="J14" s="734">
        <v>49</v>
      </c>
      <c r="K14" s="478">
        <v>3</v>
      </c>
      <c r="L14" s="429">
        <v>41</v>
      </c>
      <c r="M14" s="428">
        <v>55.69</v>
      </c>
      <c r="N14" s="479">
        <v>95</v>
      </c>
      <c r="O14" s="478">
        <v>3</v>
      </c>
      <c r="P14" s="429">
        <v>45</v>
      </c>
      <c r="Q14" s="428">
        <v>54.94</v>
      </c>
      <c r="R14" s="479">
        <v>93</v>
      </c>
      <c r="S14" s="478">
        <v>4</v>
      </c>
      <c r="T14" s="429">
        <v>51</v>
      </c>
      <c r="U14" s="295">
        <v>53.43</v>
      </c>
      <c r="V14" s="488">
        <v>50</v>
      </c>
      <c r="W14" s="297">
        <v>8</v>
      </c>
      <c r="X14" s="430">
        <v>40.125</v>
      </c>
      <c r="Y14" s="431">
        <v>49.8</v>
      </c>
      <c r="Z14" s="488">
        <v>99</v>
      </c>
      <c r="AA14" s="491">
        <v>2</v>
      </c>
      <c r="AB14" s="432">
        <v>52</v>
      </c>
      <c r="AC14" s="295">
        <v>54.85</v>
      </c>
      <c r="AD14" s="488">
        <v>32</v>
      </c>
      <c r="AE14" s="506">
        <f t="shared" si="0"/>
        <v>495</v>
      </c>
      <c r="AF14" s="14"/>
    </row>
    <row r="15" spans="1:34" ht="15" customHeight="1" thickBot="1" x14ac:dyDescent="0.3">
      <c r="A15" s="386"/>
      <c r="B15" s="461" t="s">
        <v>141</v>
      </c>
      <c r="C15" s="462">
        <f>SUM(C16:C29)</f>
        <v>116</v>
      </c>
      <c r="D15" s="398">
        <f>AVERAGE(D16:D29)</f>
        <v>51.554545454545455</v>
      </c>
      <c r="E15" s="832">
        <v>54.53</v>
      </c>
      <c r="F15" s="464"/>
      <c r="G15" s="462">
        <f>SUM(G16:G29)</f>
        <v>126</v>
      </c>
      <c r="H15" s="238">
        <f>AVERAGE(H16:H29)</f>
        <v>49.310316289833317</v>
      </c>
      <c r="I15" s="398">
        <v>51.519310864691981</v>
      </c>
      <c r="J15" s="464"/>
      <c r="K15" s="462">
        <f>SUM(K16:K29)</f>
        <v>107</v>
      </c>
      <c r="L15" s="398">
        <f>AVERAGE(L16:L29)</f>
        <v>49.894615384615385</v>
      </c>
      <c r="M15" s="463">
        <v>55.69</v>
      </c>
      <c r="N15" s="464"/>
      <c r="O15" s="462">
        <f>SUM(O16:O29)</f>
        <v>112</v>
      </c>
      <c r="P15" s="398">
        <f>AVERAGE(P16:P29)</f>
        <v>53.354472204266315</v>
      </c>
      <c r="Q15" s="463">
        <v>54.97</v>
      </c>
      <c r="R15" s="464"/>
      <c r="S15" s="397">
        <f>SUM(S16:S29)</f>
        <v>136</v>
      </c>
      <c r="T15" s="398">
        <f>AVERAGE(T16:T29)</f>
        <v>52.548808198034514</v>
      </c>
      <c r="U15" s="399">
        <v>53.43</v>
      </c>
      <c r="V15" s="400"/>
      <c r="W15" s="237">
        <f>SUM(W16:W29)</f>
        <v>116</v>
      </c>
      <c r="X15" s="401">
        <f>AVERAGE(X16:X29)</f>
        <v>46.566883116883119</v>
      </c>
      <c r="Y15" s="402">
        <v>49.8</v>
      </c>
      <c r="Z15" s="400"/>
      <c r="AA15" s="240">
        <f>SUM(AA16:AA29)</f>
        <v>135</v>
      </c>
      <c r="AB15" s="465">
        <f>AVERAGE(AB16:AB29)</f>
        <v>46.667231890769237</v>
      </c>
      <c r="AC15" s="399">
        <v>54.85</v>
      </c>
      <c r="AD15" s="400"/>
      <c r="AE15" s="405"/>
      <c r="AF15" s="14"/>
    </row>
    <row r="16" spans="1:34" ht="15" customHeight="1" x14ac:dyDescent="0.25">
      <c r="A16" s="13">
        <v>1</v>
      </c>
      <c r="B16" s="116" t="s">
        <v>61</v>
      </c>
      <c r="C16" s="733">
        <v>15</v>
      </c>
      <c r="D16" s="429">
        <v>63.1</v>
      </c>
      <c r="E16" s="834">
        <v>54.53</v>
      </c>
      <c r="F16" s="734">
        <v>10</v>
      </c>
      <c r="G16" s="733">
        <v>17</v>
      </c>
      <c r="H16" s="429">
        <v>65.411764705882348</v>
      </c>
      <c r="I16" s="429">
        <v>51.519310864691981</v>
      </c>
      <c r="J16" s="734">
        <v>6</v>
      </c>
      <c r="K16" s="478">
        <v>17</v>
      </c>
      <c r="L16" s="456">
        <v>60</v>
      </c>
      <c r="M16" s="428">
        <v>55.69</v>
      </c>
      <c r="N16" s="479">
        <v>20</v>
      </c>
      <c r="O16" s="478">
        <v>9</v>
      </c>
      <c r="P16" s="439">
        <v>59.444444444444443</v>
      </c>
      <c r="Q16" s="428">
        <v>54.94</v>
      </c>
      <c r="R16" s="479">
        <v>17</v>
      </c>
      <c r="S16" s="478">
        <v>9</v>
      </c>
      <c r="T16" s="439">
        <v>69.222222222222229</v>
      </c>
      <c r="U16" s="295">
        <v>53.43</v>
      </c>
      <c r="V16" s="488">
        <v>1</v>
      </c>
      <c r="W16" s="297">
        <v>10</v>
      </c>
      <c r="X16" s="433">
        <v>56.6</v>
      </c>
      <c r="Y16" s="431">
        <v>49.8</v>
      </c>
      <c r="Z16" s="488">
        <v>9</v>
      </c>
      <c r="AA16" s="491">
        <v>12</v>
      </c>
      <c r="AB16" s="440">
        <v>65.416666669999998</v>
      </c>
      <c r="AC16" s="295">
        <v>54.85</v>
      </c>
      <c r="AD16" s="488">
        <v>3</v>
      </c>
      <c r="AE16" s="17">
        <f t="shared" si="0"/>
        <v>66</v>
      </c>
      <c r="AF16" s="14"/>
    </row>
    <row r="17" spans="1:32" ht="15" customHeight="1" x14ac:dyDescent="0.25">
      <c r="A17" s="16">
        <v>2</v>
      </c>
      <c r="B17" s="117" t="s">
        <v>62</v>
      </c>
      <c r="C17" s="760">
        <v>29</v>
      </c>
      <c r="D17" s="738">
        <v>60.9</v>
      </c>
      <c r="E17" s="837">
        <v>54.53</v>
      </c>
      <c r="F17" s="761">
        <v>14</v>
      </c>
      <c r="G17" s="760">
        <v>25</v>
      </c>
      <c r="H17" s="738">
        <v>61.52</v>
      </c>
      <c r="I17" s="738">
        <v>51.519310864691981</v>
      </c>
      <c r="J17" s="761">
        <v>16</v>
      </c>
      <c r="K17" s="478">
        <v>22</v>
      </c>
      <c r="L17" s="429">
        <v>60</v>
      </c>
      <c r="M17" s="441">
        <v>55.69</v>
      </c>
      <c r="N17" s="479">
        <v>19</v>
      </c>
      <c r="O17" s="478">
        <v>34</v>
      </c>
      <c r="P17" s="429">
        <v>63.294117647058826</v>
      </c>
      <c r="Q17" s="441">
        <v>54.94</v>
      </c>
      <c r="R17" s="479">
        <v>8</v>
      </c>
      <c r="S17" s="478">
        <v>47</v>
      </c>
      <c r="T17" s="429">
        <v>59.340425531914896</v>
      </c>
      <c r="U17" s="295">
        <v>53.43</v>
      </c>
      <c r="V17" s="488">
        <v>14</v>
      </c>
      <c r="W17" s="297">
        <v>28</v>
      </c>
      <c r="X17" s="433">
        <v>59.428571428571431</v>
      </c>
      <c r="Y17" s="431">
        <v>49.8</v>
      </c>
      <c r="Z17" s="488">
        <v>6</v>
      </c>
      <c r="AA17" s="491">
        <v>42</v>
      </c>
      <c r="AB17" s="440">
        <v>60.5</v>
      </c>
      <c r="AC17" s="295">
        <v>54.85</v>
      </c>
      <c r="AD17" s="488">
        <v>5</v>
      </c>
      <c r="AE17" s="17">
        <f t="shared" si="0"/>
        <v>82</v>
      </c>
      <c r="AF17" s="14"/>
    </row>
    <row r="18" spans="1:32" ht="15" customHeight="1" x14ac:dyDescent="0.25">
      <c r="A18" s="460">
        <v>3</v>
      </c>
      <c r="B18" s="117" t="s">
        <v>63</v>
      </c>
      <c r="C18" s="760">
        <v>13</v>
      </c>
      <c r="D18" s="738">
        <v>55.6</v>
      </c>
      <c r="E18" s="837">
        <v>54.53</v>
      </c>
      <c r="F18" s="761">
        <v>31</v>
      </c>
      <c r="G18" s="760">
        <v>19</v>
      </c>
      <c r="H18" s="738">
        <v>51.842105263157897</v>
      </c>
      <c r="I18" s="738">
        <v>51.519310864691981</v>
      </c>
      <c r="J18" s="761">
        <v>46</v>
      </c>
      <c r="K18" s="478">
        <v>16</v>
      </c>
      <c r="L18" s="429">
        <v>50</v>
      </c>
      <c r="M18" s="441">
        <v>55.69</v>
      </c>
      <c r="N18" s="479">
        <v>62</v>
      </c>
      <c r="O18" s="482">
        <v>15</v>
      </c>
      <c r="P18" s="738">
        <v>59.06666666666667</v>
      </c>
      <c r="Q18" s="441">
        <v>54.94</v>
      </c>
      <c r="R18" s="479">
        <v>18</v>
      </c>
      <c r="S18" s="478">
        <v>20</v>
      </c>
      <c r="T18" s="429">
        <v>49.3</v>
      </c>
      <c r="U18" s="295">
        <v>53.43</v>
      </c>
      <c r="V18" s="488">
        <v>61</v>
      </c>
      <c r="W18" s="297">
        <v>22</v>
      </c>
      <c r="X18" s="430">
        <v>43.090909090909093</v>
      </c>
      <c r="Y18" s="431">
        <v>49.8</v>
      </c>
      <c r="Z18" s="488">
        <v>81</v>
      </c>
      <c r="AA18" s="491">
        <v>19</v>
      </c>
      <c r="AB18" s="442">
        <v>52.315789469999999</v>
      </c>
      <c r="AC18" s="295">
        <v>54.85</v>
      </c>
      <c r="AD18" s="488">
        <v>26</v>
      </c>
      <c r="AE18" s="201">
        <f t="shared" si="0"/>
        <v>325</v>
      </c>
      <c r="AF18" s="14"/>
    </row>
    <row r="19" spans="1:32" ht="15" customHeight="1" x14ac:dyDescent="0.25">
      <c r="A19" s="16">
        <v>4</v>
      </c>
      <c r="B19" s="116" t="s">
        <v>60</v>
      </c>
      <c r="C19" s="733">
        <v>19</v>
      </c>
      <c r="D19" s="429">
        <v>54.1</v>
      </c>
      <c r="E19" s="834">
        <v>54.53</v>
      </c>
      <c r="F19" s="734">
        <v>37</v>
      </c>
      <c r="G19" s="733">
        <v>27</v>
      </c>
      <c r="H19" s="429">
        <v>47.111111111111107</v>
      </c>
      <c r="I19" s="429">
        <v>51.519310864691981</v>
      </c>
      <c r="J19" s="734">
        <v>65</v>
      </c>
      <c r="K19" s="478">
        <v>13</v>
      </c>
      <c r="L19" s="429">
        <v>53</v>
      </c>
      <c r="M19" s="428">
        <v>55.69</v>
      </c>
      <c r="N19" s="479">
        <v>47</v>
      </c>
      <c r="O19" s="478">
        <v>9</v>
      </c>
      <c r="P19" s="429">
        <v>55.888888888888886</v>
      </c>
      <c r="Q19" s="428">
        <v>54.94</v>
      </c>
      <c r="R19" s="479">
        <v>35</v>
      </c>
      <c r="S19" s="478">
        <v>10</v>
      </c>
      <c r="T19" s="429">
        <v>60</v>
      </c>
      <c r="U19" s="295">
        <v>53.43</v>
      </c>
      <c r="V19" s="488">
        <v>11</v>
      </c>
      <c r="W19" s="297">
        <v>16</v>
      </c>
      <c r="X19" s="430">
        <v>50.25</v>
      </c>
      <c r="Y19" s="431">
        <v>49.8</v>
      </c>
      <c r="Z19" s="488">
        <v>35</v>
      </c>
      <c r="AA19" s="491">
        <v>20</v>
      </c>
      <c r="AB19" s="432">
        <v>53.9</v>
      </c>
      <c r="AC19" s="295">
        <v>54.85</v>
      </c>
      <c r="AD19" s="488">
        <v>24</v>
      </c>
      <c r="AE19" s="17">
        <f t="shared" si="0"/>
        <v>254</v>
      </c>
      <c r="AF19" s="14"/>
    </row>
    <row r="20" spans="1:32" ht="15" customHeight="1" x14ac:dyDescent="0.25">
      <c r="A20" s="16">
        <v>5</v>
      </c>
      <c r="B20" s="116" t="s">
        <v>58</v>
      </c>
      <c r="C20" s="733">
        <v>5</v>
      </c>
      <c r="D20" s="429">
        <v>53</v>
      </c>
      <c r="E20" s="834">
        <v>54.53</v>
      </c>
      <c r="F20" s="734">
        <v>40</v>
      </c>
      <c r="G20" s="733">
        <v>11</v>
      </c>
      <c r="H20" s="429">
        <v>43.454545454545453</v>
      </c>
      <c r="I20" s="429">
        <v>51.519310864691981</v>
      </c>
      <c r="J20" s="734">
        <v>80</v>
      </c>
      <c r="K20" s="478">
        <v>6</v>
      </c>
      <c r="L20" s="429">
        <v>54</v>
      </c>
      <c r="M20" s="428">
        <v>55.69</v>
      </c>
      <c r="N20" s="479">
        <v>41</v>
      </c>
      <c r="O20" s="478">
        <v>8</v>
      </c>
      <c r="P20" s="429">
        <v>57.625</v>
      </c>
      <c r="Q20" s="428">
        <v>54.94</v>
      </c>
      <c r="R20" s="479">
        <v>26</v>
      </c>
      <c r="S20" s="478">
        <v>10</v>
      </c>
      <c r="T20" s="429">
        <v>52.1</v>
      </c>
      <c r="U20" s="295">
        <v>53.43</v>
      </c>
      <c r="V20" s="488">
        <v>46</v>
      </c>
      <c r="W20" s="297">
        <v>8</v>
      </c>
      <c r="X20" s="430">
        <v>45.875</v>
      </c>
      <c r="Y20" s="431">
        <v>49.8</v>
      </c>
      <c r="Z20" s="488">
        <v>69</v>
      </c>
      <c r="AA20" s="491">
        <v>11</v>
      </c>
      <c r="AB20" s="432">
        <v>50.727272730000003</v>
      </c>
      <c r="AC20" s="295">
        <v>54.85</v>
      </c>
      <c r="AD20" s="488">
        <v>45</v>
      </c>
      <c r="AE20" s="17">
        <f t="shared" si="0"/>
        <v>347</v>
      </c>
      <c r="AF20" s="14"/>
    </row>
    <row r="21" spans="1:32" ht="15" customHeight="1" x14ac:dyDescent="0.25">
      <c r="A21" s="16">
        <v>6</v>
      </c>
      <c r="B21" s="117" t="s">
        <v>174</v>
      </c>
      <c r="C21" s="760">
        <v>10</v>
      </c>
      <c r="D21" s="738">
        <v>52.2</v>
      </c>
      <c r="E21" s="837">
        <v>54.53</v>
      </c>
      <c r="F21" s="761">
        <v>41</v>
      </c>
      <c r="G21" s="760">
        <v>2</v>
      </c>
      <c r="H21" s="738">
        <v>40.5</v>
      </c>
      <c r="I21" s="738">
        <v>51.519310864691981</v>
      </c>
      <c r="J21" s="761">
        <v>87</v>
      </c>
      <c r="K21" s="478">
        <v>5</v>
      </c>
      <c r="L21" s="429">
        <v>46</v>
      </c>
      <c r="M21" s="441">
        <v>55.69</v>
      </c>
      <c r="N21" s="479">
        <v>82</v>
      </c>
      <c r="O21" s="478">
        <v>7</v>
      </c>
      <c r="P21" s="429">
        <v>44.285714285714285</v>
      </c>
      <c r="Q21" s="441">
        <v>54.94</v>
      </c>
      <c r="R21" s="479">
        <v>94</v>
      </c>
      <c r="S21" s="478">
        <v>12</v>
      </c>
      <c r="T21" s="429">
        <v>46.5</v>
      </c>
      <c r="U21" s="295">
        <v>53.43</v>
      </c>
      <c r="V21" s="488">
        <v>79</v>
      </c>
      <c r="W21" s="297"/>
      <c r="X21" s="430"/>
      <c r="Y21" s="431">
        <v>49.8</v>
      </c>
      <c r="Z21" s="488">
        <v>108</v>
      </c>
      <c r="AA21" s="491"/>
      <c r="AB21" s="432"/>
      <c r="AC21" s="295">
        <v>54.85</v>
      </c>
      <c r="AD21" s="488">
        <v>99</v>
      </c>
      <c r="AE21" s="17">
        <f t="shared" si="0"/>
        <v>590</v>
      </c>
      <c r="AF21" s="14"/>
    </row>
    <row r="22" spans="1:32" ht="15" customHeight="1" x14ac:dyDescent="0.25">
      <c r="A22" s="16">
        <v>7</v>
      </c>
      <c r="B22" s="117" t="s">
        <v>56</v>
      </c>
      <c r="C22" s="760">
        <v>6</v>
      </c>
      <c r="D22" s="738">
        <v>50.2</v>
      </c>
      <c r="E22" s="837">
        <v>54.53</v>
      </c>
      <c r="F22" s="761">
        <v>54</v>
      </c>
      <c r="G22" s="760"/>
      <c r="H22" s="738"/>
      <c r="I22" s="738">
        <v>51.519310864691981</v>
      </c>
      <c r="J22" s="761">
        <v>96</v>
      </c>
      <c r="K22" s="478">
        <v>5</v>
      </c>
      <c r="L22" s="429">
        <v>35</v>
      </c>
      <c r="M22" s="441">
        <v>55.69</v>
      </c>
      <c r="N22" s="479">
        <v>104</v>
      </c>
      <c r="O22" s="478"/>
      <c r="P22" s="429"/>
      <c r="Q22" s="441">
        <v>54.94</v>
      </c>
      <c r="R22" s="479">
        <v>104</v>
      </c>
      <c r="S22" s="478">
        <v>5</v>
      </c>
      <c r="T22" s="429">
        <v>46.8</v>
      </c>
      <c r="U22" s="295">
        <v>53.43</v>
      </c>
      <c r="V22" s="488">
        <v>76</v>
      </c>
      <c r="W22" s="297">
        <v>4</v>
      </c>
      <c r="X22" s="430">
        <v>41.5</v>
      </c>
      <c r="Y22" s="431">
        <v>49.8</v>
      </c>
      <c r="Z22" s="488">
        <v>88</v>
      </c>
      <c r="AA22" s="491">
        <v>5</v>
      </c>
      <c r="AB22" s="442">
        <v>30.6</v>
      </c>
      <c r="AC22" s="295">
        <v>54.85</v>
      </c>
      <c r="AD22" s="488">
        <v>98</v>
      </c>
      <c r="AE22" s="17">
        <f t="shared" si="0"/>
        <v>620</v>
      </c>
      <c r="AF22" s="14"/>
    </row>
    <row r="23" spans="1:32" ht="15" customHeight="1" x14ac:dyDescent="0.25">
      <c r="A23" s="16">
        <v>8</v>
      </c>
      <c r="B23" s="117" t="s">
        <v>57</v>
      </c>
      <c r="C23" s="760">
        <v>3</v>
      </c>
      <c r="D23" s="738">
        <v>47</v>
      </c>
      <c r="E23" s="837">
        <v>54.53</v>
      </c>
      <c r="F23" s="761">
        <v>67</v>
      </c>
      <c r="G23" s="760">
        <v>5</v>
      </c>
      <c r="H23" s="738">
        <v>45.4</v>
      </c>
      <c r="I23" s="738">
        <v>51.519310864691981</v>
      </c>
      <c r="J23" s="761">
        <v>73</v>
      </c>
      <c r="K23" s="478">
        <v>6</v>
      </c>
      <c r="L23" s="429">
        <v>45.83</v>
      </c>
      <c r="M23" s="441">
        <v>55.69</v>
      </c>
      <c r="N23" s="479">
        <v>83</v>
      </c>
      <c r="O23" s="478">
        <v>6</v>
      </c>
      <c r="P23" s="429">
        <v>40.33</v>
      </c>
      <c r="Q23" s="441">
        <v>54.94</v>
      </c>
      <c r="R23" s="479">
        <v>99</v>
      </c>
      <c r="S23" s="478">
        <v>5</v>
      </c>
      <c r="T23" s="429">
        <v>50.6</v>
      </c>
      <c r="U23" s="295">
        <v>53.43</v>
      </c>
      <c r="V23" s="488">
        <v>53</v>
      </c>
      <c r="W23" s="297">
        <v>8</v>
      </c>
      <c r="X23" s="430">
        <v>48.875</v>
      </c>
      <c r="Y23" s="431">
        <v>49.8</v>
      </c>
      <c r="Z23" s="488">
        <v>42</v>
      </c>
      <c r="AA23" s="491">
        <v>4</v>
      </c>
      <c r="AB23" s="432">
        <v>42</v>
      </c>
      <c r="AC23" s="295">
        <v>54.85</v>
      </c>
      <c r="AD23" s="488">
        <v>84</v>
      </c>
      <c r="AE23" s="17">
        <f t="shared" si="0"/>
        <v>501</v>
      </c>
      <c r="AF23" s="14"/>
    </row>
    <row r="24" spans="1:32" ht="15" customHeight="1" x14ac:dyDescent="0.25">
      <c r="A24" s="16">
        <v>9</v>
      </c>
      <c r="B24" s="117" t="s">
        <v>175</v>
      </c>
      <c r="C24" s="760">
        <v>5</v>
      </c>
      <c r="D24" s="738">
        <v>46.8</v>
      </c>
      <c r="E24" s="837">
        <v>54.53</v>
      </c>
      <c r="F24" s="761">
        <v>68</v>
      </c>
      <c r="G24" s="760">
        <v>6</v>
      </c>
      <c r="H24" s="738">
        <v>49.166666666666657</v>
      </c>
      <c r="I24" s="738">
        <v>51.519310864691981</v>
      </c>
      <c r="J24" s="761">
        <v>58</v>
      </c>
      <c r="K24" s="478">
        <v>5</v>
      </c>
      <c r="L24" s="429">
        <v>50.8</v>
      </c>
      <c r="M24" s="441">
        <v>55.69</v>
      </c>
      <c r="N24" s="479">
        <v>60</v>
      </c>
      <c r="O24" s="478">
        <v>7</v>
      </c>
      <c r="P24" s="429">
        <v>55.571428571428569</v>
      </c>
      <c r="Q24" s="441">
        <v>54.94</v>
      </c>
      <c r="R24" s="479">
        <v>37</v>
      </c>
      <c r="S24" s="478">
        <v>3</v>
      </c>
      <c r="T24" s="429">
        <v>43.333333333333336</v>
      </c>
      <c r="U24" s="295">
        <v>53.43</v>
      </c>
      <c r="V24" s="488">
        <v>94</v>
      </c>
      <c r="W24" s="491">
        <v>2</v>
      </c>
      <c r="X24" s="446">
        <v>43</v>
      </c>
      <c r="Y24" s="431">
        <v>49.8</v>
      </c>
      <c r="Z24" s="488">
        <v>84</v>
      </c>
      <c r="AA24" s="491">
        <v>2</v>
      </c>
      <c r="AB24" s="446">
        <v>39</v>
      </c>
      <c r="AC24" s="295">
        <v>54.85</v>
      </c>
      <c r="AD24" s="488">
        <v>93</v>
      </c>
      <c r="AE24" s="17">
        <f t="shared" si="0"/>
        <v>494</v>
      </c>
      <c r="AF24" s="14"/>
    </row>
    <row r="25" spans="1:32" ht="15" customHeight="1" x14ac:dyDescent="0.25">
      <c r="A25" s="16">
        <v>10</v>
      </c>
      <c r="B25" s="117" t="s">
        <v>65</v>
      </c>
      <c r="C25" s="760">
        <v>10</v>
      </c>
      <c r="D25" s="738">
        <v>45.2</v>
      </c>
      <c r="E25" s="837">
        <v>54.53</v>
      </c>
      <c r="F25" s="761">
        <v>78</v>
      </c>
      <c r="G25" s="760">
        <v>11</v>
      </c>
      <c r="H25" s="738">
        <v>48.363636363636367</v>
      </c>
      <c r="I25" s="738">
        <v>51.519310864691981</v>
      </c>
      <c r="J25" s="761">
        <v>61</v>
      </c>
      <c r="K25" s="478">
        <v>4</v>
      </c>
      <c r="L25" s="429">
        <v>53</v>
      </c>
      <c r="M25" s="441">
        <v>55.69</v>
      </c>
      <c r="N25" s="479">
        <v>50</v>
      </c>
      <c r="O25" s="478">
        <v>13</v>
      </c>
      <c r="P25" s="429">
        <v>52.53846153846154</v>
      </c>
      <c r="Q25" s="441">
        <v>54.94</v>
      </c>
      <c r="R25" s="479">
        <v>50</v>
      </c>
      <c r="S25" s="478">
        <v>11</v>
      </c>
      <c r="T25" s="429">
        <v>57.090909090909093</v>
      </c>
      <c r="U25" s="295">
        <v>53.43</v>
      </c>
      <c r="V25" s="488">
        <v>26</v>
      </c>
      <c r="W25" s="297">
        <v>6</v>
      </c>
      <c r="X25" s="430">
        <v>48.166666666666664</v>
      </c>
      <c r="Y25" s="431">
        <v>49.8</v>
      </c>
      <c r="Z25" s="488">
        <v>50</v>
      </c>
      <c r="AA25" s="491">
        <v>7</v>
      </c>
      <c r="AB25" s="432">
        <v>49.714285709999999</v>
      </c>
      <c r="AC25" s="295">
        <v>54.85</v>
      </c>
      <c r="AD25" s="488">
        <v>48</v>
      </c>
      <c r="AE25" s="17">
        <f t="shared" si="0"/>
        <v>363</v>
      </c>
      <c r="AF25" s="14"/>
    </row>
    <row r="26" spans="1:32" ht="15" customHeight="1" x14ac:dyDescent="0.25">
      <c r="A26" s="16">
        <v>11</v>
      </c>
      <c r="B26" s="366" t="s">
        <v>55</v>
      </c>
      <c r="C26" s="762">
        <v>1</v>
      </c>
      <c r="D26" s="739">
        <v>39</v>
      </c>
      <c r="E26" s="838">
        <v>54.53</v>
      </c>
      <c r="F26" s="763">
        <v>87</v>
      </c>
      <c r="G26" s="762">
        <v>3</v>
      </c>
      <c r="H26" s="739">
        <v>40.333333333333343</v>
      </c>
      <c r="I26" s="739">
        <v>51.519310864691981</v>
      </c>
      <c r="J26" s="763">
        <v>88</v>
      </c>
      <c r="K26" s="478">
        <v>5</v>
      </c>
      <c r="L26" s="429">
        <v>39</v>
      </c>
      <c r="M26" s="637">
        <v>55.69</v>
      </c>
      <c r="N26" s="479">
        <v>98</v>
      </c>
      <c r="O26" s="478"/>
      <c r="P26" s="429"/>
      <c r="Q26" s="441">
        <v>54.94</v>
      </c>
      <c r="R26" s="479">
        <v>104</v>
      </c>
      <c r="S26" s="483"/>
      <c r="T26" s="444"/>
      <c r="U26" s="295">
        <v>53.43</v>
      </c>
      <c r="V26" s="488">
        <v>106</v>
      </c>
      <c r="W26" s="297">
        <v>1</v>
      </c>
      <c r="X26" s="433">
        <v>39</v>
      </c>
      <c r="Y26" s="431">
        <v>49.8</v>
      </c>
      <c r="Z26" s="488">
        <v>103</v>
      </c>
      <c r="AA26" s="491">
        <v>3</v>
      </c>
      <c r="AB26" s="432">
        <v>49</v>
      </c>
      <c r="AC26" s="295">
        <v>54.85</v>
      </c>
      <c r="AD26" s="488">
        <v>54</v>
      </c>
      <c r="AE26" s="21">
        <f t="shared" si="0"/>
        <v>640</v>
      </c>
      <c r="AF26" s="14"/>
    </row>
    <row r="27" spans="1:32" ht="15" customHeight="1" x14ac:dyDescent="0.25">
      <c r="A27" s="16">
        <v>12</v>
      </c>
      <c r="B27" s="118" t="s">
        <v>52</v>
      </c>
      <c r="C27" s="764"/>
      <c r="D27" s="444"/>
      <c r="E27" s="848">
        <v>54.53</v>
      </c>
      <c r="F27" s="765">
        <v>97</v>
      </c>
      <c r="G27" s="764"/>
      <c r="H27" s="443"/>
      <c r="I27" s="444">
        <v>51.519310864691981</v>
      </c>
      <c r="J27" s="765">
        <v>96</v>
      </c>
      <c r="K27" s="478">
        <v>1</v>
      </c>
      <c r="L27" s="429">
        <v>60</v>
      </c>
      <c r="M27" s="443">
        <v>55.69</v>
      </c>
      <c r="N27" s="479">
        <v>21</v>
      </c>
      <c r="O27" s="483"/>
      <c r="P27" s="443"/>
      <c r="Q27" s="443">
        <v>54.94</v>
      </c>
      <c r="R27" s="479">
        <v>104</v>
      </c>
      <c r="S27" s="483">
        <v>4</v>
      </c>
      <c r="T27" s="444">
        <v>43.75</v>
      </c>
      <c r="U27" s="295">
        <v>53.43</v>
      </c>
      <c r="V27" s="488">
        <v>91</v>
      </c>
      <c r="W27" s="297">
        <v>4</v>
      </c>
      <c r="X27" s="445">
        <v>46.25</v>
      </c>
      <c r="Y27" s="431">
        <v>49.8</v>
      </c>
      <c r="Z27" s="488">
        <v>65</v>
      </c>
      <c r="AA27" s="491">
        <v>2</v>
      </c>
      <c r="AB27" s="432">
        <v>34.5</v>
      </c>
      <c r="AC27" s="295">
        <v>54.85</v>
      </c>
      <c r="AD27" s="488">
        <v>97</v>
      </c>
      <c r="AE27" s="17">
        <f t="shared" si="0"/>
        <v>571</v>
      </c>
      <c r="AF27" s="14"/>
    </row>
    <row r="28" spans="1:32" ht="15" customHeight="1" x14ac:dyDescent="0.25">
      <c r="A28" s="16">
        <v>13</v>
      </c>
      <c r="B28" s="117" t="s">
        <v>59</v>
      </c>
      <c r="C28" s="760"/>
      <c r="D28" s="738"/>
      <c r="E28" s="837">
        <v>54.53</v>
      </c>
      <c r="F28" s="761">
        <v>97</v>
      </c>
      <c r="G28" s="760"/>
      <c r="H28" s="441"/>
      <c r="I28" s="738">
        <v>51.519310864691981</v>
      </c>
      <c r="J28" s="761">
        <v>96</v>
      </c>
      <c r="K28" s="478">
        <v>2</v>
      </c>
      <c r="L28" s="429">
        <v>42</v>
      </c>
      <c r="M28" s="441">
        <v>55.69</v>
      </c>
      <c r="N28" s="479">
        <v>94</v>
      </c>
      <c r="O28" s="482">
        <v>4</v>
      </c>
      <c r="P28" s="738">
        <v>45.5</v>
      </c>
      <c r="Q28" s="441">
        <v>54.94</v>
      </c>
      <c r="R28" s="479">
        <v>89</v>
      </c>
      <c r="S28" s="478"/>
      <c r="T28" s="429"/>
      <c r="U28" s="295">
        <v>53.43</v>
      </c>
      <c r="V28" s="488">
        <v>106</v>
      </c>
      <c r="W28" s="297">
        <v>3</v>
      </c>
      <c r="X28" s="430">
        <v>40.333333333333336</v>
      </c>
      <c r="Y28" s="431">
        <v>49.8</v>
      </c>
      <c r="Z28" s="488">
        <v>98</v>
      </c>
      <c r="AA28" s="491">
        <v>4</v>
      </c>
      <c r="AB28" s="442">
        <v>44.5</v>
      </c>
      <c r="AC28" s="295">
        <v>54.85</v>
      </c>
      <c r="AD28" s="488">
        <v>76</v>
      </c>
      <c r="AE28" s="202">
        <f t="shared" si="0"/>
        <v>656</v>
      </c>
      <c r="AF28" s="14"/>
    </row>
    <row r="29" spans="1:32" ht="15" customHeight="1" thickBot="1" x14ac:dyDescent="0.3">
      <c r="A29" s="16">
        <v>14</v>
      </c>
      <c r="B29" s="117" t="s">
        <v>54</v>
      </c>
      <c r="C29" s="760"/>
      <c r="D29" s="738"/>
      <c r="E29" s="837">
        <v>54.53</v>
      </c>
      <c r="F29" s="761">
        <v>97</v>
      </c>
      <c r="G29" s="760"/>
      <c r="H29" s="441"/>
      <c r="I29" s="738">
        <v>51.519310864691981</v>
      </c>
      <c r="J29" s="761">
        <v>96</v>
      </c>
      <c r="K29" s="482"/>
      <c r="L29" s="441"/>
      <c r="M29" s="441">
        <v>55.69</v>
      </c>
      <c r="N29" s="479">
        <v>107</v>
      </c>
      <c r="O29" s="482"/>
      <c r="P29" s="441"/>
      <c r="Q29" s="441">
        <v>54.94</v>
      </c>
      <c r="R29" s="479">
        <v>104</v>
      </c>
      <c r="S29" s="483"/>
      <c r="T29" s="444"/>
      <c r="U29" s="295">
        <v>53.43</v>
      </c>
      <c r="V29" s="488">
        <v>106</v>
      </c>
      <c r="W29" s="297">
        <v>4</v>
      </c>
      <c r="X29" s="430">
        <v>43</v>
      </c>
      <c r="Y29" s="431">
        <v>49.8</v>
      </c>
      <c r="Z29" s="488">
        <v>83</v>
      </c>
      <c r="AA29" s="491">
        <v>4</v>
      </c>
      <c r="AB29" s="442">
        <v>34.5</v>
      </c>
      <c r="AC29" s="295">
        <v>54.85</v>
      </c>
      <c r="AD29" s="488">
        <v>96</v>
      </c>
      <c r="AE29" s="17">
        <f t="shared" si="0"/>
        <v>689</v>
      </c>
      <c r="AF29" s="14"/>
    </row>
    <row r="30" spans="1:32" ht="15" customHeight="1" thickBot="1" x14ac:dyDescent="0.3">
      <c r="A30" s="386"/>
      <c r="B30" s="407" t="s">
        <v>144</v>
      </c>
      <c r="C30" s="408">
        <f>SUM(C31:C49)</f>
        <v>106</v>
      </c>
      <c r="D30" s="424">
        <f>AVERAGE(D31:D49)</f>
        <v>48.907142857142858</v>
      </c>
      <c r="E30" s="831">
        <v>54.53</v>
      </c>
      <c r="F30" s="410"/>
      <c r="G30" s="408">
        <f>SUM(G31:G49)</f>
        <v>108</v>
      </c>
      <c r="H30" s="424">
        <f>AVERAGE(H31:H49)</f>
        <v>49.848791763791766</v>
      </c>
      <c r="I30" s="424">
        <v>51.519310864691981</v>
      </c>
      <c r="J30" s="410"/>
      <c r="K30" s="408">
        <f>SUM(K31:K49)</f>
        <v>130</v>
      </c>
      <c r="L30" s="424">
        <f>AVERAGE(L31:L49)</f>
        <v>50.146470588235296</v>
      </c>
      <c r="M30" s="409">
        <v>55.69</v>
      </c>
      <c r="N30" s="410"/>
      <c r="O30" s="408">
        <f>SUM(O31:O49)</f>
        <v>104</v>
      </c>
      <c r="P30" s="424">
        <f>AVERAGE(P31:P49)</f>
        <v>51.272941176470589</v>
      </c>
      <c r="Q30" s="409">
        <v>54.97</v>
      </c>
      <c r="R30" s="410"/>
      <c r="S30" s="403">
        <f>SUM(S31:S49)</f>
        <v>116</v>
      </c>
      <c r="T30" s="404">
        <f>AVERAGE(T31:T49)</f>
        <v>47.455158903596399</v>
      </c>
      <c r="U30" s="399">
        <v>53.43</v>
      </c>
      <c r="V30" s="400"/>
      <c r="W30" s="237">
        <f>SUM(W31:W49)</f>
        <v>91</v>
      </c>
      <c r="X30" s="401">
        <f>AVERAGE(X31:X49)</f>
        <v>46.35030864197531</v>
      </c>
      <c r="Y30" s="402">
        <v>49.8</v>
      </c>
      <c r="Z30" s="400"/>
      <c r="AA30" s="240">
        <f>SUM(AA31:AA49)</f>
        <v>98</v>
      </c>
      <c r="AB30" s="412">
        <f>AVERAGE(AB31:AB49)</f>
        <v>49.529518745624998</v>
      </c>
      <c r="AC30" s="399">
        <v>54.85</v>
      </c>
      <c r="AD30" s="400"/>
      <c r="AE30" s="405"/>
      <c r="AF30" s="14"/>
    </row>
    <row r="31" spans="1:32" ht="15" customHeight="1" x14ac:dyDescent="0.25">
      <c r="A31" s="13">
        <v>1</v>
      </c>
      <c r="B31" s="116" t="s">
        <v>143</v>
      </c>
      <c r="C31" s="733">
        <v>9</v>
      </c>
      <c r="D31" s="429">
        <v>71.599999999999994</v>
      </c>
      <c r="E31" s="834">
        <v>54.53</v>
      </c>
      <c r="F31" s="734">
        <v>1</v>
      </c>
      <c r="G31" s="733">
        <v>12</v>
      </c>
      <c r="H31" s="429">
        <v>56.083333333333343</v>
      </c>
      <c r="I31" s="429">
        <v>51.519310864691981</v>
      </c>
      <c r="J31" s="734">
        <v>27</v>
      </c>
      <c r="K31" s="478">
        <v>8</v>
      </c>
      <c r="L31" s="429">
        <v>56.13</v>
      </c>
      <c r="M31" s="428">
        <v>55.69</v>
      </c>
      <c r="N31" s="479">
        <v>34</v>
      </c>
      <c r="O31" s="478">
        <v>6</v>
      </c>
      <c r="P31" s="429">
        <v>49.33</v>
      </c>
      <c r="Q31" s="428">
        <v>54.94</v>
      </c>
      <c r="R31" s="479">
        <v>72</v>
      </c>
      <c r="S31" s="478">
        <v>13</v>
      </c>
      <c r="T31" s="429">
        <v>55.769230769230766</v>
      </c>
      <c r="U31" s="295">
        <v>53.43</v>
      </c>
      <c r="V31" s="488">
        <v>33</v>
      </c>
      <c r="W31" s="297">
        <v>6</v>
      </c>
      <c r="X31" s="447">
        <v>48.833333333333336</v>
      </c>
      <c r="Y31" s="431">
        <v>49.8</v>
      </c>
      <c r="Z31" s="488">
        <v>44</v>
      </c>
      <c r="AA31" s="491">
        <v>13</v>
      </c>
      <c r="AB31" s="434">
        <v>55.53846154</v>
      </c>
      <c r="AC31" s="295">
        <v>54.85</v>
      </c>
      <c r="AD31" s="488">
        <v>20</v>
      </c>
      <c r="AE31" s="17">
        <f t="shared" si="0"/>
        <v>231</v>
      </c>
      <c r="AF31" s="14"/>
    </row>
    <row r="32" spans="1:32" ht="15" customHeight="1" x14ac:dyDescent="0.25">
      <c r="A32" s="502">
        <v>2</v>
      </c>
      <c r="B32" s="116" t="s">
        <v>172</v>
      </c>
      <c r="C32" s="733">
        <v>12</v>
      </c>
      <c r="D32" s="429">
        <v>62.1</v>
      </c>
      <c r="E32" s="834">
        <v>54.53</v>
      </c>
      <c r="F32" s="734">
        <v>13</v>
      </c>
      <c r="G32" s="733">
        <v>6</v>
      </c>
      <c r="H32" s="429">
        <v>57</v>
      </c>
      <c r="I32" s="429">
        <v>51.519310864691981</v>
      </c>
      <c r="J32" s="734">
        <v>22</v>
      </c>
      <c r="K32" s="478">
        <v>4</v>
      </c>
      <c r="L32" s="429">
        <v>66.25</v>
      </c>
      <c r="M32" s="428">
        <v>55.69</v>
      </c>
      <c r="N32" s="479">
        <v>6</v>
      </c>
      <c r="O32" s="478">
        <v>13</v>
      </c>
      <c r="P32" s="429">
        <v>60</v>
      </c>
      <c r="Q32" s="428">
        <v>54.94</v>
      </c>
      <c r="R32" s="479">
        <v>15</v>
      </c>
      <c r="S32" s="478">
        <v>11</v>
      </c>
      <c r="T32" s="429">
        <v>54.545454545454547</v>
      </c>
      <c r="U32" s="295">
        <v>53.43</v>
      </c>
      <c r="V32" s="488">
        <v>39</v>
      </c>
      <c r="W32" s="297">
        <v>9</v>
      </c>
      <c r="X32" s="430">
        <v>60.888888888888886</v>
      </c>
      <c r="Y32" s="431">
        <v>49.8</v>
      </c>
      <c r="Z32" s="488">
        <v>3</v>
      </c>
      <c r="AA32" s="491">
        <v>5</v>
      </c>
      <c r="AB32" s="440">
        <v>59.8</v>
      </c>
      <c r="AC32" s="295">
        <v>54.85</v>
      </c>
      <c r="AD32" s="488">
        <v>8</v>
      </c>
      <c r="AE32" s="530">
        <f t="shared" si="0"/>
        <v>106</v>
      </c>
      <c r="AF32" s="14"/>
    </row>
    <row r="33" spans="1:32" ht="15" customHeight="1" x14ac:dyDescent="0.25">
      <c r="A33" s="22">
        <v>3</v>
      </c>
      <c r="B33" s="116" t="s">
        <v>51</v>
      </c>
      <c r="C33" s="733">
        <v>8</v>
      </c>
      <c r="D33" s="429">
        <v>55.4</v>
      </c>
      <c r="E33" s="834">
        <v>54.53</v>
      </c>
      <c r="F33" s="734">
        <v>32</v>
      </c>
      <c r="G33" s="733">
        <v>4</v>
      </c>
      <c r="H33" s="429">
        <v>53.25</v>
      </c>
      <c r="I33" s="429">
        <v>51.519310864691981</v>
      </c>
      <c r="J33" s="734">
        <v>41</v>
      </c>
      <c r="K33" s="478">
        <v>6</v>
      </c>
      <c r="L33" s="429">
        <v>65.17</v>
      </c>
      <c r="M33" s="428">
        <v>55.69</v>
      </c>
      <c r="N33" s="479">
        <v>7</v>
      </c>
      <c r="O33" s="478">
        <v>1</v>
      </c>
      <c r="P33" s="429">
        <v>61</v>
      </c>
      <c r="Q33" s="428">
        <v>54.94</v>
      </c>
      <c r="R33" s="479">
        <v>13</v>
      </c>
      <c r="S33" s="478">
        <v>2</v>
      </c>
      <c r="T33" s="429">
        <v>63.5</v>
      </c>
      <c r="U33" s="295">
        <v>53.43</v>
      </c>
      <c r="V33" s="488">
        <v>5</v>
      </c>
      <c r="W33" s="297">
        <v>3</v>
      </c>
      <c r="X33" s="430">
        <v>54.333333333333336</v>
      </c>
      <c r="Y33" s="431">
        <v>49.8</v>
      </c>
      <c r="Z33" s="488">
        <v>15</v>
      </c>
      <c r="AA33" s="491">
        <v>3</v>
      </c>
      <c r="AB33" s="432">
        <v>66.666666669999998</v>
      </c>
      <c r="AC33" s="295">
        <v>54.85</v>
      </c>
      <c r="AD33" s="488">
        <v>1</v>
      </c>
      <c r="AE33" s="17">
        <f t="shared" si="0"/>
        <v>114</v>
      </c>
      <c r="AF33" s="14"/>
    </row>
    <row r="34" spans="1:32" ht="15" customHeight="1" x14ac:dyDescent="0.25">
      <c r="A34" s="22">
        <v>4</v>
      </c>
      <c r="B34" s="308" t="s">
        <v>47</v>
      </c>
      <c r="C34" s="735">
        <v>5</v>
      </c>
      <c r="D34" s="737">
        <v>51.4</v>
      </c>
      <c r="E34" s="833">
        <v>54.53</v>
      </c>
      <c r="F34" s="736">
        <v>48</v>
      </c>
      <c r="G34" s="735">
        <v>2</v>
      </c>
      <c r="H34" s="737">
        <v>53.5</v>
      </c>
      <c r="I34" s="737">
        <v>51.519310864691981</v>
      </c>
      <c r="J34" s="736">
        <v>39</v>
      </c>
      <c r="K34" s="478">
        <v>2</v>
      </c>
      <c r="L34" s="429">
        <v>43</v>
      </c>
      <c r="M34" s="633">
        <v>55.69</v>
      </c>
      <c r="N34" s="479">
        <v>91</v>
      </c>
      <c r="O34" s="478">
        <v>2</v>
      </c>
      <c r="P34" s="429">
        <v>42.5</v>
      </c>
      <c r="Q34" s="428">
        <v>54.94</v>
      </c>
      <c r="R34" s="479">
        <v>96</v>
      </c>
      <c r="S34" s="478">
        <v>1</v>
      </c>
      <c r="T34" s="429">
        <v>32</v>
      </c>
      <c r="U34" s="295">
        <v>53.43</v>
      </c>
      <c r="V34" s="488">
        <v>104</v>
      </c>
      <c r="W34" s="297">
        <v>5</v>
      </c>
      <c r="X34" s="430">
        <v>34.200000000000003</v>
      </c>
      <c r="Y34" s="431">
        <v>49.8</v>
      </c>
      <c r="Z34" s="488">
        <v>106</v>
      </c>
      <c r="AA34" s="491">
        <v>1</v>
      </c>
      <c r="AB34" s="432">
        <v>51</v>
      </c>
      <c r="AC34" s="295">
        <v>54.85</v>
      </c>
      <c r="AD34" s="488">
        <v>41</v>
      </c>
      <c r="AE34" s="21">
        <f t="shared" si="0"/>
        <v>525</v>
      </c>
      <c r="AF34" s="14"/>
    </row>
    <row r="35" spans="1:32" ht="15" customHeight="1" x14ac:dyDescent="0.25">
      <c r="A35" s="22">
        <v>5</v>
      </c>
      <c r="B35" s="308" t="s">
        <v>87</v>
      </c>
      <c r="C35" s="735">
        <v>8</v>
      </c>
      <c r="D35" s="737">
        <v>51.4</v>
      </c>
      <c r="E35" s="833">
        <v>54.53</v>
      </c>
      <c r="F35" s="736">
        <v>49</v>
      </c>
      <c r="G35" s="735">
        <v>11</v>
      </c>
      <c r="H35" s="737">
        <v>53.81818181818182</v>
      </c>
      <c r="I35" s="737">
        <v>51.519310864691981</v>
      </c>
      <c r="J35" s="736">
        <v>36</v>
      </c>
      <c r="K35" s="478">
        <v>17</v>
      </c>
      <c r="L35" s="429">
        <v>51.94</v>
      </c>
      <c r="M35" s="633">
        <v>55.69</v>
      </c>
      <c r="N35" s="479">
        <v>53</v>
      </c>
      <c r="O35" s="478">
        <v>11</v>
      </c>
      <c r="P35" s="429">
        <v>56.09</v>
      </c>
      <c r="Q35" s="428">
        <v>54.94</v>
      </c>
      <c r="R35" s="479">
        <v>31</v>
      </c>
      <c r="S35" s="483">
        <v>6</v>
      </c>
      <c r="T35" s="444">
        <v>57.833333333333336</v>
      </c>
      <c r="U35" s="295">
        <v>53.43</v>
      </c>
      <c r="V35" s="488">
        <v>22</v>
      </c>
      <c r="W35" s="297">
        <v>9</v>
      </c>
      <c r="X35" s="430">
        <v>53.777777777777779</v>
      </c>
      <c r="Y35" s="431">
        <v>49.8</v>
      </c>
      <c r="Z35" s="488">
        <v>18</v>
      </c>
      <c r="AA35" s="491">
        <v>9</v>
      </c>
      <c r="AB35" s="432">
        <v>57.777777780000001</v>
      </c>
      <c r="AC35" s="295">
        <v>54.85</v>
      </c>
      <c r="AD35" s="488">
        <v>11</v>
      </c>
      <c r="AE35" s="17">
        <f t="shared" si="0"/>
        <v>220</v>
      </c>
      <c r="AF35" s="14"/>
    </row>
    <row r="36" spans="1:32" ht="15" customHeight="1" x14ac:dyDescent="0.25">
      <c r="A36" s="503">
        <v>6</v>
      </c>
      <c r="B36" s="116" t="s">
        <v>45</v>
      </c>
      <c r="C36" s="733">
        <v>1</v>
      </c>
      <c r="D36" s="429">
        <v>51</v>
      </c>
      <c r="E36" s="834">
        <v>54.53</v>
      </c>
      <c r="F36" s="734">
        <v>51</v>
      </c>
      <c r="G36" s="733">
        <v>5</v>
      </c>
      <c r="H36" s="429">
        <v>44.6</v>
      </c>
      <c r="I36" s="429">
        <v>51.519310864691981</v>
      </c>
      <c r="J36" s="734">
        <v>75</v>
      </c>
      <c r="K36" s="478"/>
      <c r="L36" s="429"/>
      <c r="M36" s="428">
        <v>55.69</v>
      </c>
      <c r="N36" s="479">
        <v>107</v>
      </c>
      <c r="O36" s="478">
        <v>1</v>
      </c>
      <c r="P36" s="429">
        <v>68</v>
      </c>
      <c r="Q36" s="428">
        <v>54.94</v>
      </c>
      <c r="R36" s="479">
        <v>3</v>
      </c>
      <c r="S36" s="478">
        <v>2</v>
      </c>
      <c r="T36" s="429">
        <v>52</v>
      </c>
      <c r="U36" s="295">
        <v>53.43</v>
      </c>
      <c r="V36" s="488">
        <v>47</v>
      </c>
      <c r="W36" s="297">
        <v>1</v>
      </c>
      <c r="X36" s="430">
        <v>39</v>
      </c>
      <c r="Y36" s="431">
        <v>49.8</v>
      </c>
      <c r="Z36" s="488">
        <v>104</v>
      </c>
      <c r="AA36" s="491">
        <v>4</v>
      </c>
      <c r="AB36" s="434">
        <v>44.75</v>
      </c>
      <c r="AC36" s="295">
        <v>54.85</v>
      </c>
      <c r="AD36" s="488">
        <v>75</v>
      </c>
      <c r="AE36" s="17">
        <f t="shared" si="0"/>
        <v>462</v>
      </c>
      <c r="AF36" s="14"/>
    </row>
    <row r="37" spans="1:32" ht="15" customHeight="1" x14ac:dyDescent="0.25">
      <c r="A37" s="22">
        <v>7</v>
      </c>
      <c r="B37" s="116" t="s">
        <v>76</v>
      </c>
      <c r="C37" s="733">
        <v>3</v>
      </c>
      <c r="D37" s="429">
        <v>50.7</v>
      </c>
      <c r="E37" s="834">
        <v>54.53</v>
      </c>
      <c r="F37" s="734">
        <v>53</v>
      </c>
      <c r="G37" s="733"/>
      <c r="H37" s="429"/>
      <c r="I37" s="429">
        <v>51.519310864691981</v>
      </c>
      <c r="J37" s="734">
        <v>96</v>
      </c>
      <c r="K37" s="478">
        <v>6</v>
      </c>
      <c r="L37" s="429">
        <v>43</v>
      </c>
      <c r="M37" s="428">
        <v>55.69</v>
      </c>
      <c r="N37" s="479">
        <v>90</v>
      </c>
      <c r="O37" s="478">
        <v>1</v>
      </c>
      <c r="P37" s="429">
        <v>66</v>
      </c>
      <c r="Q37" s="428">
        <v>54.94</v>
      </c>
      <c r="R37" s="479">
        <v>5</v>
      </c>
      <c r="S37" s="478">
        <v>5</v>
      </c>
      <c r="T37" s="429">
        <v>33.799999999999997</v>
      </c>
      <c r="U37" s="295">
        <v>53.43</v>
      </c>
      <c r="V37" s="488">
        <v>103</v>
      </c>
      <c r="W37" s="297">
        <v>1</v>
      </c>
      <c r="X37" s="430">
        <v>32</v>
      </c>
      <c r="Y37" s="431">
        <v>49.8</v>
      </c>
      <c r="Z37" s="488">
        <v>107</v>
      </c>
      <c r="AA37" s="491"/>
      <c r="AB37" s="432"/>
      <c r="AC37" s="295">
        <v>54.85</v>
      </c>
      <c r="AD37" s="488">
        <v>99</v>
      </c>
      <c r="AE37" s="17">
        <f t="shared" si="0"/>
        <v>553</v>
      </c>
      <c r="AF37" s="14"/>
    </row>
    <row r="38" spans="1:32" ht="15" customHeight="1" x14ac:dyDescent="0.25">
      <c r="A38" s="22">
        <v>8</v>
      </c>
      <c r="B38" s="116" t="s">
        <v>77</v>
      </c>
      <c r="C38" s="733">
        <v>16</v>
      </c>
      <c r="D38" s="429">
        <v>48</v>
      </c>
      <c r="E38" s="834">
        <v>54.53</v>
      </c>
      <c r="F38" s="734">
        <v>63</v>
      </c>
      <c r="G38" s="733">
        <v>18</v>
      </c>
      <c r="H38" s="429">
        <v>48.111111111111107</v>
      </c>
      <c r="I38" s="429">
        <v>51.519310864691981</v>
      </c>
      <c r="J38" s="734">
        <v>62</v>
      </c>
      <c r="K38" s="478">
        <v>19</v>
      </c>
      <c r="L38" s="448">
        <v>60.21</v>
      </c>
      <c r="M38" s="428">
        <v>55.69</v>
      </c>
      <c r="N38" s="479">
        <v>18</v>
      </c>
      <c r="O38" s="478">
        <v>11</v>
      </c>
      <c r="P38" s="428">
        <v>52.36</v>
      </c>
      <c r="Q38" s="428">
        <v>54.94</v>
      </c>
      <c r="R38" s="479">
        <v>52</v>
      </c>
      <c r="S38" s="478">
        <v>20</v>
      </c>
      <c r="T38" s="429">
        <v>47.4</v>
      </c>
      <c r="U38" s="295">
        <v>53.43</v>
      </c>
      <c r="V38" s="488">
        <v>71</v>
      </c>
      <c r="W38" s="297">
        <v>18</v>
      </c>
      <c r="X38" s="430">
        <v>49</v>
      </c>
      <c r="Y38" s="431">
        <v>49.8</v>
      </c>
      <c r="Z38" s="488">
        <v>41</v>
      </c>
      <c r="AA38" s="491">
        <v>15</v>
      </c>
      <c r="AB38" s="442">
        <v>46.666666669999998</v>
      </c>
      <c r="AC38" s="295">
        <v>54.85</v>
      </c>
      <c r="AD38" s="488">
        <v>66</v>
      </c>
      <c r="AE38" s="21">
        <f t="shared" si="0"/>
        <v>373</v>
      </c>
      <c r="AF38" s="14"/>
    </row>
    <row r="39" spans="1:32" ht="15" customHeight="1" x14ac:dyDescent="0.25">
      <c r="A39" s="22">
        <v>9</v>
      </c>
      <c r="B39" s="116" t="s">
        <v>177</v>
      </c>
      <c r="C39" s="733">
        <v>1</v>
      </c>
      <c r="D39" s="429">
        <v>44</v>
      </c>
      <c r="E39" s="834">
        <v>54.53</v>
      </c>
      <c r="F39" s="734">
        <v>79</v>
      </c>
      <c r="G39" s="733">
        <v>1</v>
      </c>
      <c r="H39" s="429">
        <v>30</v>
      </c>
      <c r="I39" s="429">
        <v>51.519310864691981</v>
      </c>
      <c r="J39" s="734">
        <v>95</v>
      </c>
      <c r="K39" s="478">
        <v>3</v>
      </c>
      <c r="L39" s="429">
        <v>41</v>
      </c>
      <c r="M39" s="428">
        <v>55.69</v>
      </c>
      <c r="N39" s="479">
        <v>96</v>
      </c>
      <c r="O39" s="478">
        <v>5</v>
      </c>
      <c r="P39" s="429">
        <v>48.4</v>
      </c>
      <c r="Q39" s="428">
        <v>54.94</v>
      </c>
      <c r="R39" s="479">
        <v>76</v>
      </c>
      <c r="S39" s="478">
        <v>4</v>
      </c>
      <c r="T39" s="429">
        <v>48</v>
      </c>
      <c r="U39" s="295">
        <v>53.43</v>
      </c>
      <c r="V39" s="488">
        <v>68</v>
      </c>
      <c r="W39" s="297">
        <v>3</v>
      </c>
      <c r="X39" s="430">
        <v>44.333333333333336</v>
      </c>
      <c r="Y39" s="431">
        <v>49.8</v>
      </c>
      <c r="Z39" s="488">
        <v>77</v>
      </c>
      <c r="AA39" s="491">
        <v>6</v>
      </c>
      <c r="AB39" s="432">
        <v>43.166666669999998</v>
      </c>
      <c r="AC39" s="295">
        <v>54.85</v>
      </c>
      <c r="AD39" s="488">
        <v>82</v>
      </c>
      <c r="AE39" s="17">
        <f t="shared" si="0"/>
        <v>573</v>
      </c>
      <c r="AF39" s="14"/>
    </row>
    <row r="40" spans="1:32" ht="15" customHeight="1" x14ac:dyDescent="0.25">
      <c r="A40" s="22">
        <v>10</v>
      </c>
      <c r="B40" s="365" t="s">
        <v>40</v>
      </c>
      <c r="C40" s="766">
        <v>4</v>
      </c>
      <c r="D40" s="450">
        <v>42.8</v>
      </c>
      <c r="E40" s="847">
        <v>54.53</v>
      </c>
      <c r="F40" s="767">
        <v>81</v>
      </c>
      <c r="G40" s="766">
        <v>8</v>
      </c>
      <c r="H40" s="450">
        <v>47.125</v>
      </c>
      <c r="I40" s="450">
        <v>51.519310864691981</v>
      </c>
      <c r="J40" s="767">
        <v>64</v>
      </c>
      <c r="K40" s="478">
        <v>18</v>
      </c>
      <c r="L40" s="1022">
        <v>38.5</v>
      </c>
      <c r="M40" s="449">
        <v>55.69</v>
      </c>
      <c r="N40" s="485">
        <v>100</v>
      </c>
      <c r="O40" s="484">
        <v>11</v>
      </c>
      <c r="P40" s="450">
        <v>45.27</v>
      </c>
      <c r="Q40" s="449">
        <v>54.94</v>
      </c>
      <c r="R40" s="485">
        <v>91</v>
      </c>
      <c r="S40" s="484">
        <v>16</v>
      </c>
      <c r="T40" s="450">
        <v>47.875</v>
      </c>
      <c r="U40" s="316">
        <v>53.43</v>
      </c>
      <c r="V40" s="490">
        <v>69</v>
      </c>
      <c r="W40" s="351">
        <v>9</v>
      </c>
      <c r="X40" s="451">
        <v>46.555555555555557</v>
      </c>
      <c r="Y40" s="452">
        <v>49.8</v>
      </c>
      <c r="Z40" s="490">
        <v>61</v>
      </c>
      <c r="AA40" s="492">
        <v>8</v>
      </c>
      <c r="AB40" s="453">
        <v>44</v>
      </c>
      <c r="AC40" s="316">
        <v>54.85</v>
      </c>
      <c r="AD40" s="490">
        <v>79</v>
      </c>
      <c r="AE40" s="200">
        <f t="shared" si="0"/>
        <v>545</v>
      </c>
      <c r="AF40" s="14"/>
    </row>
    <row r="41" spans="1:32" ht="15" customHeight="1" x14ac:dyDescent="0.25">
      <c r="A41" s="22">
        <v>11</v>
      </c>
      <c r="B41" s="116" t="s">
        <v>79</v>
      </c>
      <c r="C41" s="733">
        <v>6</v>
      </c>
      <c r="D41" s="429">
        <v>42.7</v>
      </c>
      <c r="E41" s="834">
        <v>54.53</v>
      </c>
      <c r="F41" s="734">
        <v>83</v>
      </c>
      <c r="G41" s="733">
        <v>8</v>
      </c>
      <c r="H41" s="429">
        <v>63</v>
      </c>
      <c r="I41" s="429">
        <v>51.519310864691981</v>
      </c>
      <c r="J41" s="734">
        <v>10</v>
      </c>
      <c r="K41" s="478">
        <v>4</v>
      </c>
      <c r="L41" s="429">
        <v>51.25</v>
      </c>
      <c r="M41" s="428">
        <v>55.69</v>
      </c>
      <c r="N41" s="479">
        <v>55</v>
      </c>
      <c r="O41" s="478">
        <v>6</v>
      </c>
      <c r="P41" s="429">
        <v>46.5</v>
      </c>
      <c r="Q41" s="428">
        <v>54.94</v>
      </c>
      <c r="R41" s="479">
        <v>84</v>
      </c>
      <c r="S41" s="478">
        <v>12</v>
      </c>
      <c r="T41" s="429">
        <v>53</v>
      </c>
      <c r="U41" s="295">
        <v>53.43</v>
      </c>
      <c r="V41" s="488">
        <v>43</v>
      </c>
      <c r="W41" s="297">
        <v>4</v>
      </c>
      <c r="X41" s="430">
        <v>47.75</v>
      </c>
      <c r="Y41" s="431">
        <v>49.8</v>
      </c>
      <c r="Z41" s="488">
        <v>54</v>
      </c>
      <c r="AA41" s="491">
        <v>9</v>
      </c>
      <c r="AB41" s="432">
        <v>52</v>
      </c>
      <c r="AC41" s="295">
        <v>54.85</v>
      </c>
      <c r="AD41" s="488">
        <v>30</v>
      </c>
      <c r="AE41" s="17">
        <f t="shared" si="0"/>
        <v>359</v>
      </c>
      <c r="AF41" s="14"/>
    </row>
    <row r="42" spans="1:32" ht="15" customHeight="1" x14ac:dyDescent="0.25">
      <c r="A42" s="22">
        <v>12</v>
      </c>
      <c r="B42" s="116" t="s">
        <v>49</v>
      </c>
      <c r="C42" s="733">
        <v>27</v>
      </c>
      <c r="D42" s="429">
        <v>39.6</v>
      </c>
      <c r="E42" s="834">
        <v>54.53</v>
      </c>
      <c r="F42" s="734">
        <v>86</v>
      </c>
      <c r="G42" s="733">
        <v>25</v>
      </c>
      <c r="H42" s="429">
        <v>35.880000000000003</v>
      </c>
      <c r="I42" s="429">
        <v>51.519310864691981</v>
      </c>
      <c r="J42" s="734">
        <v>94</v>
      </c>
      <c r="K42" s="478">
        <v>21</v>
      </c>
      <c r="L42" s="429">
        <v>44.81</v>
      </c>
      <c r="M42" s="428">
        <v>55.69</v>
      </c>
      <c r="N42" s="479">
        <v>86</v>
      </c>
      <c r="O42" s="478">
        <v>19</v>
      </c>
      <c r="P42" s="428">
        <v>45.89</v>
      </c>
      <c r="Q42" s="428">
        <v>54.94</v>
      </c>
      <c r="R42" s="479">
        <v>87</v>
      </c>
      <c r="S42" s="483">
        <v>6</v>
      </c>
      <c r="T42" s="444">
        <v>50.666666666666664</v>
      </c>
      <c r="U42" s="295">
        <v>53.43</v>
      </c>
      <c r="V42" s="488">
        <v>52</v>
      </c>
      <c r="W42" s="297">
        <v>6</v>
      </c>
      <c r="X42" s="430">
        <v>46.833333333333336</v>
      </c>
      <c r="Y42" s="431">
        <v>49.8</v>
      </c>
      <c r="Z42" s="488">
        <v>60</v>
      </c>
      <c r="AA42" s="483">
        <v>11</v>
      </c>
      <c r="AB42" s="444">
        <v>44.272727269999997</v>
      </c>
      <c r="AC42" s="295">
        <v>54.85</v>
      </c>
      <c r="AD42" s="488">
        <v>78</v>
      </c>
      <c r="AE42" s="17">
        <f t="shared" si="0"/>
        <v>543</v>
      </c>
      <c r="AF42" s="14"/>
    </row>
    <row r="43" spans="1:32" ht="15" customHeight="1" x14ac:dyDescent="0.25">
      <c r="A43" s="22">
        <v>13</v>
      </c>
      <c r="B43" s="116" t="s">
        <v>75</v>
      </c>
      <c r="C43" s="733">
        <v>5</v>
      </c>
      <c r="D43" s="429">
        <v>38</v>
      </c>
      <c r="E43" s="834">
        <v>54.53</v>
      </c>
      <c r="F43" s="734">
        <v>91</v>
      </c>
      <c r="G43" s="733"/>
      <c r="H43" s="429"/>
      <c r="I43" s="429">
        <v>51.519310864691981</v>
      </c>
      <c r="J43" s="734">
        <v>96</v>
      </c>
      <c r="K43" s="478">
        <v>6</v>
      </c>
      <c r="L43" s="429">
        <v>46.33</v>
      </c>
      <c r="M43" s="428">
        <v>55.69</v>
      </c>
      <c r="N43" s="479">
        <v>80</v>
      </c>
      <c r="O43" s="478"/>
      <c r="P43" s="429"/>
      <c r="Q43" s="428">
        <v>54.94</v>
      </c>
      <c r="R43" s="479">
        <v>104</v>
      </c>
      <c r="S43" s="478"/>
      <c r="T43" s="429"/>
      <c r="U43" s="295">
        <v>53.43</v>
      </c>
      <c r="V43" s="488">
        <v>106</v>
      </c>
      <c r="W43" s="297">
        <v>5</v>
      </c>
      <c r="X43" s="430">
        <v>40.799999999999997</v>
      </c>
      <c r="Y43" s="431">
        <v>49.8</v>
      </c>
      <c r="Z43" s="488">
        <v>96</v>
      </c>
      <c r="AA43" s="491"/>
      <c r="AB43" s="432"/>
      <c r="AC43" s="295">
        <v>54.85</v>
      </c>
      <c r="AD43" s="488">
        <v>99</v>
      </c>
      <c r="AE43" s="504">
        <f t="shared" si="0"/>
        <v>672</v>
      </c>
      <c r="AF43" s="14"/>
    </row>
    <row r="44" spans="1:32" ht="15" customHeight="1" x14ac:dyDescent="0.25">
      <c r="A44" s="22">
        <v>14</v>
      </c>
      <c r="B44" s="116" t="s">
        <v>176</v>
      </c>
      <c r="C44" s="733">
        <v>1</v>
      </c>
      <c r="D44" s="429">
        <v>36</v>
      </c>
      <c r="E44" s="834">
        <v>54.53</v>
      </c>
      <c r="F44" s="734">
        <v>93</v>
      </c>
      <c r="G44" s="733">
        <v>6</v>
      </c>
      <c r="H44" s="429">
        <v>37.666666666666657</v>
      </c>
      <c r="I44" s="429">
        <v>51.519310864691981</v>
      </c>
      <c r="J44" s="734">
        <v>91</v>
      </c>
      <c r="K44" s="478">
        <v>3</v>
      </c>
      <c r="L44" s="448">
        <v>47.33</v>
      </c>
      <c r="M44" s="428">
        <v>55.69</v>
      </c>
      <c r="N44" s="479">
        <v>74</v>
      </c>
      <c r="O44" s="478">
        <v>4</v>
      </c>
      <c r="P44" s="448">
        <v>46.5</v>
      </c>
      <c r="Q44" s="428">
        <v>54.94</v>
      </c>
      <c r="R44" s="479">
        <v>85</v>
      </c>
      <c r="S44" s="478">
        <v>1</v>
      </c>
      <c r="T44" s="448">
        <v>40</v>
      </c>
      <c r="U44" s="295">
        <v>53.43</v>
      </c>
      <c r="V44" s="488">
        <v>100</v>
      </c>
      <c r="W44" s="297">
        <v>2</v>
      </c>
      <c r="X44" s="445">
        <v>41.5</v>
      </c>
      <c r="Y44" s="431">
        <v>49.8</v>
      </c>
      <c r="Z44" s="488">
        <v>89</v>
      </c>
      <c r="AA44" s="491">
        <v>2</v>
      </c>
      <c r="AB44" s="432">
        <v>45</v>
      </c>
      <c r="AC44" s="295">
        <v>54.85</v>
      </c>
      <c r="AD44" s="488">
        <v>74</v>
      </c>
      <c r="AE44" s="21">
        <f t="shared" si="0"/>
        <v>606</v>
      </c>
      <c r="AF44" s="14"/>
    </row>
    <row r="45" spans="1:32" ht="15" customHeight="1" x14ac:dyDescent="0.25">
      <c r="A45" s="22">
        <v>15</v>
      </c>
      <c r="B45" s="116" t="s">
        <v>48</v>
      </c>
      <c r="C45" s="733"/>
      <c r="D45" s="429"/>
      <c r="E45" s="834">
        <v>54.53</v>
      </c>
      <c r="F45" s="734">
        <v>97</v>
      </c>
      <c r="G45" s="733"/>
      <c r="H45" s="429"/>
      <c r="I45" s="429">
        <v>51.519310864691981</v>
      </c>
      <c r="J45" s="734">
        <v>96</v>
      </c>
      <c r="K45" s="478">
        <v>3</v>
      </c>
      <c r="L45" s="429">
        <v>53.67</v>
      </c>
      <c r="M45" s="428">
        <v>55.69</v>
      </c>
      <c r="N45" s="479">
        <v>43</v>
      </c>
      <c r="O45" s="478">
        <v>2</v>
      </c>
      <c r="P45" s="448">
        <v>51.5</v>
      </c>
      <c r="Q45" s="428">
        <v>54.94</v>
      </c>
      <c r="R45" s="479">
        <v>56</v>
      </c>
      <c r="S45" s="478"/>
      <c r="T45" s="448"/>
      <c r="U45" s="295">
        <v>53.43</v>
      </c>
      <c r="V45" s="488">
        <v>106</v>
      </c>
      <c r="W45" s="297">
        <v>2</v>
      </c>
      <c r="X45" s="445">
        <v>45</v>
      </c>
      <c r="Y45" s="431">
        <v>49.8</v>
      </c>
      <c r="Z45" s="488">
        <v>73</v>
      </c>
      <c r="AA45" s="483">
        <v>2</v>
      </c>
      <c r="AB45" s="444">
        <v>44</v>
      </c>
      <c r="AC45" s="295">
        <v>54.85</v>
      </c>
      <c r="AD45" s="488">
        <v>81</v>
      </c>
      <c r="AE45" s="17">
        <f t="shared" si="0"/>
        <v>552</v>
      </c>
      <c r="AF45" s="14"/>
    </row>
    <row r="46" spans="1:32" ht="15" customHeight="1" x14ac:dyDescent="0.25">
      <c r="A46" s="22">
        <v>16</v>
      </c>
      <c r="B46" s="116" t="s">
        <v>46</v>
      </c>
      <c r="C46" s="733"/>
      <c r="D46" s="429"/>
      <c r="E46" s="834">
        <v>54.53</v>
      </c>
      <c r="F46" s="734">
        <v>97</v>
      </c>
      <c r="G46" s="733">
        <v>2</v>
      </c>
      <c r="H46" s="429">
        <v>68</v>
      </c>
      <c r="I46" s="429">
        <v>51.519310864691981</v>
      </c>
      <c r="J46" s="734">
        <v>2</v>
      </c>
      <c r="K46" s="478">
        <v>4</v>
      </c>
      <c r="L46" s="429">
        <v>46.5</v>
      </c>
      <c r="M46" s="428">
        <v>55.69</v>
      </c>
      <c r="N46" s="479">
        <v>79</v>
      </c>
      <c r="O46" s="478">
        <v>3</v>
      </c>
      <c r="P46" s="429">
        <v>41.7</v>
      </c>
      <c r="Q46" s="428">
        <v>54.94</v>
      </c>
      <c r="R46" s="479">
        <v>97</v>
      </c>
      <c r="S46" s="478">
        <v>7</v>
      </c>
      <c r="T46" s="429">
        <v>44.142857142857146</v>
      </c>
      <c r="U46" s="295">
        <v>53.43</v>
      </c>
      <c r="V46" s="488">
        <v>90</v>
      </c>
      <c r="W46" s="297">
        <v>4</v>
      </c>
      <c r="X46" s="430">
        <v>53</v>
      </c>
      <c r="Y46" s="431">
        <v>49.8</v>
      </c>
      <c r="Z46" s="488">
        <v>21</v>
      </c>
      <c r="AA46" s="491">
        <v>3</v>
      </c>
      <c r="AB46" s="432">
        <v>44</v>
      </c>
      <c r="AC46" s="295">
        <v>54.85</v>
      </c>
      <c r="AD46" s="488">
        <v>80</v>
      </c>
      <c r="AE46" s="17">
        <f t="shared" si="0"/>
        <v>466</v>
      </c>
      <c r="AF46" s="14"/>
    </row>
    <row r="47" spans="1:32" ht="15" customHeight="1" x14ac:dyDescent="0.25">
      <c r="A47" s="22">
        <v>17</v>
      </c>
      <c r="B47" s="116" t="s">
        <v>43</v>
      </c>
      <c r="C47" s="733"/>
      <c r="D47" s="429"/>
      <c r="E47" s="834">
        <v>54.53</v>
      </c>
      <c r="F47" s="734">
        <v>97</v>
      </c>
      <c r="G47" s="733"/>
      <c r="H47" s="428"/>
      <c r="I47" s="429">
        <v>51.519310864691981</v>
      </c>
      <c r="J47" s="734">
        <v>96</v>
      </c>
      <c r="K47" s="478">
        <v>1</v>
      </c>
      <c r="L47" s="429">
        <v>48</v>
      </c>
      <c r="M47" s="428">
        <v>55.69</v>
      </c>
      <c r="N47" s="479">
        <v>73</v>
      </c>
      <c r="O47" s="478">
        <v>7</v>
      </c>
      <c r="P47" s="429">
        <v>49.6</v>
      </c>
      <c r="Q47" s="428">
        <v>54.94</v>
      </c>
      <c r="R47" s="479">
        <v>70</v>
      </c>
      <c r="S47" s="478">
        <v>4</v>
      </c>
      <c r="T47" s="429">
        <v>36.25</v>
      </c>
      <c r="U47" s="295">
        <v>53.43</v>
      </c>
      <c r="V47" s="488">
        <v>102</v>
      </c>
      <c r="W47" s="297">
        <v>2</v>
      </c>
      <c r="X47" s="430">
        <v>52</v>
      </c>
      <c r="Y47" s="431">
        <v>49.8</v>
      </c>
      <c r="Z47" s="488">
        <v>28</v>
      </c>
      <c r="AA47" s="491">
        <v>1</v>
      </c>
      <c r="AB47" s="432">
        <v>54</v>
      </c>
      <c r="AC47" s="295">
        <v>54.85</v>
      </c>
      <c r="AD47" s="488">
        <v>23</v>
      </c>
      <c r="AE47" s="202">
        <f t="shared" si="0"/>
        <v>489</v>
      </c>
      <c r="AF47" s="14"/>
    </row>
    <row r="48" spans="1:32" ht="15" customHeight="1" x14ac:dyDescent="0.25">
      <c r="A48" s="648">
        <v>18</v>
      </c>
      <c r="B48" s="116" t="s">
        <v>136</v>
      </c>
      <c r="C48" s="733"/>
      <c r="D48" s="429"/>
      <c r="E48" s="834">
        <v>54.53</v>
      </c>
      <c r="F48" s="734">
        <v>97</v>
      </c>
      <c r="G48" s="733"/>
      <c r="H48" s="428"/>
      <c r="I48" s="429">
        <v>51.519310864691981</v>
      </c>
      <c r="J48" s="734">
        <v>96</v>
      </c>
      <c r="K48" s="478"/>
      <c r="L48" s="428"/>
      <c r="M48" s="428">
        <v>55.69</v>
      </c>
      <c r="N48" s="479">
        <v>107</v>
      </c>
      <c r="O48" s="478">
        <v>1</v>
      </c>
      <c r="P48" s="429">
        <v>41</v>
      </c>
      <c r="Q48" s="428">
        <v>54.94</v>
      </c>
      <c r="R48" s="479">
        <v>98</v>
      </c>
      <c r="S48" s="478"/>
      <c r="T48" s="429"/>
      <c r="U48" s="295">
        <v>53.43</v>
      </c>
      <c r="V48" s="488">
        <v>106</v>
      </c>
      <c r="W48" s="297"/>
      <c r="X48" s="445"/>
      <c r="Y48" s="431">
        <v>49.8</v>
      </c>
      <c r="Z48" s="488">
        <v>108</v>
      </c>
      <c r="AA48" s="491"/>
      <c r="AB48" s="432"/>
      <c r="AC48" s="295">
        <v>54.85</v>
      </c>
      <c r="AD48" s="488">
        <v>99</v>
      </c>
      <c r="AE48" s="202">
        <f t="shared" si="0"/>
        <v>711</v>
      </c>
      <c r="AF48" s="14"/>
    </row>
    <row r="49" spans="1:32" ht="15" customHeight="1" thickBot="1" x14ac:dyDescent="0.3">
      <c r="A49" s="22">
        <v>19</v>
      </c>
      <c r="B49" s="308" t="s">
        <v>42</v>
      </c>
      <c r="C49" s="735"/>
      <c r="D49" s="737"/>
      <c r="E49" s="833">
        <v>54.53</v>
      </c>
      <c r="F49" s="736">
        <v>97</v>
      </c>
      <c r="G49" s="735"/>
      <c r="H49" s="633"/>
      <c r="I49" s="737">
        <v>51.519310864691981</v>
      </c>
      <c r="J49" s="736">
        <v>96</v>
      </c>
      <c r="K49" s="641">
        <v>5</v>
      </c>
      <c r="L49" s="737">
        <v>49.4</v>
      </c>
      <c r="M49" s="633">
        <v>55.69</v>
      </c>
      <c r="N49" s="479">
        <v>65</v>
      </c>
      <c r="O49" s="478"/>
      <c r="P49" s="429"/>
      <c r="Q49" s="428">
        <v>54.94</v>
      </c>
      <c r="R49" s="479">
        <v>104</v>
      </c>
      <c r="S49" s="478">
        <v>6</v>
      </c>
      <c r="T49" s="429">
        <v>42.5</v>
      </c>
      <c r="U49" s="295">
        <v>53.43</v>
      </c>
      <c r="V49" s="488">
        <v>96</v>
      </c>
      <c r="W49" s="297">
        <v>2</v>
      </c>
      <c r="X49" s="430">
        <v>44.5</v>
      </c>
      <c r="Y49" s="431">
        <v>49.8</v>
      </c>
      <c r="Z49" s="488">
        <v>75</v>
      </c>
      <c r="AA49" s="491">
        <v>6</v>
      </c>
      <c r="AB49" s="432">
        <v>39.833333330000002</v>
      </c>
      <c r="AC49" s="295">
        <v>54.85</v>
      </c>
      <c r="AD49" s="488">
        <v>91</v>
      </c>
      <c r="AE49" s="17">
        <f t="shared" si="0"/>
        <v>624</v>
      </c>
      <c r="AF49" s="14"/>
    </row>
    <row r="50" spans="1:32" ht="15" customHeight="1" thickBot="1" x14ac:dyDescent="0.3">
      <c r="A50" s="466"/>
      <c r="B50" s="461" t="s">
        <v>145</v>
      </c>
      <c r="C50" s="462">
        <f>SUM(C51:C69)</f>
        <v>150</v>
      </c>
      <c r="D50" s="398">
        <f>AVERAGE(D51:D69)</f>
        <v>52.38</v>
      </c>
      <c r="E50" s="832">
        <v>54.53</v>
      </c>
      <c r="F50" s="464"/>
      <c r="G50" s="462">
        <f>SUM(G51:G69)</f>
        <v>162</v>
      </c>
      <c r="H50" s="398">
        <f>AVERAGE(H51:H69)</f>
        <v>54.348601225163726</v>
      </c>
      <c r="I50" s="398">
        <v>51.519310864691981</v>
      </c>
      <c r="J50" s="464"/>
      <c r="K50" s="462">
        <f>SUM(K51:K69)</f>
        <v>178</v>
      </c>
      <c r="L50" s="398">
        <f>AVERAGE(L51:L69)</f>
        <v>57.665294117647058</v>
      </c>
      <c r="M50" s="463">
        <v>55.69</v>
      </c>
      <c r="N50" s="464"/>
      <c r="O50" s="462">
        <f>SUM(O51:O69)</f>
        <v>165</v>
      </c>
      <c r="P50" s="398">
        <f>AVERAGE(P51:P69)</f>
        <v>54.503124999999997</v>
      </c>
      <c r="Q50" s="463">
        <v>54.97</v>
      </c>
      <c r="R50" s="464"/>
      <c r="S50" s="403">
        <f>SUM(S51:S69)</f>
        <v>186</v>
      </c>
      <c r="T50" s="404">
        <f>AVERAGE(T51:T69)</f>
        <v>51.641391177901227</v>
      </c>
      <c r="U50" s="399">
        <v>53.43</v>
      </c>
      <c r="V50" s="400"/>
      <c r="W50" s="237">
        <f>SUM(W51:W69)</f>
        <v>189</v>
      </c>
      <c r="X50" s="401">
        <f>AVERAGE(X51:X69)</f>
        <v>48.9719127822069</v>
      </c>
      <c r="Y50" s="402">
        <v>49.8</v>
      </c>
      <c r="Z50" s="400"/>
      <c r="AA50" s="403">
        <f>SUM(AA51:AA69)</f>
        <v>203</v>
      </c>
      <c r="AB50" s="404">
        <f>AVERAGE(AB51:AB69)</f>
        <v>51.277645786666668</v>
      </c>
      <c r="AC50" s="399">
        <v>54.85</v>
      </c>
      <c r="AD50" s="400"/>
      <c r="AE50" s="387"/>
      <c r="AF50" s="14"/>
    </row>
    <row r="51" spans="1:32" ht="15" customHeight="1" x14ac:dyDescent="0.25">
      <c r="A51" s="24">
        <v>1</v>
      </c>
      <c r="B51" s="308" t="s">
        <v>92</v>
      </c>
      <c r="C51" s="735">
        <v>30</v>
      </c>
      <c r="D51" s="737">
        <v>67.599999999999994</v>
      </c>
      <c r="E51" s="833">
        <v>54.53</v>
      </c>
      <c r="F51" s="736">
        <v>2</v>
      </c>
      <c r="G51" s="735">
        <v>52</v>
      </c>
      <c r="H51" s="737">
        <v>64.15384615384616</v>
      </c>
      <c r="I51" s="737">
        <v>51.519310864691981</v>
      </c>
      <c r="J51" s="736">
        <v>8</v>
      </c>
      <c r="K51" s="478">
        <v>41</v>
      </c>
      <c r="L51" s="429">
        <v>79</v>
      </c>
      <c r="M51" s="633">
        <v>55.69</v>
      </c>
      <c r="N51" s="479">
        <v>2</v>
      </c>
      <c r="O51" s="478">
        <v>31</v>
      </c>
      <c r="P51" s="429">
        <v>69</v>
      </c>
      <c r="Q51" s="428">
        <v>54.94</v>
      </c>
      <c r="R51" s="479">
        <v>1</v>
      </c>
      <c r="S51" s="478">
        <v>41</v>
      </c>
      <c r="T51" s="429">
        <v>66.243902439024396</v>
      </c>
      <c r="U51" s="295">
        <v>53.43</v>
      </c>
      <c r="V51" s="488">
        <v>3</v>
      </c>
      <c r="W51" s="297">
        <v>42</v>
      </c>
      <c r="X51" s="433">
        <v>60.88095238095238</v>
      </c>
      <c r="Y51" s="431">
        <v>49.8</v>
      </c>
      <c r="Z51" s="488">
        <v>4</v>
      </c>
      <c r="AA51" s="491">
        <v>44</v>
      </c>
      <c r="AB51" s="432">
        <v>65.045454550000002</v>
      </c>
      <c r="AC51" s="295">
        <v>54.85</v>
      </c>
      <c r="AD51" s="488">
        <v>4</v>
      </c>
      <c r="AE51" s="27">
        <f t="shared" si="0"/>
        <v>24</v>
      </c>
      <c r="AF51" s="14"/>
    </row>
    <row r="52" spans="1:32" ht="15" customHeight="1" x14ac:dyDescent="0.25">
      <c r="A52" s="25">
        <v>2</v>
      </c>
      <c r="B52" s="116" t="s">
        <v>137</v>
      </c>
      <c r="C52" s="733">
        <v>10</v>
      </c>
      <c r="D52" s="429">
        <v>65.3</v>
      </c>
      <c r="E52" s="834">
        <v>54.53</v>
      </c>
      <c r="F52" s="734">
        <v>5</v>
      </c>
      <c r="G52" s="733">
        <v>8</v>
      </c>
      <c r="H52" s="429">
        <v>57</v>
      </c>
      <c r="I52" s="429">
        <v>51.519310864691981</v>
      </c>
      <c r="J52" s="734">
        <v>23</v>
      </c>
      <c r="K52" s="478">
        <v>17</v>
      </c>
      <c r="L52" s="439">
        <v>65</v>
      </c>
      <c r="M52" s="428">
        <v>55.69</v>
      </c>
      <c r="N52" s="479">
        <v>8</v>
      </c>
      <c r="O52" s="478">
        <v>6</v>
      </c>
      <c r="P52" s="439">
        <v>63</v>
      </c>
      <c r="Q52" s="428">
        <v>54.94</v>
      </c>
      <c r="R52" s="479">
        <v>11</v>
      </c>
      <c r="S52" s="478">
        <v>10</v>
      </c>
      <c r="T52" s="439">
        <v>58.2</v>
      </c>
      <c r="U52" s="295">
        <v>53.43</v>
      </c>
      <c r="V52" s="488">
        <v>18</v>
      </c>
      <c r="W52" s="297">
        <v>15</v>
      </c>
      <c r="X52" s="447">
        <v>53.06666666666667</v>
      </c>
      <c r="Y52" s="431">
        <v>49.8</v>
      </c>
      <c r="Z52" s="488">
        <v>19</v>
      </c>
      <c r="AA52" s="491">
        <v>17</v>
      </c>
      <c r="AB52" s="440">
        <v>59.41176471</v>
      </c>
      <c r="AC52" s="295">
        <v>54.85</v>
      </c>
      <c r="AD52" s="488">
        <v>9</v>
      </c>
      <c r="AE52" s="17">
        <f t="shared" si="0"/>
        <v>93</v>
      </c>
      <c r="AF52" s="14"/>
    </row>
    <row r="53" spans="1:32" ht="15" customHeight="1" x14ac:dyDescent="0.25">
      <c r="A53" s="25">
        <v>3</v>
      </c>
      <c r="B53" s="362" t="s">
        <v>91</v>
      </c>
      <c r="C53" s="768">
        <v>16</v>
      </c>
      <c r="D53" s="740">
        <v>64</v>
      </c>
      <c r="E53" s="835">
        <v>54.53</v>
      </c>
      <c r="F53" s="769">
        <v>7</v>
      </c>
      <c r="G53" s="768">
        <v>24</v>
      </c>
      <c r="H53" s="740">
        <v>66.208333333333329</v>
      </c>
      <c r="I53" s="740">
        <v>51.519310864691981</v>
      </c>
      <c r="J53" s="769">
        <v>4</v>
      </c>
      <c r="K53" s="478">
        <v>22</v>
      </c>
      <c r="L53" s="429">
        <v>59</v>
      </c>
      <c r="M53" s="632">
        <v>55.69</v>
      </c>
      <c r="N53" s="479">
        <v>24</v>
      </c>
      <c r="O53" s="478">
        <v>20</v>
      </c>
      <c r="P53" s="429">
        <v>63</v>
      </c>
      <c r="Q53" s="454">
        <v>54.94</v>
      </c>
      <c r="R53" s="479">
        <v>10</v>
      </c>
      <c r="S53" s="478">
        <v>17</v>
      </c>
      <c r="T53" s="429">
        <v>57.705882352941174</v>
      </c>
      <c r="U53" s="295">
        <v>53.43</v>
      </c>
      <c r="V53" s="488">
        <v>23</v>
      </c>
      <c r="W53" s="297">
        <v>21</v>
      </c>
      <c r="X53" s="430">
        <v>48.857142857142854</v>
      </c>
      <c r="Y53" s="431">
        <v>49.8</v>
      </c>
      <c r="Z53" s="488">
        <v>43</v>
      </c>
      <c r="AA53" s="491">
        <v>24</v>
      </c>
      <c r="AB53" s="434">
        <v>60.041666669999998</v>
      </c>
      <c r="AC53" s="295">
        <v>54.85</v>
      </c>
      <c r="AD53" s="488">
        <v>7</v>
      </c>
      <c r="AE53" s="17">
        <f t="shared" si="0"/>
        <v>118</v>
      </c>
      <c r="AF53" s="14"/>
    </row>
    <row r="54" spans="1:32" ht="15" customHeight="1" x14ac:dyDescent="0.25">
      <c r="A54" s="25">
        <v>4</v>
      </c>
      <c r="B54" s="116" t="s">
        <v>173</v>
      </c>
      <c r="C54" s="733">
        <v>4</v>
      </c>
      <c r="D54" s="429">
        <v>58.3</v>
      </c>
      <c r="E54" s="834">
        <v>54.53</v>
      </c>
      <c r="F54" s="734">
        <v>22</v>
      </c>
      <c r="G54" s="733">
        <v>4</v>
      </c>
      <c r="H54" s="429">
        <v>40.75</v>
      </c>
      <c r="I54" s="429">
        <v>51.519310864691981</v>
      </c>
      <c r="J54" s="734">
        <v>86</v>
      </c>
      <c r="K54" s="478">
        <v>6</v>
      </c>
      <c r="L54" s="429">
        <v>45.8</v>
      </c>
      <c r="M54" s="428">
        <v>55.69</v>
      </c>
      <c r="N54" s="479">
        <v>84</v>
      </c>
      <c r="O54" s="478">
        <v>2</v>
      </c>
      <c r="P54" s="429">
        <v>60.5</v>
      </c>
      <c r="Q54" s="428">
        <v>54.94</v>
      </c>
      <c r="R54" s="479">
        <v>14</v>
      </c>
      <c r="S54" s="478">
        <v>6</v>
      </c>
      <c r="T54" s="429">
        <v>55.5</v>
      </c>
      <c r="U54" s="295">
        <v>53.43</v>
      </c>
      <c r="V54" s="488">
        <v>34</v>
      </c>
      <c r="W54" s="297">
        <v>5</v>
      </c>
      <c r="X54" s="430">
        <v>57.4</v>
      </c>
      <c r="Y54" s="431">
        <v>49.8</v>
      </c>
      <c r="Z54" s="488">
        <v>8</v>
      </c>
      <c r="AA54" s="491">
        <v>6</v>
      </c>
      <c r="AB54" s="432">
        <v>52</v>
      </c>
      <c r="AC54" s="295">
        <v>54.85</v>
      </c>
      <c r="AD54" s="488">
        <v>31</v>
      </c>
      <c r="AE54" s="17">
        <f t="shared" si="0"/>
        <v>279</v>
      </c>
      <c r="AF54" s="14"/>
    </row>
    <row r="55" spans="1:32" ht="15" customHeight="1" x14ac:dyDescent="0.25">
      <c r="A55" s="531">
        <v>5</v>
      </c>
      <c r="B55" s="116" t="s">
        <v>38</v>
      </c>
      <c r="C55" s="733">
        <v>12</v>
      </c>
      <c r="D55" s="429">
        <v>57.9</v>
      </c>
      <c r="E55" s="834">
        <v>54.53</v>
      </c>
      <c r="F55" s="734">
        <v>25</v>
      </c>
      <c r="G55" s="733">
        <v>12</v>
      </c>
      <c r="H55" s="429">
        <v>55.166666666666657</v>
      </c>
      <c r="I55" s="429">
        <v>51.519310864691981</v>
      </c>
      <c r="J55" s="734">
        <v>30</v>
      </c>
      <c r="K55" s="478">
        <v>9</v>
      </c>
      <c r="L55" s="429">
        <v>59.44</v>
      </c>
      <c r="M55" s="428">
        <v>55.69</v>
      </c>
      <c r="N55" s="479">
        <v>22</v>
      </c>
      <c r="O55" s="478">
        <v>18</v>
      </c>
      <c r="P55" s="429">
        <v>56.28</v>
      </c>
      <c r="Q55" s="428">
        <v>54.94</v>
      </c>
      <c r="R55" s="479">
        <v>30</v>
      </c>
      <c r="S55" s="478">
        <v>24</v>
      </c>
      <c r="T55" s="429">
        <v>52.291666666666664</v>
      </c>
      <c r="U55" s="295">
        <v>53.43</v>
      </c>
      <c r="V55" s="488">
        <v>45</v>
      </c>
      <c r="W55" s="297">
        <v>17</v>
      </c>
      <c r="X55" s="447">
        <v>48.529411764705884</v>
      </c>
      <c r="Y55" s="431">
        <v>49.8</v>
      </c>
      <c r="Z55" s="488">
        <v>46</v>
      </c>
      <c r="AA55" s="491">
        <v>15</v>
      </c>
      <c r="AB55" s="432">
        <v>58.2</v>
      </c>
      <c r="AC55" s="295">
        <v>54.85</v>
      </c>
      <c r="AD55" s="488">
        <v>10</v>
      </c>
      <c r="AE55" s="504">
        <f t="shared" si="0"/>
        <v>208</v>
      </c>
      <c r="AF55" s="14"/>
    </row>
    <row r="56" spans="1:32" ht="15" customHeight="1" x14ac:dyDescent="0.25">
      <c r="A56" s="25">
        <v>6</v>
      </c>
      <c r="B56" s="116" t="s">
        <v>36</v>
      </c>
      <c r="C56" s="733">
        <v>10</v>
      </c>
      <c r="D56" s="429">
        <v>56</v>
      </c>
      <c r="E56" s="834">
        <v>54.53</v>
      </c>
      <c r="F56" s="734">
        <v>28</v>
      </c>
      <c r="G56" s="733">
        <v>11</v>
      </c>
      <c r="H56" s="429">
        <v>54.909090909090907</v>
      </c>
      <c r="I56" s="429">
        <v>51.519310864691981</v>
      </c>
      <c r="J56" s="734">
        <v>32</v>
      </c>
      <c r="K56" s="478">
        <v>13</v>
      </c>
      <c r="L56" s="429">
        <v>63.77</v>
      </c>
      <c r="M56" s="428">
        <v>55.69</v>
      </c>
      <c r="N56" s="479">
        <v>11</v>
      </c>
      <c r="O56" s="478">
        <v>19</v>
      </c>
      <c r="P56" s="429">
        <v>53.57</v>
      </c>
      <c r="Q56" s="428">
        <v>54.94</v>
      </c>
      <c r="R56" s="479">
        <v>46</v>
      </c>
      <c r="S56" s="478">
        <v>8</v>
      </c>
      <c r="T56" s="429">
        <v>57.5</v>
      </c>
      <c r="U56" s="295">
        <v>53.43</v>
      </c>
      <c r="V56" s="488">
        <v>25</v>
      </c>
      <c r="W56" s="297">
        <v>6</v>
      </c>
      <c r="X56" s="433">
        <v>60</v>
      </c>
      <c r="Y56" s="431">
        <v>49.8</v>
      </c>
      <c r="Z56" s="488">
        <v>5</v>
      </c>
      <c r="AA56" s="491">
        <v>14</v>
      </c>
      <c r="AB56" s="432">
        <v>44.428571429999998</v>
      </c>
      <c r="AC56" s="295">
        <v>54.85</v>
      </c>
      <c r="AD56" s="488">
        <v>77</v>
      </c>
      <c r="AE56" s="17">
        <f t="shared" si="0"/>
        <v>224</v>
      </c>
      <c r="AF56" s="14"/>
    </row>
    <row r="57" spans="1:32" ht="15" customHeight="1" x14ac:dyDescent="0.25">
      <c r="A57" s="25">
        <v>7</v>
      </c>
      <c r="B57" s="116" t="s">
        <v>107</v>
      </c>
      <c r="C57" s="733">
        <v>26</v>
      </c>
      <c r="D57" s="429">
        <v>55.7</v>
      </c>
      <c r="E57" s="834">
        <v>54.53</v>
      </c>
      <c r="F57" s="734">
        <v>30</v>
      </c>
      <c r="G57" s="733">
        <v>18</v>
      </c>
      <c r="H57" s="429">
        <v>54.611111111111107</v>
      </c>
      <c r="I57" s="429">
        <v>51.519310864691981</v>
      </c>
      <c r="J57" s="734">
        <v>34</v>
      </c>
      <c r="K57" s="478">
        <v>32</v>
      </c>
      <c r="L57" s="429">
        <v>55</v>
      </c>
      <c r="M57" s="428">
        <v>55.69</v>
      </c>
      <c r="N57" s="479">
        <v>38</v>
      </c>
      <c r="O57" s="478">
        <v>22</v>
      </c>
      <c r="P57" s="429">
        <v>54</v>
      </c>
      <c r="Q57" s="443">
        <v>54.94</v>
      </c>
      <c r="R57" s="479">
        <v>43</v>
      </c>
      <c r="S57" s="478">
        <v>25</v>
      </c>
      <c r="T57" s="429">
        <v>56.72</v>
      </c>
      <c r="U57" s="295">
        <v>53.43</v>
      </c>
      <c r="V57" s="488">
        <v>29</v>
      </c>
      <c r="W57" s="297">
        <v>26</v>
      </c>
      <c r="X57" s="430">
        <v>49.57692307692308</v>
      </c>
      <c r="Y57" s="431">
        <v>49.8</v>
      </c>
      <c r="Z57" s="488">
        <v>36</v>
      </c>
      <c r="AA57" s="491">
        <v>33</v>
      </c>
      <c r="AB57" s="434">
        <v>51</v>
      </c>
      <c r="AC57" s="295">
        <v>54.85</v>
      </c>
      <c r="AD57" s="488">
        <v>39</v>
      </c>
      <c r="AE57" s="17">
        <f t="shared" si="0"/>
        <v>249</v>
      </c>
      <c r="AF57" s="14"/>
    </row>
    <row r="58" spans="1:32" ht="15" customHeight="1" x14ac:dyDescent="0.25">
      <c r="A58" s="25">
        <v>8</v>
      </c>
      <c r="B58" s="116" t="s">
        <v>178</v>
      </c>
      <c r="C58" s="733">
        <v>6</v>
      </c>
      <c r="D58" s="429">
        <v>55</v>
      </c>
      <c r="E58" s="834">
        <v>54.53</v>
      </c>
      <c r="F58" s="734">
        <v>34</v>
      </c>
      <c r="G58" s="733">
        <v>5</v>
      </c>
      <c r="H58" s="429">
        <v>52</v>
      </c>
      <c r="I58" s="429">
        <v>51.519310864691981</v>
      </c>
      <c r="J58" s="734">
        <v>44</v>
      </c>
      <c r="K58" s="478">
        <v>10</v>
      </c>
      <c r="L58" s="429">
        <v>84</v>
      </c>
      <c r="M58" s="428">
        <v>55.69</v>
      </c>
      <c r="N58" s="479">
        <v>1</v>
      </c>
      <c r="O58" s="478">
        <v>8</v>
      </c>
      <c r="P58" s="429">
        <v>64</v>
      </c>
      <c r="Q58" s="428">
        <v>54.94</v>
      </c>
      <c r="R58" s="479">
        <v>7</v>
      </c>
      <c r="S58" s="478">
        <v>4</v>
      </c>
      <c r="T58" s="429">
        <v>49.5</v>
      </c>
      <c r="U58" s="295">
        <v>53.43</v>
      </c>
      <c r="V58" s="488">
        <v>59</v>
      </c>
      <c r="W58" s="297">
        <v>4</v>
      </c>
      <c r="X58" s="430">
        <v>47.5</v>
      </c>
      <c r="Y58" s="431">
        <v>49.8</v>
      </c>
      <c r="Z58" s="488">
        <v>57</v>
      </c>
      <c r="AA58" s="491">
        <v>11</v>
      </c>
      <c r="AB58" s="440">
        <v>52.81818182</v>
      </c>
      <c r="AC58" s="295">
        <v>54.85</v>
      </c>
      <c r="AD58" s="488">
        <v>25</v>
      </c>
      <c r="AE58" s="530">
        <f t="shared" si="0"/>
        <v>227</v>
      </c>
      <c r="AF58" s="14"/>
    </row>
    <row r="59" spans="1:32" ht="15" customHeight="1" x14ac:dyDescent="0.25">
      <c r="A59" s="25">
        <v>9</v>
      </c>
      <c r="B59" s="116" t="s">
        <v>179</v>
      </c>
      <c r="C59" s="733">
        <v>9</v>
      </c>
      <c r="D59" s="429">
        <v>52</v>
      </c>
      <c r="E59" s="834">
        <v>54.53</v>
      </c>
      <c r="F59" s="734">
        <v>44</v>
      </c>
      <c r="G59" s="733">
        <v>5</v>
      </c>
      <c r="H59" s="429">
        <v>64.400000000000006</v>
      </c>
      <c r="I59" s="429">
        <v>51.519310864691981</v>
      </c>
      <c r="J59" s="734">
        <v>7</v>
      </c>
      <c r="K59" s="478">
        <v>4</v>
      </c>
      <c r="L59" s="429">
        <v>64</v>
      </c>
      <c r="M59" s="428">
        <v>55.69</v>
      </c>
      <c r="N59" s="479">
        <v>10</v>
      </c>
      <c r="O59" s="478">
        <v>7</v>
      </c>
      <c r="P59" s="429">
        <v>56</v>
      </c>
      <c r="Q59" s="428">
        <v>54.94</v>
      </c>
      <c r="R59" s="479">
        <v>33</v>
      </c>
      <c r="S59" s="478">
        <v>2</v>
      </c>
      <c r="T59" s="429">
        <v>58</v>
      </c>
      <c r="U59" s="295">
        <v>53.43</v>
      </c>
      <c r="V59" s="488">
        <v>20</v>
      </c>
      <c r="W59" s="297">
        <v>9</v>
      </c>
      <c r="X59" s="433">
        <v>54.222222222222221</v>
      </c>
      <c r="Y59" s="431">
        <v>49.8</v>
      </c>
      <c r="Z59" s="488">
        <v>16</v>
      </c>
      <c r="AA59" s="491">
        <v>1</v>
      </c>
      <c r="AB59" s="432">
        <v>46</v>
      </c>
      <c r="AC59" s="295">
        <v>54.85</v>
      </c>
      <c r="AD59" s="488">
        <v>70</v>
      </c>
      <c r="AE59" s="17">
        <f t="shared" si="0"/>
        <v>200</v>
      </c>
      <c r="AF59" s="14"/>
    </row>
    <row r="60" spans="1:32" ht="15" customHeight="1" x14ac:dyDescent="0.25">
      <c r="A60" s="25">
        <v>10</v>
      </c>
      <c r="B60" s="203" t="s">
        <v>37</v>
      </c>
      <c r="C60" s="770">
        <v>13</v>
      </c>
      <c r="D60" s="741">
        <v>48.6</v>
      </c>
      <c r="E60" s="836">
        <v>54.53</v>
      </c>
      <c r="F60" s="771">
        <v>59</v>
      </c>
      <c r="G60" s="770">
        <v>7</v>
      </c>
      <c r="H60" s="741">
        <v>56.428571428571431</v>
      </c>
      <c r="I60" s="741">
        <v>51.519310864691981</v>
      </c>
      <c r="J60" s="771">
        <v>26</v>
      </c>
      <c r="K60" s="478">
        <v>10</v>
      </c>
      <c r="L60" s="429">
        <v>58.3</v>
      </c>
      <c r="M60" s="635">
        <v>55.69</v>
      </c>
      <c r="N60" s="479">
        <v>26</v>
      </c>
      <c r="O60" s="645">
        <v>10</v>
      </c>
      <c r="P60" s="741">
        <v>50.2</v>
      </c>
      <c r="Q60" s="635">
        <v>54.94</v>
      </c>
      <c r="R60" s="479">
        <v>64</v>
      </c>
      <c r="S60" s="478">
        <v>13</v>
      </c>
      <c r="T60" s="429">
        <v>53.07692307692308</v>
      </c>
      <c r="U60" s="295">
        <v>53.43</v>
      </c>
      <c r="V60" s="488">
        <v>42</v>
      </c>
      <c r="W60" s="297">
        <v>12</v>
      </c>
      <c r="X60" s="430">
        <v>55.75</v>
      </c>
      <c r="Y60" s="431">
        <v>49.8</v>
      </c>
      <c r="Z60" s="488">
        <v>10</v>
      </c>
      <c r="AA60" s="491">
        <v>14</v>
      </c>
      <c r="AB60" s="432">
        <v>56.785714290000001</v>
      </c>
      <c r="AC60" s="295">
        <v>54.85</v>
      </c>
      <c r="AD60" s="488">
        <v>15</v>
      </c>
      <c r="AE60" s="17">
        <f t="shared" si="0"/>
        <v>242</v>
      </c>
      <c r="AF60" s="14"/>
    </row>
    <row r="61" spans="1:32" ht="15" customHeight="1" x14ac:dyDescent="0.25">
      <c r="A61" s="25">
        <v>11</v>
      </c>
      <c r="B61" s="116" t="s">
        <v>35</v>
      </c>
      <c r="C61" s="733">
        <v>3</v>
      </c>
      <c r="D61" s="429">
        <v>46</v>
      </c>
      <c r="E61" s="834">
        <v>54.53</v>
      </c>
      <c r="F61" s="734">
        <v>74</v>
      </c>
      <c r="G61" s="733">
        <v>2</v>
      </c>
      <c r="H61" s="429">
        <v>43.5</v>
      </c>
      <c r="I61" s="429">
        <v>51.519310864691981</v>
      </c>
      <c r="J61" s="734">
        <v>79</v>
      </c>
      <c r="K61" s="478">
        <v>5</v>
      </c>
      <c r="L61" s="429">
        <v>48</v>
      </c>
      <c r="M61" s="428">
        <v>55.69</v>
      </c>
      <c r="N61" s="479">
        <v>71</v>
      </c>
      <c r="O61" s="478">
        <v>2</v>
      </c>
      <c r="P61" s="429">
        <v>46</v>
      </c>
      <c r="Q61" s="428">
        <v>54.94</v>
      </c>
      <c r="R61" s="479">
        <v>86</v>
      </c>
      <c r="S61" s="478">
        <v>2</v>
      </c>
      <c r="T61" s="429">
        <v>37</v>
      </c>
      <c r="U61" s="295">
        <v>53.43</v>
      </c>
      <c r="V61" s="488">
        <v>101</v>
      </c>
      <c r="W61" s="297">
        <v>5</v>
      </c>
      <c r="X61" s="433">
        <v>41</v>
      </c>
      <c r="Y61" s="431">
        <v>49.8</v>
      </c>
      <c r="Z61" s="488">
        <v>94</v>
      </c>
      <c r="AA61" s="491">
        <v>4</v>
      </c>
      <c r="AB61" s="434">
        <v>36.5</v>
      </c>
      <c r="AC61" s="295">
        <v>54.85</v>
      </c>
      <c r="AD61" s="488">
        <v>95</v>
      </c>
      <c r="AE61" s="21">
        <f t="shared" si="0"/>
        <v>600</v>
      </c>
      <c r="AF61" s="14"/>
    </row>
    <row r="62" spans="1:32" ht="15" customHeight="1" x14ac:dyDescent="0.25">
      <c r="A62" s="25">
        <v>12</v>
      </c>
      <c r="B62" s="116" t="s">
        <v>90</v>
      </c>
      <c r="C62" s="733">
        <v>3</v>
      </c>
      <c r="D62" s="429">
        <v>46</v>
      </c>
      <c r="E62" s="834">
        <v>54.53</v>
      </c>
      <c r="F62" s="734">
        <v>75</v>
      </c>
      <c r="G62" s="733">
        <v>4</v>
      </c>
      <c r="H62" s="429">
        <v>45.75</v>
      </c>
      <c r="I62" s="429">
        <v>51.519310864691981</v>
      </c>
      <c r="J62" s="734">
        <v>70</v>
      </c>
      <c r="K62" s="478">
        <v>1</v>
      </c>
      <c r="L62" s="429">
        <v>36</v>
      </c>
      <c r="M62" s="428">
        <v>55.69</v>
      </c>
      <c r="N62" s="479">
        <v>103</v>
      </c>
      <c r="O62" s="478">
        <v>6</v>
      </c>
      <c r="P62" s="429">
        <v>50</v>
      </c>
      <c r="Q62" s="428">
        <v>54.94</v>
      </c>
      <c r="R62" s="479">
        <v>66</v>
      </c>
      <c r="S62" s="478">
        <v>4</v>
      </c>
      <c r="T62" s="429">
        <v>44.5</v>
      </c>
      <c r="U62" s="295">
        <v>53.43</v>
      </c>
      <c r="V62" s="488">
        <v>87</v>
      </c>
      <c r="W62" s="297">
        <v>5</v>
      </c>
      <c r="X62" s="430">
        <v>48.2</v>
      </c>
      <c r="Y62" s="431">
        <v>49.8</v>
      </c>
      <c r="Z62" s="488">
        <v>48</v>
      </c>
      <c r="AA62" s="491">
        <v>5</v>
      </c>
      <c r="AB62" s="432">
        <v>46.6</v>
      </c>
      <c r="AC62" s="295">
        <v>54.85</v>
      </c>
      <c r="AD62" s="488">
        <v>67</v>
      </c>
      <c r="AE62" s="17">
        <f t="shared" si="0"/>
        <v>516</v>
      </c>
      <c r="AF62" s="14"/>
    </row>
    <row r="63" spans="1:32" ht="15" customHeight="1" x14ac:dyDescent="0.25">
      <c r="A63" s="25">
        <v>13</v>
      </c>
      <c r="B63" s="117" t="s">
        <v>39</v>
      </c>
      <c r="C63" s="760">
        <v>3</v>
      </c>
      <c r="D63" s="738">
        <v>42.7</v>
      </c>
      <c r="E63" s="837">
        <v>54.53</v>
      </c>
      <c r="F63" s="761">
        <v>82</v>
      </c>
      <c r="G63" s="760">
        <v>2</v>
      </c>
      <c r="H63" s="738">
        <v>68.5</v>
      </c>
      <c r="I63" s="738">
        <v>51.519310864691981</v>
      </c>
      <c r="J63" s="761">
        <v>1</v>
      </c>
      <c r="K63" s="478">
        <v>1</v>
      </c>
      <c r="L63" s="429">
        <v>62</v>
      </c>
      <c r="M63" s="441">
        <v>55.69</v>
      </c>
      <c r="N63" s="479">
        <v>16</v>
      </c>
      <c r="O63" s="478">
        <v>8</v>
      </c>
      <c r="P63" s="429">
        <v>49.5</v>
      </c>
      <c r="Q63" s="441">
        <v>54.94</v>
      </c>
      <c r="R63" s="479">
        <v>71</v>
      </c>
      <c r="S63" s="478">
        <v>4</v>
      </c>
      <c r="T63" s="429">
        <v>54.75</v>
      </c>
      <c r="U63" s="295">
        <v>53.43</v>
      </c>
      <c r="V63" s="488">
        <v>38</v>
      </c>
      <c r="W63" s="491">
        <v>3</v>
      </c>
      <c r="X63" s="446">
        <v>46</v>
      </c>
      <c r="Y63" s="431">
        <v>49.8</v>
      </c>
      <c r="Z63" s="488">
        <v>68</v>
      </c>
      <c r="AA63" s="491">
        <v>1</v>
      </c>
      <c r="AB63" s="446">
        <v>51</v>
      </c>
      <c r="AC63" s="295">
        <v>54.85</v>
      </c>
      <c r="AD63" s="488">
        <v>42</v>
      </c>
      <c r="AE63" s="17">
        <f t="shared" si="0"/>
        <v>318</v>
      </c>
      <c r="AF63" s="14"/>
    </row>
    <row r="64" spans="1:32" ht="15" customHeight="1" x14ac:dyDescent="0.25">
      <c r="A64" s="25">
        <v>14</v>
      </c>
      <c r="B64" s="116" t="s">
        <v>72</v>
      </c>
      <c r="C64" s="733">
        <v>2</v>
      </c>
      <c r="D64" s="429">
        <v>36</v>
      </c>
      <c r="E64" s="834">
        <v>54.53</v>
      </c>
      <c r="F64" s="734">
        <v>94</v>
      </c>
      <c r="G64" s="733">
        <v>2</v>
      </c>
      <c r="H64" s="429">
        <v>62</v>
      </c>
      <c r="I64" s="429">
        <v>51.519310864691981</v>
      </c>
      <c r="J64" s="734">
        <v>13</v>
      </c>
      <c r="K64" s="478">
        <v>1</v>
      </c>
      <c r="L64" s="429">
        <v>36</v>
      </c>
      <c r="M64" s="428">
        <v>55.69</v>
      </c>
      <c r="N64" s="479">
        <v>102</v>
      </c>
      <c r="O64" s="478"/>
      <c r="P64" s="429"/>
      <c r="Q64" s="428">
        <v>54.94</v>
      </c>
      <c r="R64" s="479">
        <v>104</v>
      </c>
      <c r="S64" s="478">
        <v>7</v>
      </c>
      <c r="T64" s="429">
        <v>45.14</v>
      </c>
      <c r="U64" s="295">
        <v>53.43</v>
      </c>
      <c r="V64" s="488">
        <v>84</v>
      </c>
      <c r="W64" s="297">
        <v>2</v>
      </c>
      <c r="X64" s="430">
        <v>44.5</v>
      </c>
      <c r="Y64" s="431">
        <v>49.8</v>
      </c>
      <c r="Z64" s="488">
        <v>76</v>
      </c>
      <c r="AA64" s="491"/>
      <c r="AB64" s="442"/>
      <c r="AC64" s="295">
        <v>54.85</v>
      </c>
      <c r="AD64" s="488">
        <v>99</v>
      </c>
      <c r="AE64" s="17">
        <f t="shared" si="0"/>
        <v>572</v>
      </c>
      <c r="AF64" s="14"/>
    </row>
    <row r="65" spans="1:32" ht="15" customHeight="1" x14ac:dyDescent="0.25">
      <c r="A65" s="25">
        <v>15</v>
      </c>
      <c r="B65" s="308" t="s">
        <v>31</v>
      </c>
      <c r="C65" s="735">
        <v>3</v>
      </c>
      <c r="D65" s="737">
        <v>34.6</v>
      </c>
      <c r="E65" s="833">
        <v>54.53</v>
      </c>
      <c r="F65" s="736">
        <v>95</v>
      </c>
      <c r="G65" s="735">
        <v>1</v>
      </c>
      <c r="H65" s="737">
        <v>40</v>
      </c>
      <c r="I65" s="737">
        <v>51.519310864691981</v>
      </c>
      <c r="J65" s="736">
        <v>89</v>
      </c>
      <c r="K65" s="478">
        <v>1</v>
      </c>
      <c r="L65" s="429">
        <v>58</v>
      </c>
      <c r="M65" s="633">
        <v>55.69</v>
      </c>
      <c r="N65" s="479">
        <v>30</v>
      </c>
      <c r="O65" s="478"/>
      <c r="P65" s="429"/>
      <c r="Q65" s="428">
        <v>54.94</v>
      </c>
      <c r="R65" s="479">
        <v>104</v>
      </c>
      <c r="S65" s="478">
        <v>6</v>
      </c>
      <c r="T65" s="429">
        <v>48.833333333333336</v>
      </c>
      <c r="U65" s="295">
        <v>53.43</v>
      </c>
      <c r="V65" s="488">
        <v>67</v>
      </c>
      <c r="W65" s="297">
        <v>9</v>
      </c>
      <c r="X65" s="433">
        <v>43.111111111111114</v>
      </c>
      <c r="Y65" s="431">
        <v>49.8</v>
      </c>
      <c r="Z65" s="488">
        <v>80</v>
      </c>
      <c r="AA65" s="491">
        <v>6</v>
      </c>
      <c r="AB65" s="432">
        <v>48.833333330000002</v>
      </c>
      <c r="AC65" s="295">
        <v>54.85</v>
      </c>
      <c r="AD65" s="488">
        <v>55</v>
      </c>
      <c r="AE65" s="21">
        <f t="shared" si="0"/>
        <v>520</v>
      </c>
      <c r="AF65" s="14"/>
    </row>
    <row r="66" spans="1:32" ht="15" customHeight="1" x14ac:dyDescent="0.25">
      <c r="A66" s="25">
        <v>16</v>
      </c>
      <c r="B66" s="116" t="s">
        <v>88</v>
      </c>
      <c r="C66" s="733"/>
      <c r="D66" s="429"/>
      <c r="E66" s="834">
        <v>54.53</v>
      </c>
      <c r="F66" s="734">
        <v>97</v>
      </c>
      <c r="G66" s="733">
        <v>5</v>
      </c>
      <c r="H66" s="429">
        <v>44.2</v>
      </c>
      <c r="I66" s="429">
        <v>51.519310864691981</v>
      </c>
      <c r="J66" s="734">
        <v>77</v>
      </c>
      <c r="K66" s="478">
        <v>1</v>
      </c>
      <c r="L66" s="429">
        <v>58</v>
      </c>
      <c r="M66" s="428">
        <v>55.69</v>
      </c>
      <c r="N66" s="479">
        <v>29</v>
      </c>
      <c r="O66" s="478">
        <v>2</v>
      </c>
      <c r="P66" s="429">
        <v>40</v>
      </c>
      <c r="Q66" s="428">
        <v>54.94</v>
      </c>
      <c r="R66" s="479">
        <v>100</v>
      </c>
      <c r="S66" s="478">
        <v>4</v>
      </c>
      <c r="T66" s="429">
        <v>47.75</v>
      </c>
      <c r="U66" s="295">
        <v>53.43</v>
      </c>
      <c r="V66" s="488">
        <v>70</v>
      </c>
      <c r="W66" s="297">
        <v>5</v>
      </c>
      <c r="X66" s="430">
        <v>40.4</v>
      </c>
      <c r="Y66" s="431">
        <v>49.8</v>
      </c>
      <c r="Z66" s="488">
        <v>97</v>
      </c>
      <c r="AA66" s="483">
        <v>8</v>
      </c>
      <c r="AB66" s="444">
        <v>40.5</v>
      </c>
      <c r="AC66" s="295">
        <v>54.85</v>
      </c>
      <c r="AD66" s="488">
        <v>88</v>
      </c>
      <c r="AE66" s="17">
        <f t="shared" si="0"/>
        <v>558</v>
      </c>
      <c r="AF66" s="14"/>
    </row>
    <row r="67" spans="1:32" ht="15" customHeight="1" x14ac:dyDescent="0.25">
      <c r="A67" s="25">
        <v>17</v>
      </c>
      <c r="B67" s="116" t="s">
        <v>71</v>
      </c>
      <c r="C67" s="733"/>
      <c r="D67" s="429"/>
      <c r="E67" s="834">
        <v>54.53</v>
      </c>
      <c r="F67" s="734">
        <v>97</v>
      </c>
      <c r="G67" s="733"/>
      <c r="H67" s="428"/>
      <c r="I67" s="429">
        <v>51.519310864691981</v>
      </c>
      <c r="J67" s="734">
        <v>96</v>
      </c>
      <c r="K67" s="478">
        <v>4</v>
      </c>
      <c r="L67" s="429">
        <v>49</v>
      </c>
      <c r="M67" s="428">
        <v>55.69</v>
      </c>
      <c r="N67" s="479">
        <v>66</v>
      </c>
      <c r="O67" s="478">
        <v>3</v>
      </c>
      <c r="P67" s="429">
        <v>50</v>
      </c>
      <c r="Q67" s="428">
        <v>54.94</v>
      </c>
      <c r="R67" s="479">
        <v>68</v>
      </c>
      <c r="S67" s="478">
        <v>6</v>
      </c>
      <c r="T67" s="429">
        <v>44.833333333333336</v>
      </c>
      <c r="U67" s="295">
        <v>53.43</v>
      </c>
      <c r="V67" s="488">
        <v>86</v>
      </c>
      <c r="W67" s="297"/>
      <c r="X67" s="430"/>
      <c r="Y67" s="431">
        <v>49.8</v>
      </c>
      <c r="Z67" s="488">
        <v>108</v>
      </c>
      <c r="AA67" s="491"/>
      <c r="AB67" s="432"/>
      <c r="AC67" s="295">
        <v>54.85</v>
      </c>
      <c r="AD67" s="488">
        <v>99</v>
      </c>
      <c r="AE67" s="17">
        <f t="shared" si="0"/>
        <v>620</v>
      </c>
      <c r="AF67" s="14"/>
    </row>
    <row r="68" spans="1:32" ht="15" customHeight="1" x14ac:dyDescent="0.25">
      <c r="A68" s="25">
        <v>18</v>
      </c>
      <c r="B68" s="366" t="s">
        <v>33</v>
      </c>
      <c r="C68" s="762"/>
      <c r="D68" s="739"/>
      <c r="E68" s="838">
        <v>54.53</v>
      </c>
      <c r="F68" s="763">
        <v>97</v>
      </c>
      <c r="G68" s="762"/>
      <c r="H68" s="637"/>
      <c r="I68" s="739">
        <v>51.519310864691981</v>
      </c>
      <c r="J68" s="763">
        <v>96</v>
      </c>
      <c r="K68" s="642"/>
      <c r="L68" s="637"/>
      <c r="M68" s="637">
        <v>55.69</v>
      </c>
      <c r="N68" s="479">
        <v>107</v>
      </c>
      <c r="O68" s="478">
        <v>1</v>
      </c>
      <c r="P68" s="429">
        <v>47</v>
      </c>
      <c r="Q68" s="441">
        <v>54.94</v>
      </c>
      <c r="R68" s="479">
        <v>83</v>
      </c>
      <c r="S68" s="483"/>
      <c r="T68" s="444"/>
      <c r="U68" s="295">
        <v>53.43</v>
      </c>
      <c r="V68" s="488">
        <v>106</v>
      </c>
      <c r="W68" s="297">
        <v>2</v>
      </c>
      <c r="X68" s="430">
        <v>42.5</v>
      </c>
      <c r="Y68" s="431">
        <v>49.8</v>
      </c>
      <c r="Z68" s="488">
        <v>86</v>
      </c>
      <c r="AA68" s="483"/>
      <c r="AB68" s="444"/>
      <c r="AC68" s="295">
        <v>54.85</v>
      </c>
      <c r="AD68" s="488">
        <v>99</v>
      </c>
      <c r="AE68" s="21">
        <f t="shared" si="0"/>
        <v>674</v>
      </c>
      <c r="AF68" s="14"/>
    </row>
    <row r="69" spans="1:32" ht="15" customHeight="1" thickBot="1" x14ac:dyDescent="0.3">
      <c r="A69" s="26">
        <v>19</v>
      </c>
      <c r="B69" s="116" t="s">
        <v>89</v>
      </c>
      <c r="C69" s="733"/>
      <c r="D69" s="429"/>
      <c r="E69" s="834">
        <v>54.53</v>
      </c>
      <c r="F69" s="734">
        <v>97</v>
      </c>
      <c r="G69" s="733"/>
      <c r="H69" s="428"/>
      <c r="I69" s="429">
        <v>51.519310864691981</v>
      </c>
      <c r="J69" s="734">
        <v>96</v>
      </c>
      <c r="K69" s="478"/>
      <c r="L69" s="428"/>
      <c r="M69" s="428">
        <v>55.69</v>
      </c>
      <c r="N69" s="479">
        <v>107</v>
      </c>
      <c r="O69" s="478"/>
      <c r="P69" s="428"/>
      <c r="Q69" s="428">
        <v>54.94</v>
      </c>
      <c r="R69" s="479">
        <v>104</v>
      </c>
      <c r="S69" s="478">
        <v>3</v>
      </c>
      <c r="T69" s="429">
        <v>42</v>
      </c>
      <c r="U69" s="295">
        <v>53.43</v>
      </c>
      <c r="V69" s="488">
        <v>98</v>
      </c>
      <c r="W69" s="297">
        <v>1</v>
      </c>
      <c r="X69" s="445">
        <v>40</v>
      </c>
      <c r="Y69" s="431">
        <v>49.8</v>
      </c>
      <c r="Z69" s="488">
        <v>101</v>
      </c>
      <c r="AA69" s="483"/>
      <c r="AB69" s="444"/>
      <c r="AC69" s="295">
        <v>54.85</v>
      </c>
      <c r="AD69" s="488">
        <v>99</v>
      </c>
      <c r="AE69" s="504">
        <f t="shared" si="0"/>
        <v>702</v>
      </c>
      <c r="AF69" s="14"/>
    </row>
    <row r="70" spans="1:32" ht="15" customHeight="1" thickBot="1" x14ac:dyDescent="0.3">
      <c r="A70" s="388"/>
      <c r="B70" s="407" t="s">
        <v>146</v>
      </c>
      <c r="C70" s="408">
        <f>SUM(C71:C85)</f>
        <v>83</v>
      </c>
      <c r="D70" s="424">
        <f>AVERAGE(D71:D85)</f>
        <v>51.877272727272725</v>
      </c>
      <c r="E70" s="831">
        <v>54.53</v>
      </c>
      <c r="F70" s="410"/>
      <c r="G70" s="408">
        <f>SUM(G71:G85)</f>
        <v>86</v>
      </c>
      <c r="H70" s="235">
        <f>AVERAGE(H71:H85)</f>
        <v>49.310119047619054</v>
      </c>
      <c r="I70" s="424">
        <v>51.519310864691981</v>
      </c>
      <c r="J70" s="410"/>
      <c r="K70" s="408">
        <f>SUM(K71:K85)</f>
        <v>107</v>
      </c>
      <c r="L70" s="424">
        <f>AVERAGE(L71:L85)</f>
        <v>51.676666666666662</v>
      </c>
      <c r="M70" s="409">
        <v>55.69</v>
      </c>
      <c r="N70" s="410"/>
      <c r="O70" s="408">
        <f>SUM(O71:O85)</f>
        <v>95</v>
      </c>
      <c r="P70" s="424">
        <f>AVERAGE(P71:P85)</f>
        <v>53.214285714285715</v>
      </c>
      <c r="Q70" s="409">
        <v>54.97</v>
      </c>
      <c r="R70" s="410"/>
      <c r="S70" s="403">
        <f>SUM(S71:S85)</f>
        <v>116</v>
      </c>
      <c r="T70" s="404">
        <f>AVERAGE(T71:T85)</f>
        <v>51.493962585034012</v>
      </c>
      <c r="U70" s="399">
        <v>53.43</v>
      </c>
      <c r="V70" s="400"/>
      <c r="W70" s="237">
        <f>SUM(W71:W85)</f>
        <v>117</v>
      </c>
      <c r="X70" s="401">
        <f>AVERAGE(X71:X85)</f>
        <v>48.125935374149662</v>
      </c>
      <c r="Y70" s="402">
        <v>49.8</v>
      </c>
      <c r="Z70" s="400"/>
      <c r="AA70" s="403">
        <f>SUM(AA71:AA85)</f>
        <v>122</v>
      </c>
      <c r="AB70" s="404">
        <f>AVERAGE(AB71:AB85)</f>
        <v>49.944124735384612</v>
      </c>
      <c r="AC70" s="399">
        <v>54.85</v>
      </c>
      <c r="AD70" s="400"/>
      <c r="AE70" s="411"/>
      <c r="AF70" s="14"/>
    </row>
    <row r="71" spans="1:32" ht="15" customHeight="1" x14ac:dyDescent="0.25">
      <c r="A71" s="25">
        <v>1</v>
      </c>
      <c r="B71" s="116" t="s">
        <v>183</v>
      </c>
      <c r="C71" s="733">
        <v>9</v>
      </c>
      <c r="D71" s="429">
        <v>64</v>
      </c>
      <c r="E71" s="834">
        <v>54.53</v>
      </c>
      <c r="F71" s="734">
        <v>6</v>
      </c>
      <c r="G71" s="733">
        <v>5</v>
      </c>
      <c r="H71" s="429">
        <v>50</v>
      </c>
      <c r="I71" s="429">
        <v>51.519310864691981</v>
      </c>
      <c r="J71" s="734">
        <v>54</v>
      </c>
      <c r="K71" s="478">
        <v>4</v>
      </c>
      <c r="L71" s="429">
        <v>59</v>
      </c>
      <c r="M71" s="428">
        <v>55.69</v>
      </c>
      <c r="N71" s="479">
        <v>25</v>
      </c>
      <c r="O71" s="478">
        <v>4</v>
      </c>
      <c r="P71" s="429">
        <v>69</v>
      </c>
      <c r="Q71" s="443">
        <v>54.94</v>
      </c>
      <c r="R71" s="479">
        <v>2</v>
      </c>
      <c r="S71" s="478">
        <v>3</v>
      </c>
      <c r="T71" s="429">
        <v>57</v>
      </c>
      <c r="U71" s="295">
        <v>53.43</v>
      </c>
      <c r="V71" s="488">
        <v>28</v>
      </c>
      <c r="W71" s="297">
        <v>7</v>
      </c>
      <c r="X71" s="430">
        <v>53</v>
      </c>
      <c r="Y71" s="431">
        <v>49.8</v>
      </c>
      <c r="Z71" s="488">
        <v>20</v>
      </c>
      <c r="AA71" s="491">
        <v>5</v>
      </c>
      <c r="AB71" s="432">
        <v>56.2</v>
      </c>
      <c r="AC71" s="295">
        <v>54.85</v>
      </c>
      <c r="AD71" s="488">
        <v>18</v>
      </c>
      <c r="AE71" s="201">
        <f t="shared" ref="AE71:AE129" si="1">F71+J71+N71+R71+V71+Z71+AD71</f>
        <v>153</v>
      </c>
      <c r="AF71" s="14"/>
    </row>
    <row r="72" spans="1:32" ht="15" customHeight="1" x14ac:dyDescent="0.25">
      <c r="A72" s="25">
        <v>2</v>
      </c>
      <c r="B72" s="116" t="s">
        <v>95</v>
      </c>
      <c r="C72" s="733">
        <v>15</v>
      </c>
      <c r="D72" s="429">
        <v>60</v>
      </c>
      <c r="E72" s="834">
        <v>54.53</v>
      </c>
      <c r="F72" s="734">
        <v>16</v>
      </c>
      <c r="G72" s="733">
        <v>12</v>
      </c>
      <c r="H72" s="429">
        <v>59.5</v>
      </c>
      <c r="I72" s="429">
        <v>51.519310864691981</v>
      </c>
      <c r="J72" s="734">
        <v>19</v>
      </c>
      <c r="K72" s="478">
        <v>9</v>
      </c>
      <c r="L72" s="429">
        <v>57</v>
      </c>
      <c r="M72" s="428">
        <v>55.69</v>
      </c>
      <c r="N72" s="479">
        <v>32</v>
      </c>
      <c r="O72" s="478">
        <v>12</v>
      </c>
      <c r="P72" s="429">
        <v>55</v>
      </c>
      <c r="Q72" s="443">
        <v>54.94</v>
      </c>
      <c r="R72" s="479">
        <v>38</v>
      </c>
      <c r="S72" s="478">
        <v>10</v>
      </c>
      <c r="T72" s="429">
        <v>59</v>
      </c>
      <c r="U72" s="295">
        <v>53.43</v>
      </c>
      <c r="V72" s="488">
        <v>16</v>
      </c>
      <c r="W72" s="297">
        <v>8</v>
      </c>
      <c r="X72" s="430">
        <v>54.625</v>
      </c>
      <c r="Y72" s="431">
        <v>49.8</v>
      </c>
      <c r="Z72" s="488">
        <v>14</v>
      </c>
      <c r="AA72" s="491">
        <v>7</v>
      </c>
      <c r="AB72" s="432">
        <v>56.571428570000002</v>
      </c>
      <c r="AC72" s="295">
        <v>54.85</v>
      </c>
      <c r="AD72" s="488">
        <v>17</v>
      </c>
      <c r="AE72" s="21">
        <f t="shared" si="1"/>
        <v>152</v>
      </c>
      <c r="AF72" s="14"/>
    </row>
    <row r="73" spans="1:32" ht="15" customHeight="1" x14ac:dyDescent="0.25">
      <c r="A73" s="25">
        <v>3</v>
      </c>
      <c r="B73" s="116" t="s">
        <v>182</v>
      </c>
      <c r="C73" s="733">
        <v>2</v>
      </c>
      <c r="D73" s="429">
        <v>58</v>
      </c>
      <c r="E73" s="834">
        <v>54.53</v>
      </c>
      <c r="F73" s="734">
        <v>24</v>
      </c>
      <c r="G73" s="733">
        <v>4</v>
      </c>
      <c r="H73" s="429">
        <v>44.25</v>
      </c>
      <c r="I73" s="429">
        <v>51.519310864691981</v>
      </c>
      <c r="J73" s="734">
        <v>76</v>
      </c>
      <c r="K73" s="478">
        <v>5</v>
      </c>
      <c r="L73" s="429">
        <v>48</v>
      </c>
      <c r="M73" s="428">
        <v>55.69</v>
      </c>
      <c r="N73" s="479">
        <v>72</v>
      </c>
      <c r="O73" s="478">
        <v>6</v>
      </c>
      <c r="P73" s="429">
        <v>49</v>
      </c>
      <c r="Q73" s="443">
        <v>54.94</v>
      </c>
      <c r="R73" s="479">
        <v>73</v>
      </c>
      <c r="S73" s="478">
        <v>4</v>
      </c>
      <c r="T73" s="429">
        <v>43.75</v>
      </c>
      <c r="U73" s="295">
        <v>53.43</v>
      </c>
      <c r="V73" s="488">
        <v>92</v>
      </c>
      <c r="W73" s="297">
        <v>3</v>
      </c>
      <c r="X73" s="430">
        <v>41.333333333333336</v>
      </c>
      <c r="Y73" s="431">
        <v>49.8</v>
      </c>
      <c r="Z73" s="488">
        <v>91</v>
      </c>
      <c r="AA73" s="491">
        <v>4</v>
      </c>
      <c r="AB73" s="432">
        <v>39.25</v>
      </c>
      <c r="AC73" s="295">
        <v>54.85</v>
      </c>
      <c r="AD73" s="488">
        <v>92</v>
      </c>
      <c r="AE73" s="500">
        <f t="shared" si="1"/>
        <v>520</v>
      </c>
      <c r="AF73" s="14"/>
    </row>
    <row r="74" spans="1:32" ht="15" customHeight="1" x14ac:dyDescent="0.25">
      <c r="A74" s="25">
        <v>4</v>
      </c>
      <c r="B74" s="116" t="s">
        <v>110</v>
      </c>
      <c r="C74" s="733">
        <v>7</v>
      </c>
      <c r="D74" s="429">
        <v>54</v>
      </c>
      <c r="E74" s="834">
        <v>54.53</v>
      </c>
      <c r="F74" s="734">
        <v>39</v>
      </c>
      <c r="G74" s="733">
        <v>5</v>
      </c>
      <c r="H74" s="429">
        <v>52</v>
      </c>
      <c r="I74" s="429">
        <v>51.519310864691981</v>
      </c>
      <c r="J74" s="734">
        <v>45</v>
      </c>
      <c r="K74" s="478">
        <v>8</v>
      </c>
      <c r="L74" s="429">
        <v>55.75</v>
      </c>
      <c r="M74" s="428">
        <v>55.69</v>
      </c>
      <c r="N74" s="479">
        <v>36</v>
      </c>
      <c r="O74" s="478">
        <v>7</v>
      </c>
      <c r="P74" s="429">
        <v>54</v>
      </c>
      <c r="Q74" s="443">
        <v>54.94</v>
      </c>
      <c r="R74" s="479">
        <v>45</v>
      </c>
      <c r="S74" s="478">
        <v>5</v>
      </c>
      <c r="T74" s="429">
        <v>55.2</v>
      </c>
      <c r="U74" s="295">
        <v>53.43</v>
      </c>
      <c r="V74" s="488">
        <v>36</v>
      </c>
      <c r="W74" s="297">
        <v>5</v>
      </c>
      <c r="X74" s="430">
        <v>48.2</v>
      </c>
      <c r="Y74" s="431">
        <v>49.8</v>
      </c>
      <c r="Z74" s="488">
        <v>49</v>
      </c>
      <c r="AA74" s="491">
        <v>6</v>
      </c>
      <c r="AB74" s="432">
        <v>51.166666669999998</v>
      </c>
      <c r="AC74" s="295">
        <v>54.85</v>
      </c>
      <c r="AD74" s="488">
        <v>37</v>
      </c>
      <c r="AE74" s="17">
        <f t="shared" si="1"/>
        <v>287</v>
      </c>
      <c r="AF74" s="14"/>
    </row>
    <row r="75" spans="1:32" ht="15" customHeight="1" x14ac:dyDescent="0.25">
      <c r="A75" s="25">
        <v>5</v>
      </c>
      <c r="B75" s="116" t="s">
        <v>108</v>
      </c>
      <c r="C75" s="733">
        <v>10</v>
      </c>
      <c r="D75" s="429">
        <v>52.2</v>
      </c>
      <c r="E75" s="834">
        <v>54.53</v>
      </c>
      <c r="F75" s="734">
        <v>42</v>
      </c>
      <c r="G75" s="733">
        <v>5</v>
      </c>
      <c r="H75" s="429">
        <v>45.8</v>
      </c>
      <c r="I75" s="429">
        <v>51.519310864691981</v>
      </c>
      <c r="J75" s="734">
        <v>69</v>
      </c>
      <c r="K75" s="478">
        <v>10</v>
      </c>
      <c r="L75" s="429">
        <v>51.9</v>
      </c>
      <c r="M75" s="428">
        <v>55.69</v>
      </c>
      <c r="N75" s="479">
        <v>54</v>
      </c>
      <c r="O75" s="478">
        <v>5</v>
      </c>
      <c r="P75" s="429">
        <v>55</v>
      </c>
      <c r="Q75" s="443">
        <v>54.94</v>
      </c>
      <c r="R75" s="479">
        <v>39</v>
      </c>
      <c r="S75" s="478">
        <v>7</v>
      </c>
      <c r="T75" s="429">
        <v>61.714285714285715</v>
      </c>
      <c r="U75" s="295">
        <v>53.43</v>
      </c>
      <c r="V75" s="488">
        <v>7</v>
      </c>
      <c r="W75" s="297">
        <v>3</v>
      </c>
      <c r="X75" s="430">
        <v>54.666666666666664</v>
      </c>
      <c r="Y75" s="431">
        <v>49.8</v>
      </c>
      <c r="Z75" s="488">
        <v>13</v>
      </c>
      <c r="AA75" s="491">
        <v>8</v>
      </c>
      <c r="AB75" s="432">
        <v>56.125</v>
      </c>
      <c r="AC75" s="295">
        <v>54.85</v>
      </c>
      <c r="AD75" s="488">
        <v>19</v>
      </c>
      <c r="AE75" s="17">
        <f t="shared" si="1"/>
        <v>243</v>
      </c>
      <c r="AF75" s="14"/>
    </row>
    <row r="76" spans="1:32" ht="15" customHeight="1" x14ac:dyDescent="0.25">
      <c r="A76" s="25">
        <v>6</v>
      </c>
      <c r="B76" s="116" t="s">
        <v>97</v>
      </c>
      <c r="C76" s="733">
        <v>5</v>
      </c>
      <c r="D76" s="429">
        <v>51.8</v>
      </c>
      <c r="E76" s="834">
        <v>54.53</v>
      </c>
      <c r="F76" s="734">
        <v>47</v>
      </c>
      <c r="G76" s="733">
        <v>5</v>
      </c>
      <c r="H76" s="429">
        <v>41.6</v>
      </c>
      <c r="I76" s="429">
        <v>51.519310864691981</v>
      </c>
      <c r="J76" s="734">
        <v>82</v>
      </c>
      <c r="K76" s="478">
        <v>12</v>
      </c>
      <c r="L76" s="429">
        <v>53</v>
      </c>
      <c r="M76" s="428">
        <v>55.69</v>
      </c>
      <c r="N76" s="479">
        <v>48</v>
      </c>
      <c r="O76" s="478">
        <v>6</v>
      </c>
      <c r="P76" s="429">
        <v>48</v>
      </c>
      <c r="Q76" s="443">
        <v>54.94</v>
      </c>
      <c r="R76" s="479">
        <v>78</v>
      </c>
      <c r="S76" s="478">
        <v>10</v>
      </c>
      <c r="T76" s="429">
        <v>44.9</v>
      </c>
      <c r="U76" s="295">
        <v>53.43</v>
      </c>
      <c r="V76" s="488">
        <v>85</v>
      </c>
      <c r="W76" s="297">
        <v>15</v>
      </c>
      <c r="X76" s="430">
        <v>43.06666666666667</v>
      </c>
      <c r="Y76" s="431">
        <v>49.8</v>
      </c>
      <c r="Z76" s="488">
        <v>82</v>
      </c>
      <c r="AA76" s="491">
        <v>6</v>
      </c>
      <c r="AB76" s="432">
        <v>45.5</v>
      </c>
      <c r="AC76" s="295">
        <v>54.85</v>
      </c>
      <c r="AD76" s="488">
        <v>71</v>
      </c>
      <c r="AE76" s="17">
        <f t="shared" si="1"/>
        <v>493</v>
      </c>
      <c r="AF76" s="14"/>
    </row>
    <row r="77" spans="1:32" ht="15" customHeight="1" x14ac:dyDescent="0.25">
      <c r="A77" s="25">
        <v>7</v>
      </c>
      <c r="B77" s="116" t="s">
        <v>30</v>
      </c>
      <c r="C77" s="733">
        <v>8</v>
      </c>
      <c r="D77" s="429">
        <v>49.8</v>
      </c>
      <c r="E77" s="834">
        <v>54.53</v>
      </c>
      <c r="F77" s="734">
        <v>57</v>
      </c>
      <c r="G77" s="733">
        <v>12</v>
      </c>
      <c r="H77" s="429">
        <v>50</v>
      </c>
      <c r="I77" s="429">
        <v>51.519310864691981</v>
      </c>
      <c r="J77" s="734">
        <v>55</v>
      </c>
      <c r="K77" s="478">
        <v>4</v>
      </c>
      <c r="L77" s="429">
        <v>62</v>
      </c>
      <c r="M77" s="428">
        <v>55.69</v>
      </c>
      <c r="N77" s="479">
        <v>13</v>
      </c>
      <c r="O77" s="478">
        <v>5</v>
      </c>
      <c r="P77" s="429">
        <v>48</v>
      </c>
      <c r="Q77" s="443">
        <v>54.94</v>
      </c>
      <c r="R77" s="479">
        <v>81</v>
      </c>
      <c r="S77" s="478">
        <v>7</v>
      </c>
      <c r="T77" s="429">
        <v>47.142857142857146</v>
      </c>
      <c r="U77" s="295">
        <v>53.43</v>
      </c>
      <c r="V77" s="488">
        <v>73</v>
      </c>
      <c r="W77" s="297">
        <v>7</v>
      </c>
      <c r="X77" s="430">
        <v>52.714285714285715</v>
      </c>
      <c r="Y77" s="431">
        <v>49.8</v>
      </c>
      <c r="Z77" s="488">
        <v>23</v>
      </c>
      <c r="AA77" s="491">
        <v>8</v>
      </c>
      <c r="AB77" s="432">
        <v>42.625</v>
      </c>
      <c r="AC77" s="295">
        <v>54.85</v>
      </c>
      <c r="AD77" s="488">
        <v>83</v>
      </c>
      <c r="AE77" s="504">
        <f t="shared" si="1"/>
        <v>385</v>
      </c>
      <c r="AF77" s="14"/>
    </row>
    <row r="78" spans="1:32" ht="15" customHeight="1" x14ac:dyDescent="0.25">
      <c r="A78" s="25">
        <v>8</v>
      </c>
      <c r="B78" s="116" t="s">
        <v>113</v>
      </c>
      <c r="C78" s="733">
        <v>6</v>
      </c>
      <c r="D78" s="429">
        <v>48</v>
      </c>
      <c r="E78" s="834">
        <v>54.53</v>
      </c>
      <c r="F78" s="734">
        <v>61</v>
      </c>
      <c r="G78" s="733">
        <v>18</v>
      </c>
      <c r="H78" s="429">
        <v>54.666666666666657</v>
      </c>
      <c r="I78" s="429">
        <v>51.519310864691981</v>
      </c>
      <c r="J78" s="734">
        <v>33</v>
      </c>
      <c r="K78" s="478">
        <v>23</v>
      </c>
      <c r="L78" s="429">
        <v>52</v>
      </c>
      <c r="M78" s="441">
        <v>55.69</v>
      </c>
      <c r="N78" s="479">
        <v>51</v>
      </c>
      <c r="O78" s="482">
        <v>10</v>
      </c>
      <c r="P78" s="738">
        <v>51</v>
      </c>
      <c r="Q78" s="441">
        <v>54.94</v>
      </c>
      <c r="R78" s="479">
        <v>59</v>
      </c>
      <c r="S78" s="478">
        <v>18</v>
      </c>
      <c r="T78" s="429">
        <v>60.388888888888886</v>
      </c>
      <c r="U78" s="295">
        <v>53.43</v>
      </c>
      <c r="V78" s="488">
        <v>10</v>
      </c>
      <c r="W78" s="483">
        <v>7</v>
      </c>
      <c r="X78" s="444">
        <v>49.142857142857146</v>
      </c>
      <c r="Y78" s="431">
        <v>49.8</v>
      </c>
      <c r="Z78" s="488">
        <v>39</v>
      </c>
      <c r="AA78" s="483">
        <v>20</v>
      </c>
      <c r="AB78" s="444">
        <v>49.35</v>
      </c>
      <c r="AC78" s="295">
        <v>54.85</v>
      </c>
      <c r="AD78" s="488">
        <v>51</v>
      </c>
      <c r="AE78" s="21">
        <f t="shared" si="1"/>
        <v>304</v>
      </c>
      <c r="AF78" s="14"/>
    </row>
    <row r="79" spans="1:32" ht="15" customHeight="1" x14ac:dyDescent="0.25">
      <c r="A79" s="25">
        <v>9</v>
      </c>
      <c r="B79" s="116" t="s">
        <v>180</v>
      </c>
      <c r="C79" s="733">
        <v>9</v>
      </c>
      <c r="D79" s="429">
        <v>48</v>
      </c>
      <c r="E79" s="834">
        <v>54.53</v>
      </c>
      <c r="F79" s="734">
        <v>62</v>
      </c>
      <c r="G79" s="733">
        <v>7</v>
      </c>
      <c r="H79" s="429">
        <v>51.571428571428569</v>
      </c>
      <c r="I79" s="429">
        <v>51.519310864691981</v>
      </c>
      <c r="J79" s="734">
        <v>50</v>
      </c>
      <c r="K79" s="478">
        <v>2</v>
      </c>
      <c r="L79" s="429">
        <v>49.5</v>
      </c>
      <c r="M79" s="428">
        <v>55.69</v>
      </c>
      <c r="N79" s="479">
        <v>64</v>
      </c>
      <c r="O79" s="478">
        <v>7</v>
      </c>
      <c r="P79" s="429">
        <v>57</v>
      </c>
      <c r="Q79" s="443">
        <v>54.94</v>
      </c>
      <c r="R79" s="479">
        <v>29</v>
      </c>
      <c r="S79" s="478">
        <v>9</v>
      </c>
      <c r="T79" s="429">
        <v>49.444444444444443</v>
      </c>
      <c r="U79" s="295">
        <v>53.43</v>
      </c>
      <c r="V79" s="488">
        <v>60</v>
      </c>
      <c r="W79" s="297">
        <v>14</v>
      </c>
      <c r="X79" s="430">
        <v>51.285714285714285</v>
      </c>
      <c r="Y79" s="431">
        <v>49.8</v>
      </c>
      <c r="Z79" s="488">
        <v>30</v>
      </c>
      <c r="AA79" s="491">
        <v>18</v>
      </c>
      <c r="AB79" s="432">
        <v>49.5</v>
      </c>
      <c r="AC79" s="295">
        <v>54.85</v>
      </c>
      <c r="AD79" s="488">
        <v>49</v>
      </c>
      <c r="AE79" s="508">
        <f t="shared" si="1"/>
        <v>344</v>
      </c>
      <c r="AF79" s="14"/>
    </row>
    <row r="80" spans="1:32" ht="15" customHeight="1" x14ac:dyDescent="0.25">
      <c r="A80" s="25">
        <v>10</v>
      </c>
      <c r="B80" s="116" t="s">
        <v>98</v>
      </c>
      <c r="C80" s="733">
        <v>5</v>
      </c>
      <c r="D80" s="429">
        <v>46</v>
      </c>
      <c r="E80" s="834">
        <v>54.53</v>
      </c>
      <c r="F80" s="734">
        <v>76</v>
      </c>
      <c r="G80" s="733">
        <v>6</v>
      </c>
      <c r="H80" s="429">
        <v>41.5</v>
      </c>
      <c r="I80" s="429">
        <v>51.519310864691981</v>
      </c>
      <c r="J80" s="734">
        <v>83</v>
      </c>
      <c r="K80" s="478">
        <v>8</v>
      </c>
      <c r="L80" s="429">
        <v>44</v>
      </c>
      <c r="M80" s="428">
        <v>55.69</v>
      </c>
      <c r="N80" s="479">
        <v>88</v>
      </c>
      <c r="O80" s="478">
        <v>4</v>
      </c>
      <c r="P80" s="429">
        <v>60</v>
      </c>
      <c r="Q80" s="443">
        <v>54.94</v>
      </c>
      <c r="R80" s="479">
        <v>16</v>
      </c>
      <c r="S80" s="478">
        <v>8</v>
      </c>
      <c r="T80" s="429">
        <v>42.875</v>
      </c>
      <c r="U80" s="295">
        <v>53.43</v>
      </c>
      <c r="V80" s="488">
        <v>95</v>
      </c>
      <c r="W80" s="297">
        <v>2</v>
      </c>
      <c r="X80" s="430">
        <v>45.5</v>
      </c>
      <c r="Y80" s="431">
        <v>49.8</v>
      </c>
      <c r="Z80" s="488">
        <v>72</v>
      </c>
      <c r="AA80" s="491"/>
      <c r="AB80" s="432"/>
      <c r="AC80" s="295">
        <v>54.85</v>
      </c>
      <c r="AD80" s="488">
        <v>99</v>
      </c>
      <c r="AE80" s="17">
        <f t="shared" si="1"/>
        <v>529</v>
      </c>
      <c r="AF80" s="14"/>
    </row>
    <row r="81" spans="1:32" ht="15" customHeight="1" x14ac:dyDescent="0.25">
      <c r="A81" s="25">
        <v>11</v>
      </c>
      <c r="B81" s="116" t="s">
        <v>181</v>
      </c>
      <c r="C81" s="733">
        <v>7</v>
      </c>
      <c r="D81" s="429">
        <v>38.85</v>
      </c>
      <c r="E81" s="834">
        <v>54.53</v>
      </c>
      <c r="F81" s="734">
        <v>89</v>
      </c>
      <c r="G81" s="733">
        <v>6</v>
      </c>
      <c r="H81" s="429">
        <v>51.833333333333343</v>
      </c>
      <c r="I81" s="429">
        <v>51.519310864691981</v>
      </c>
      <c r="J81" s="734">
        <v>47</v>
      </c>
      <c r="K81" s="478">
        <v>7</v>
      </c>
      <c r="L81" s="429">
        <v>48</v>
      </c>
      <c r="M81" s="428">
        <v>55.69</v>
      </c>
      <c r="N81" s="479">
        <v>70</v>
      </c>
      <c r="O81" s="478">
        <v>11</v>
      </c>
      <c r="P81" s="429">
        <v>51</v>
      </c>
      <c r="Q81" s="443">
        <v>54.94</v>
      </c>
      <c r="R81" s="479">
        <v>58</v>
      </c>
      <c r="S81" s="478">
        <v>14</v>
      </c>
      <c r="T81" s="429">
        <v>55</v>
      </c>
      <c r="U81" s="295">
        <v>53.43</v>
      </c>
      <c r="V81" s="488">
        <v>37</v>
      </c>
      <c r="W81" s="297">
        <v>12</v>
      </c>
      <c r="X81" s="430">
        <v>48</v>
      </c>
      <c r="Y81" s="431">
        <v>49.8</v>
      </c>
      <c r="Z81" s="488">
        <v>52</v>
      </c>
      <c r="AA81" s="491">
        <v>5</v>
      </c>
      <c r="AB81" s="442">
        <v>57.4</v>
      </c>
      <c r="AC81" s="295">
        <v>54.85</v>
      </c>
      <c r="AD81" s="488">
        <v>13</v>
      </c>
      <c r="AE81" s="17">
        <f t="shared" si="1"/>
        <v>366</v>
      </c>
      <c r="AF81" s="14"/>
    </row>
    <row r="82" spans="1:32" ht="15" customHeight="1" x14ac:dyDescent="0.25">
      <c r="A82" s="25">
        <v>12</v>
      </c>
      <c r="B82" s="116" t="s">
        <v>25</v>
      </c>
      <c r="C82" s="733"/>
      <c r="D82" s="429"/>
      <c r="E82" s="834">
        <v>54.53</v>
      </c>
      <c r="F82" s="734">
        <v>97</v>
      </c>
      <c r="G82" s="733">
        <v>1</v>
      </c>
      <c r="H82" s="429">
        <v>49</v>
      </c>
      <c r="I82" s="429">
        <v>51.519310864691981</v>
      </c>
      <c r="J82" s="734">
        <v>59</v>
      </c>
      <c r="K82" s="478">
        <v>2</v>
      </c>
      <c r="L82" s="429">
        <v>47</v>
      </c>
      <c r="M82" s="428">
        <v>55.69</v>
      </c>
      <c r="N82" s="479">
        <v>77</v>
      </c>
      <c r="O82" s="478">
        <v>5</v>
      </c>
      <c r="P82" s="429">
        <v>44</v>
      </c>
      <c r="Q82" s="443">
        <v>54.94</v>
      </c>
      <c r="R82" s="479">
        <v>95</v>
      </c>
      <c r="S82" s="478">
        <v>5</v>
      </c>
      <c r="T82" s="429">
        <v>45.8</v>
      </c>
      <c r="U82" s="295">
        <v>53.43</v>
      </c>
      <c r="V82" s="488">
        <v>81</v>
      </c>
      <c r="W82" s="297">
        <v>10</v>
      </c>
      <c r="X82" s="430">
        <v>41.3</v>
      </c>
      <c r="Y82" s="431">
        <v>49.8</v>
      </c>
      <c r="Z82" s="488">
        <v>92</v>
      </c>
      <c r="AA82" s="491">
        <v>8</v>
      </c>
      <c r="AB82" s="432">
        <v>45.375</v>
      </c>
      <c r="AC82" s="295">
        <v>54.85</v>
      </c>
      <c r="AD82" s="488">
        <v>72</v>
      </c>
      <c r="AE82" s="21">
        <f t="shared" si="1"/>
        <v>573</v>
      </c>
      <c r="AF82" s="14"/>
    </row>
    <row r="83" spans="1:32" ht="15" customHeight="1" x14ac:dyDescent="0.25">
      <c r="A83" s="25">
        <v>13</v>
      </c>
      <c r="B83" s="116" t="s">
        <v>163</v>
      </c>
      <c r="C83" s="733"/>
      <c r="D83" s="429"/>
      <c r="E83" s="834">
        <v>54.53</v>
      </c>
      <c r="F83" s="734">
        <v>97</v>
      </c>
      <c r="G83" s="733"/>
      <c r="H83" s="428"/>
      <c r="I83" s="429">
        <v>51.519310864691981</v>
      </c>
      <c r="J83" s="734">
        <v>96</v>
      </c>
      <c r="K83" s="478">
        <v>3</v>
      </c>
      <c r="L83" s="429">
        <v>52</v>
      </c>
      <c r="M83" s="428">
        <v>55.69</v>
      </c>
      <c r="N83" s="479">
        <v>52</v>
      </c>
      <c r="O83" s="478"/>
      <c r="P83" s="429"/>
      <c r="Q83" s="443">
        <v>54.94</v>
      </c>
      <c r="R83" s="479">
        <v>104</v>
      </c>
      <c r="S83" s="478"/>
      <c r="T83" s="429"/>
      <c r="U83" s="295">
        <v>53.43</v>
      </c>
      <c r="V83" s="488">
        <v>106</v>
      </c>
      <c r="W83" s="297"/>
      <c r="X83" s="430"/>
      <c r="Y83" s="431">
        <v>49.8</v>
      </c>
      <c r="Z83" s="488">
        <v>108</v>
      </c>
      <c r="AA83" s="491"/>
      <c r="AB83" s="432"/>
      <c r="AC83" s="295">
        <v>54.85</v>
      </c>
      <c r="AD83" s="488">
        <v>99</v>
      </c>
      <c r="AE83" s="17">
        <f t="shared" si="1"/>
        <v>662</v>
      </c>
      <c r="AF83" s="14"/>
    </row>
    <row r="84" spans="1:32" s="535" customFormat="1" ht="15" customHeight="1" x14ac:dyDescent="0.25">
      <c r="A84" s="25">
        <v>14</v>
      </c>
      <c r="B84" s="116" t="s">
        <v>94</v>
      </c>
      <c r="C84" s="733"/>
      <c r="D84" s="429"/>
      <c r="E84" s="834">
        <v>54.53</v>
      </c>
      <c r="F84" s="734">
        <v>97</v>
      </c>
      <c r="G84" s="733"/>
      <c r="H84" s="428"/>
      <c r="I84" s="429">
        <v>51.519310864691981</v>
      </c>
      <c r="J84" s="734">
        <v>96</v>
      </c>
      <c r="K84" s="478">
        <v>8</v>
      </c>
      <c r="L84" s="429">
        <v>53</v>
      </c>
      <c r="M84" s="428">
        <v>55.69</v>
      </c>
      <c r="N84" s="479">
        <v>49</v>
      </c>
      <c r="O84" s="478">
        <v>6</v>
      </c>
      <c r="P84" s="429">
        <v>48</v>
      </c>
      <c r="Q84" s="443">
        <v>54.94</v>
      </c>
      <c r="R84" s="479">
        <v>79</v>
      </c>
      <c r="S84" s="478">
        <v>6</v>
      </c>
      <c r="T84" s="429">
        <v>51.5</v>
      </c>
      <c r="U84" s="295">
        <v>53.43</v>
      </c>
      <c r="V84" s="488">
        <v>49</v>
      </c>
      <c r="W84" s="297">
        <v>10</v>
      </c>
      <c r="X84" s="430">
        <v>49.5</v>
      </c>
      <c r="Y84" s="431">
        <v>49.8</v>
      </c>
      <c r="Z84" s="488">
        <v>37</v>
      </c>
      <c r="AA84" s="483">
        <v>8</v>
      </c>
      <c r="AB84" s="444">
        <v>51</v>
      </c>
      <c r="AC84" s="295">
        <v>54.85</v>
      </c>
      <c r="AD84" s="488">
        <v>40</v>
      </c>
      <c r="AE84" s="17">
        <f t="shared" si="1"/>
        <v>447</v>
      </c>
      <c r="AF84" s="14"/>
    </row>
    <row r="85" spans="1:32" ht="15" customHeight="1" thickBot="1" x14ac:dyDescent="0.3">
      <c r="A85" s="25">
        <v>15</v>
      </c>
      <c r="B85" s="116" t="s">
        <v>28</v>
      </c>
      <c r="C85" s="733"/>
      <c r="D85" s="429"/>
      <c r="E85" s="834">
        <v>54.53</v>
      </c>
      <c r="F85" s="734">
        <v>97</v>
      </c>
      <c r="G85" s="733"/>
      <c r="H85" s="428"/>
      <c r="I85" s="429">
        <v>51.519310864691981</v>
      </c>
      <c r="J85" s="734">
        <v>96</v>
      </c>
      <c r="K85" s="478">
        <v>2</v>
      </c>
      <c r="L85" s="429">
        <v>43</v>
      </c>
      <c r="M85" s="428">
        <v>55.69</v>
      </c>
      <c r="N85" s="479">
        <v>92</v>
      </c>
      <c r="O85" s="478">
        <v>7</v>
      </c>
      <c r="P85" s="429">
        <v>56</v>
      </c>
      <c r="Q85" s="443">
        <v>54.94</v>
      </c>
      <c r="R85" s="479">
        <v>34</v>
      </c>
      <c r="S85" s="478">
        <v>10</v>
      </c>
      <c r="T85" s="429">
        <v>47.2</v>
      </c>
      <c r="U85" s="295">
        <v>53.43</v>
      </c>
      <c r="V85" s="488">
        <v>72</v>
      </c>
      <c r="W85" s="297">
        <v>14</v>
      </c>
      <c r="X85" s="430">
        <v>41.428571428571431</v>
      </c>
      <c r="Y85" s="431">
        <v>49.8</v>
      </c>
      <c r="Z85" s="488">
        <v>90</v>
      </c>
      <c r="AA85" s="491">
        <v>19</v>
      </c>
      <c r="AB85" s="432">
        <v>49.21052632</v>
      </c>
      <c r="AC85" s="295">
        <v>54.85</v>
      </c>
      <c r="AD85" s="488">
        <v>53</v>
      </c>
      <c r="AE85" s="17">
        <f t="shared" si="1"/>
        <v>534</v>
      </c>
      <c r="AF85" s="14"/>
    </row>
    <row r="86" spans="1:32" ht="15" customHeight="1" thickBot="1" x14ac:dyDescent="0.3">
      <c r="A86" s="388"/>
      <c r="B86" s="393" t="s">
        <v>147</v>
      </c>
      <c r="C86" s="394">
        <f>SUM(C87:C117)</f>
        <v>324</v>
      </c>
      <c r="D86" s="404">
        <f>AVERAGE(D87:D117)</f>
        <v>52.317857142857143</v>
      </c>
      <c r="E86" s="839">
        <v>54.53</v>
      </c>
      <c r="F86" s="396"/>
      <c r="G86" s="394">
        <f>SUM(G87:G117)</f>
        <v>344</v>
      </c>
      <c r="H86" s="404">
        <f>AVERAGE(H87:H117)</f>
        <v>52.321076785457251</v>
      </c>
      <c r="I86" s="404">
        <v>51.519310864691981</v>
      </c>
      <c r="J86" s="396"/>
      <c r="K86" s="394">
        <f>SUM(K87:K117)</f>
        <v>325</v>
      </c>
      <c r="L86" s="404">
        <f>AVERAGE(L87:L117)</f>
        <v>50.615185185185176</v>
      </c>
      <c r="M86" s="395">
        <v>55.69</v>
      </c>
      <c r="N86" s="396"/>
      <c r="O86" s="394">
        <f>SUM(O87:O117)</f>
        <v>310</v>
      </c>
      <c r="P86" s="404">
        <f>AVERAGE(P87:P117)</f>
        <v>52.072435378696724</v>
      </c>
      <c r="Q86" s="395">
        <v>54.97</v>
      </c>
      <c r="R86" s="396"/>
      <c r="S86" s="397">
        <f>SUM(S87:S117)</f>
        <v>339</v>
      </c>
      <c r="T86" s="398">
        <f>AVERAGE(T87:T117)</f>
        <v>51.410576351160309</v>
      </c>
      <c r="U86" s="399">
        <v>53.43</v>
      </c>
      <c r="V86" s="400"/>
      <c r="W86" s="237">
        <f>SUM(W87:W117)</f>
        <v>382</v>
      </c>
      <c r="X86" s="401">
        <f>AVERAGE(X87:X117)</f>
        <v>47.437481917692011</v>
      </c>
      <c r="Y86" s="402">
        <v>49.8</v>
      </c>
      <c r="Z86" s="400"/>
      <c r="AA86" s="403">
        <f>SUM(AA87:AA117)</f>
        <v>373</v>
      </c>
      <c r="AB86" s="404">
        <f>AVERAGE(AB87:AB117)</f>
        <v>49.070290749230779</v>
      </c>
      <c r="AC86" s="399">
        <v>54.85</v>
      </c>
      <c r="AD86" s="400"/>
      <c r="AE86" s="405"/>
      <c r="AF86" s="14"/>
    </row>
    <row r="87" spans="1:32" ht="15" customHeight="1" x14ac:dyDescent="0.25">
      <c r="A87" s="502">
        <v>1</v>
      </c>
      <c r="B87" s="119" t="s">
        <v>111</v>
      </c>
      <c r="C87" s="772">
        <v>14</v>
      </c>
      <c r="D87" s="456">
        <v>67</v>
      </c>
      <c r="E87" s="840">
        <v>54.53</v>
      </c>
      <c r="F87" s="773">
        <v>3</v>
      </c>
      <c r="G87" s="772">
        <v>23</v>
      </c>
      <c r="H87" s="456">
        <v>66.130434782608702</v>
      </c>
      <c r="I87" s="456">
        <v>51.519310864691981</v>
      </c>
      <c r="J87" s="773">
        <v>5</v>
      </c>
      <c r="K87" s="478">
        <v>25</v>
      </c>
      <c r="L87" s="429">
        <v>64</v>
      </c>
      <c r="M87" s="455">
        <v>55.69</v>
      </c>
      <c r="N87" s="479">
        <v>9</v>
      </c>
      <c r="O87" s="478">
        <v>11</v>
      </c>
      <c r="P87" s="429">
        <v>65.545454545454547</v>
      </c>
      <c r="Q87" s="455">
        <v>54.94</v>
      </c>
      <c r="R87" s="479">
        <v>6</v>
      </c>
      <c r="S87" s="478">
        <v>24</v>
      </c>
      <c r="T87" s="429">
        <v>61</v>
      </c>
      <c r="U87" s="295">
        <v>53.43</v>
      </c>
      <c r="V87" s="488">
        <v>9</v>
      </c>
      <c r="W87" s="297">
        <v>25</v>
      </c>
      <c r="X87" s="430">
        <v>61.76</v>
      </c>
      <c r="Y87" s="431">
        <v>49.8</v>
      </c>
      <c r="Z87" s="488">
        <v>2</v>
      </c>
      <c r="AA87" s="491">
        <v>7</v>
      </c>
      <c r="AB87" s="440">
        <v>49.285714290000001</v>
      </c>
      <c r="AC87" s="295">
        <v>54.85</v>
      </c>
      <c r="AD87" s="488">
        <v>52</v>
      </c>
      <c r="AE87" s="27">
        <f t="shared" si="1"/>
        <v>86</v>
      </c>
      <c r="AF87" s="14"/>
    </row>
    <row r="88" spans="1:32" ht="15" customHeight="1" x14ac:dyDescent="0.25">
      <c r="A88" s="22">
        <v>2</v>
      </c>
      <c r="B88" s="116" t="s">
        <v>9</v>
      </c>
      <c r="C88" s="733">
        <v>16</v>
      </c>
      <c r="D88" s="429">
        <v>64</v>
      </c>
      <c r="E88" s="834">
        <v>54.53</v>
      </c>
      <c r="F88" s="734">
        <v>8</v>
      </c>
      <c r="G88" s="733">
        <v>16</v>
      </c>
      <c r="H88" s="429">
        <v>59.4375</v>
      </c>
      <c r="I88" s="429">
        <v>51.519310864691981</v>
      </c>
      <c r="J88" s="734">
        <v>20</v>
      </c>
      <c r="K88" s="478">
        <v>16</v>
      </c>
      <c r="L88" s="429">
        <v>61</v>
      </c>
      <c r="M88" s="428">
        <v>55.69</v>
      </c>
      <c r="N88" s="479">
        <v>17</v>
      </c>
      <c r="O88" s="478">
        <v>19</v>
      </c>
      <c r="P88" s="429">
        <v>52.263157894736842</v>
      </c>
      <c r="Q88" s="428">
        <v>54.94</v>
      </c>
      <c r="R88" s="479">
        <v>53</v>
      </c>
      <c r="S88" s="478">
        <v>15</v>
      </c>
      <c r="T88" s="429">
        <v>46.8</v>
      </c>
      <c r="U88" s="295">
        <v>53.43</v>
      </c>
      <c r="V88" s="488">
        <v>75</v>
      </c>
      <c r="W88" s="297">
        <v>18</v>
      </c>
      <c r="X88" s="447">
        <v>46.277777777777779</v>
      </c>
      <c r="Y88" s="431">
        <v>49.8</v>
      </c>
      <c r="Z88" s="488">
        <v>64</v>
      </c>
      <c r="AA88" s="491">
        <v>17</v>
      </c>
      <c r="AB88" s="432">
        <v>48.58823529</v>
      </c>
      <c r="AC88" s="295">
        <v>54.85</v>
      </c>
      <c r="AD88" s="488">
        <v>56</v>
      </c>
      <c r="AE88" s="17">
        <f t="shared" si="1"/>
        <v>293</v>
      </c>
      <c r="AF88" s="14"/>
    </row>
    <row r="89" spans="1:32" ht="15" customHeight="1" x14ac:dyDescent="0.25">
      <c r="A89" s="22">
        <v>3</v>
      </c>
      <c r="B89" s="119" t="s">
        <v>185</v>
      </c>
      <c r="C89" s="772">
        <v>9</v>
      </c>
      <c r="D89" s="456">
        <v>63</v>
      </c>
      <c r="E89" s="840">
        <v>54.53</v>
      </c>
      <c r="F89" s="773">
        <v>11</v>
      </c>
      <c r="G89" s="772">
        <v>14</v>
      </c>
      <c r="H89" s="456">
        <v>46.714285714285722</v>
      </c>
      <c r="I89" s="456">
        <v>51.519310864691981</v>
      </c>
      <c r="J89" s="773">
        <v>68</v>
      </c>
      <c r="K89" s="478">
        <v>15</v>
      </c>
      <c r="L89" s="429">
        <v>47</v>
      </c>
      <c r="M89" s="455">
        <v>55.69</v>
      </c>
      <c r="N89" s="479">
        <v>75</v>
      </c>
      <c r="O89" s="486">
        <v>18</v>
      </c>
      <c r="P89" s="456">
        <v>45.833333333333336</v>
      </c>
      <c r="Q89" s="455">
        <v>54.94</v>
      </c>
      <c r="R89" s="479">
        <v>88</v>
      </c>
      <c r="S89" s="478">
        <v>13</v>
      </c>
      <c r="T89" s="429">
        <v>59.153846153846153</v>
      </c>
      <c r="U89" s="295">
        <v>53.43</v>
      </c>
      <c r="V89" s="488">
        <v>15</v>
      </c>
      <c r="W89" s="297">
        <v>7</v>
      </c>
      <c r="X89" s="430">
        <v>46.857142857142854</v>
      </c>
      <c r="Y89" s="431">
        <v>49.8</v>
      </c>
      <c r="Z89" s="488">
        <v>59</v>
      </c>
      <c r="AA89" s="491">
        <v>9</v>
      </c>
      <c r="AB89" s="432">
        <v>46.888888889999997</v>
      </c>
      <c r="AC89" s="295">
        <v>54.85</v>
      </c>
      <c r="AD89" s="488">
        <v>63</v>
      </c>
      <c r="AE89" s="17">
        <f t="shared" si="1"/>
        <v>379</v>
      </c>
      <c r="AF89" s="14"/>
    </row>
    <row r="90" spans="1:32" ht="15" customHeight="1" x14ac:dyDescent="0.25">
      <c r="A90" s="22">
        <v>4</v>
      </c>
      <c r="B90" s="119" t="s">
        <v>155</v>
      </c>
      <c r="C90" s="772">
        <v>26</v>
      </c>
      <c r="D90" s="456">
        <v>63</v>
      </c>
      <c r="E90" s="840">
        <v>54.53</v>
      </c>
      <c r="F90" s="773">
        <v>12</v>
      </c>
      <c r="G90" s="772">
        <v>23</v>
      </c>
      <c r="H90" s="456">
        <v>55.043478260869563</v>
      </c>
      <c r="I90" s="456">
        <v>51.519310864691981</v>
      </c>
      <c r="J90" s="773">
        <v>31</v>
      </c>
      <c r="K90" s="478">
        <v>14</v>
      </c>
      <c r="L90" s="448">
        <v>44</v>
      </c>
      <c r="M90" s="455">
        <v>55.69</v>
      </c>
      <c r="N90" s="479">
        <v>87</v>
      </c>
      <c r="O90" s="478">
        <v>18</v>
      </c>
      <c r="P90" s="448">
        <v>58.5</v>
      </c>
      <c r="Q90" s="455">
        <v>54.94</v>
      </c>
      <c r="R90" s="479">
        <v>22</v>
      </c>
      <c r="S90" s="478">
        <v>25</v>
      </c>
      <c r="T90" s="448">
        <v>49</v>
      </c>
      <c r="U90" s="295">
        <v>53.43</v>
      </c>
      <c r="V90" s="488">
        <v>63</v>
      </c>
      <c r="W90" s="297">
        <v>36</v>
      </c>
      <c r="X90" s="430">
        <v>47.5</v>
      </c>
      <c r="Y90" s="431">
        <v>49.8</v>
      </c>
      <c r="Z90" s="488">
        <v>55</v>
      </c>
      <c r="AA90" s="491">
        <v>32</v>
      </c>
      <c r="AB90" s="432">
        <v>49.8125</v>
      </c>
      <c r="AC90" s="295">
        <v>54.85</v>
      </c>
      <c r="AD90" s="488">
        <v>47</v>
      </c>
      <c r="AE90" s="17">
        <f t="shared" si="1"/>
        <v>317</v>
      </c>
      <c r="AF90" s="14"/>
    </row>
    <row r="91" spans="1:32" ht="15" customHeight="1" x14ac:dyDescent="0.25">
      <c r="A91" s="22">
        <v>5</v>
      </c>
      <c r="B91" s="119" t="s">
        <v>4</v>
      </c>
      <c r="C91" s="772">
        <v>6</v>
      </c>
      <c r="D91" s="456">
        <v>59</v>
      </c>
      <c r="E91" s="840">
        <v>54.53</v>
      </c>
      <c r="F91" s="773">
        <v>17</v>
      </c>
      <c r="G91" s="772">
        <v>7</v>
      </c>
      <c r="H91" s="456">
        <v>53.571428571428569</v>
      </c>
      <c r="I91" s="456">
        <v>51.519310864691981</v>
      </c>
      <c r="J91" s="773">
        <v>37</v>
      </c>
      <c r="K91" s="478">
        <v>13</v>
      </c>
      <c r="L91" s="429">
        <v>48</v>
      </c>
      <c r="M91" s="455">
        <v>55.69</v>
      </c>
      <c r="N91" s="479">
        <v>69</v>
      </c>
      <c r="O91" s="478">
        <v>10</v>
      </c>
      <c r="P91" s="429">
        <v>48.1</v>
      </c>
      <c r="Q91" s="457">
        <v>54.94</v>
      </c>
      <c r="R91" s="479">
        <v>77</v>
      </c>
      <c r="S91" s="478">
        <v>12</v>
      </c>
      <c r="T91" s="429">
        <v>43.5</v>
      </c>
      <c r="U91" s="295">
        <v>53.43</v>
      </c>
      <c r="V91" s="488">
        <v>93</v>
      </c>
      <c r="W91" s="297">
        <v>18</v>
      </c>
      <c r="X91" s="430">
        <v>46.166666666666664</v>
      </c>
      <c r="Y91" s="431">
        <v>49.8</v>
      </c>
      <c r="Z91" s="488">
        <v>66</v>
      </c>
      <c r="AA91" s="491">
        <v>14</v>
      </c>
      <c r="AB91" s="432">
        <v>41.642857139999997</v>
      </c>
      <c r="AC91" s="295">
        <v>54.85</v>
      </c>
      <c r="AD91" s="488">
        <v>85</v>
      </c>
      <c r="AE91" s="17">
        <f t="shared" si="1"/>
        <v>444</v>
      </c>
      <c r="AF91" s="14"/>
    </row>
    <row r="92" spans="1:32" ht="15" customHeight="1" x14ac:dyDescent="0.25">
      <c r="A92" s="22">
        <v>6</v>
      </c>
      <c r="B92" s="363" t="s">
        <v>192</v>
      </c>
      <c r="C92" s="774">
        <v>11</v>
      </c>
      <c r="D92" s="742">
        <v>59</v>
      </c>
      <c r="E92" s="841">
        <v>54.53</v>
      </c>
      <c r="F92" s="775">
        <v>18</v>
      </c>
      <c r="G92" s="774">
        <v>11</v>
      </c>
      <c r="H92" s="742">
        <v>53.18181818181818</v>
      </c>
      <c r="I92" s="742">
        <v>51.519310864691981</v>
      </c>
      <c r="J92" s="775">
        <v>42</v>
      </c>
      <c r="K92" s="478">
        <v>9</v>
      </c>
      <c r="L92" s="429">
        <v>54</v>
      </c>
      <c r="M92" s="634">
        <v>55.69</v>
      </c>
      <c r="N92" s="479">
        <v>40</v>
      </c>
      <c r="O92" s="478">
        <v>6</v>
      </c>
      <c r="P92" s="429">
        <v>53.5</v>
      </c>
      <c r="Q92" s="455">
        <v>54.94</v>
      </c>
      <c r="R92" s="479">
        <v>47</v>
      </c>
      <c r="S92" s="478">
        <v>5</v>
      </c>
      <c r="T92" s="429">
        <v>44.2</v>
      </c>
      <c r="U92" s="295">
        <v>53.43</v>
      </c>
      <c r="V92" s="488">
        <v>89</v>
      </c>
      <c r="W92" s="297">
        <v>4</v>
      </c>
      <c r="X92" s="430">
        <v>44.25</v>
      </c>
      <c r="Y92" s="431">
        <v>49.8</v>
      </c>
      <c r="Z92" s="488">
        <v>78</v>
      </c>
      <c r="AA92" s="491"/>
      <c r="AB92" s="432"/>
      <c r="AC92" s="295">
        <v>54.85</v>
      </c>
      <c r="AD92" s="488">
        <v>99</v>
      </c>
      <c r="AE92" s="17">
        <f t="shared" si="1"/>
        <v>413</v>
      </c>
      <c r="AF92" s="14"/>
    </row>
    <row r="93" spans="1:32" ht="15" customHeight="1" x14ac:dyDescent="0.25">
      <c r="A93" s="22">
        <v>7</v>
      </c>
      <c r="B93" s="119" t="s">
        <v>157</v>
      </c>
      <c r="C93" s="772">
        <v>32</v>
      </c>
      <c r="D93" s="456">
        <v>58.7</v>
      </c>
      <c r="E93" s="840">
        <v>54.53</v>
      </c>
      <c r="F93" s="773">
        <v>20</v>
      </c>
      <c r="G93" s="772">
        <v>35</v>
      </c>
      <c r="H93" s="456">
        <v>61.885714285714293</v>
      </c>
      <c r="I93" s="456">
        <v>51.519310864691981</v>
      </c>
      <c r="J93" s="773">
        <v>14</v>
      </c>
      <c r="K93" s="478">
        <v>36</v>
      </c>
      <c r="L93" s="429">
        <v>62</v>
      </c>
      <c r="M93" s="455">
        <v>55.69</v>
      </c>
      <c r="N93" s="479">
        <v>14</v>
      </c>
      <c r="O93" s="478">
        <v>16</v>
      </c>
      <c r="P93" s="429">
        <v>67.25</v>
      </c>
      <c r="Q93" s="457">
        <v>54.94</v>
      </c>
      <c r="R93" s="479">
        <v>4</v>
      </c>
      <c r="S93" s="478">
        <v>26</v>
      </c>
      <c r="T93" s="429">
        <v>51.615384615384613</v>
      </c>
      <c r="U93" s="295">
        <v>53.43</v>
      </c>
      <c r="V93" s="488">
        <v>48</v>
      </c>
      <c r="W93" s="297">
        <v>21</v>
      </c>
      <c r="X93" s="433">
        <v>46.333333333333336</v>
      </c>
      <c r="Y93" s="431">
        <v>49.8</v>
      </c>
      <c r="Z93" s="488">
        <v>62</v>
      </c>
      <c r="AA93" s="491">
        <v>45</v>
      </c>
      <c r="AB93" s="432">
        <v>50.266666669999999</v>
      </c>
      <c r="AC93" s="295">
        <v>54.85</v>
      </c>
      <c r="AD93" s="488">
        <v>46</v>
      </c>
      <c r="AE93" s="17">
        <f t="shared" si="1"/>
        <v>208</v>
      </c>
      <c r="AF93" s="14"/>
    </row>
    <row r="94" spans="1:32" ht="15" customHeight="1" x14ac:dyDescent="0.25">
      <c r="A94" s="22">
        <v>8</v>
      </c>
      <c r="B94" s="119" t="s">
        <v>17</v>
      </c>
      <c r="C94" s="772">
        <v>2</v>
      </c>
      <c r="D94" s="456">
        <v>58.5</v>
      </c>
      <c r="E94" s="840">
        <v>54.53</v>
      </c>
      <c r="F94" s="773">
        <v>21</v>
      </c>
      <c r="G94" s="772">
        <v>5</v>
      </c>
      <c r="H94" s="456">
        <v>45.2</v>
      </c>
      <c r="I94" s="456">
        <v>51.519310864691981</v>
      </c>
      <c r="J94" s="773">
        <v>74</v>
      </c>
      <c r="K94" s="478">
        <v>5</v>
      </c>
      <c r="L94" s="429">
        <v>43.8</v>
      </c>
      <c r="M94" s="455">
        <v>55.69</v>
      </c>
      <c r="N94" s="479">
        <v>89</v>
      </c>
      <c r="O94" s="478">
        <v>3</v>
      </c>
      <c r="P94" s="429">
        <v>53</v>
      </c>
      <c r="Q94" s="455">
        <v>54.94</v>
      </c>
      <c r="R94" s="479">
        <v>49</v>
      </c>
      <c r="S94" s="478">
        <v>4</v>
      </c>
      <c r="T94" s="429">
        <v>49.25</v>
      </c>
      <c r="U94" s="295">
        <v>53.43</v>
      </c>
      <c r="V94" s="488">
        <v>62</v>
      </c>
      <c r="W94" s="297">
        <v>3</v>
      </c>
      <c r="X94" s="430">
        <v>40</v>
      </c>
      <c r="Y94" s="431">
        <v>49.8</v>
      </c>
      <c r="Z94" s="488">
        <v>100</v>
      </c>
      <c r="AA94" s="491">
        <v>8</v>
      </c>
      <c r="AB94" s="432">
        <v>51.5</v>
      </c>
      <c r="AC94" s="295">
        <v>54.85</v>
      </c>
      <c r="AD94" s="488">
        <v>34</v>
      </c>
      <c r="AE94" s="17">
        <f t="shared" si="1"/>
        <v>429</v>
      </c>
      <c r="AF94" s="14"/>
    </row>
    <row r="95" spans="1:32" ht="15" customHeight="1" x14ac:dyDescent="0.25">
      <c r="A95" s="22">
        <v>9</v>
      </c>
      <c r="B95" s="119" t="s">
        <v>156</v>
      </c>
      <c r="C95" s="772">
        <v>18</v>
      </c>
      <c r="D95" s="456">
        <v>58.3</v>
      </c>
      <c r="E95" s="840">
        <v>54.53</v>
      </c>
      <c r="F95" s="773">
        <v>23</v>
      </c>
      <c r="G95" s="772">
        <v>28</v>
      </c>
      <c r="H95" s="456">
        <v>67.821428571428569</v>
      </c>
      <c r="I95" s="456">
        <v>51.519310864691981</v>
      </c>
      <c r="J95" s="773">
        <v>3</v>
      </c>
      <c r="K95" s="478">
        <v>28</v>
      </c>
      <c r="L95" s="429">
        <v>58</v>
      </c>
      <c r="M95" s="455">
        <v>55.69</v>
      </c>
      <c r="N95" s="479">
        <v>27</v>
      </c>
      <c r="O95" s="478">
        <v>26</v>
      </c>
      <c r="P95" s="429">
        <v>58.153846153846153</v>
      </c>
      <c r="Q95" s="455">
        <v>54.94</v>
      </c>
      <c r="R95" s="479">
        <v>23</v>
      </c>
      <c r="S95" s="478">
        <v>36</v>
      </c>
      <c r="T95" s="429">
        <v>55.944444444444443</v>
      </c>
      <c r="U95" s="295">
        <v>53.43</v>
      </c>
      <c r="V95" s="488">
        <v>32</v>
      </c>
      <c r="W95" s="297">
        <v>37</v>
      </c>
      <c r="X95" s="430">
        <v>50.45945945945946</v>
      </c>
      <c r="Y95" s="431">
        <v>49.8</v>
      </c>
      <c r="Z95" s="488">
        <v>33</v>
      </c>
      <c r="AA95" s="491">
        <v>32</v>
      </c>
      <c r="AB95" s="432">
        <v>56.65625</v>
      </c>
      <c r="AC95" s="295">
        <v>54.85</v>
      </c>
      <c r="AD95" s="488">
        <v>16</v>
      </c>
      <c r="AE95" s="17">
        <f t="shared" si="1"/>
        <v>157</v>
      </c>
      <c r="AF95" s="14"/>
    </row>
    <row r="96" spans="1:32" ht="15" customHeight="1" x14ac:dyDescent="0.25">
      <c r="A96" s="22">
        <v>10</v>
      </c>
      <c r="B96" s="119" t="s">
        <v>196</v>
      </c>
      <c r="C96" s="772">
        <v>12</v>
      </c>
      <c r="D96" s="456">
        <v>56.3</v>
      </c>
      <c r="E96" s="840">
        <v>54.53</v>
      </c>
      <c r="F96" s="773">
        <v>26</v>
      </c>
      <c r="G96" s="772">
        <v>17</v>
      </c>
      <c r="H96" s="456">
        <v>61.823529411764703</v>
      </c>
      <c r="I96" s="456">
        <v>51.519310864691981</v>
      </c>
      <c r="J96" s="773">
        <v>15</v>
      </c>
      <c r="K96" s="478">
        <v>7</v>
      </c>
      <c r="L96" s="429">
        <v>56</v>
      </c>
      <c r="M96" s="455">
        <v>55.69</v>
      </c>
      <c r="N96" s="479">
        <v>35</v>
      </c>
      <c r="O96" s="478">
        <v>12</v>
      </c>
      <c r="P96" s="429">
        <v>58.666666666666664</v>
      </c>
      <c r="Q96" s="457">
        <v>54.94</v>
      </c>
      <c r="R96" s="479">
        <v>21</v>
      </c>
      <c r="S96" s="478">
        <v>14</v>
      </c>
      <c r="T96" s="429">
        <v>50.928571428571431</v>
      </c>
      <c r="U96" s="295">
        <v>53.43</v>
      </c>
      <c r="V96" s="488">
        <v>51</v>
      </c>
      <c r="W96" s="297">
        <v>4</v>
      </c>
      <c r="X96" s="430">
        <v>51.25</v>
      </c>
      <c r="Y96" s="431">
        <v>49.8</v>
      </c>
      <c r="Z96" s="488">
        <v>31</v>
      </c>
      <c r="AA96" s="491">
        <v>9</v>
      </c>
      <c r="AB96" s="432">
        <v>48</v>
      </c>
      <c r="AC96" s="295">
        <v>54.85</v>
      </c>
      <c r="AD96" s="488">
        <v>58</v>
      </c>
      <c r="AE96" s="17">
        <f t="shared" si="1"/>
        <v>237</v>
      </c>
      <c r="AF96" s="14"/>
    </row>
    <row r="97" spans="1:32" ht="15" customHeight="1" x14ac:dyDescent="0.25">
      <c r="A97" s="22">
        <v>11</v>
      </c>
      <c r="B97" s="119" t="s">
        <v>189</v>
      </c>
      <c r="C97" s="772">
        <v>16</v>
      </c>
      <c r="D97" s="456">
        <v>56.3</v>
      </c>
      <c r="E97" s="840">
        <v>54.53</v>
      </c>
      <c r="F97" s="773">
        <v>27</v>
      </c>
      <c r="G97" s="772">
        <v>21</v>
      </c>
      <c r="H97" s="456">
        <v>50.714285714285722</v>
      </c>
      <c r="I97" s="456">
        <v>51.519310864691981</v>
      </c>
      <c r="J97" s="773">
        <v>51</v>
      </c>
      <c r="K97" s="478">
        <v>22</v>
      </c>
      <c r="L97" s="429">
        <v>55.16</v>
      </c>
      <c r="M97" s="455">
        <v>55.69</v>
      </c>
      <c r="N97" s="479">
        <v>37</v>
      </c>
      <c r="O97" s="478">
        <v>24</v>
      </c>
      <c r="P97" s="429">
        <v>58.916666666666664</v>
      </c>
      <c r="Q97" s="455">
        <v>54.94</v>
      </c>
      <c r="R97" s="479">
        <v>19</v>
      </c>
      <c r="S97" s="478">
        <v>19</v>
      </c>
      <c r="T97" s="429">
        <v>57.842105263157897</v>
      </c>
      <c r="U97" s="295">
        <v>53.43</v>
      </c>
      <c r="V97" s="488">
        <v>21</v>
      </c>
      <c r="W97" s="297">
        <v>27</v>
      </c>
      <c r="X97" s="430">
        <v>50.25925925925926</v>
      </c>
      <c r="Y97" s="431">
        <v>49.8</v>
      </c>
      <c r="Z97" s="488">
        <v>34</v>
      </c>
      <c r="AA97" s="483">
        <v>21</v>
      </c>
      <c r="AB97" s="444">
        <v>51.23809524</v>
      </c>
      <c r="AC97" s="295">
        <v>54.85</v>
      </c>
      <c r="AD97" s="488">
        <v>36</v>
      </c>
      <c r="AE97" s="17">
        <f t="shared" si="1"/>
        <v>225</v>
      </c>
      <c r="AF97" s="14"/>
    </row>
    <row r="98" spans="1:32" ht="15" customHeight="1" x14ac:dyDescent="0.25">
      <c r="A98" s="22">
        <v>12</v>
      </c>
      <c r="B98" s="119" t="s">
        <v>12</v>
      </c>
      <c r="C98" s="772">
        <v>16</v>
      </c>
      <c r="D98" s="456">
        <v>55</v>
      </c>
      <c r="E98" s="840">
        <v>54.53</v>
      </c>
      <c r="F98" s="773">
        <v>35</v>
      </c>
      <c r="G98" s="772">
        <v>20</v>
      </c>
      <c r="H98" s="456">
        <v>43.05</v>
      </c>
      <c r="I98" s="456">
        <v>51.519310864691981</v>
      </c>
      <c r="J98" s="773">
        <v>81</v>
      </c>
      <c r="K98" s="478">
        <v>8</v>
      </c>
      <c r="L98" s="429">
        <v>46</v>
      </c>
      <c r="M98" s="455">
        <v>55.69</v>
      </c>
      <c r="N98" s="479">
        <v>81</v>
      </c>
      <c r="O98" s="478">
        <v>12</v>
      </c>
      <c r="P98" s="429">
        <v>49.833333333333336</v>
      </c>
      <c r="Q98" s="455">
        <v>54.94</v>
      </c>
      <c r="R98" s="479">
        <v>69</v>
      </c>
      <c r="S98" s="478">
        <v>17</v>
      </c>
      <c r="T98" s="429">
        <v>50.588235294117645</v>
      </c>
      <c r="U98" s="295">
        <v>53.43</v>
      </c>
      <c r="V98" s="488">
        <v>54</v>
      </c>
      <c r="W98" s="297">
        <v>20</v>
      </c>
      <c r="X98" s="430">
        <v>45.8</v>
      </c>
      <c r="Y98" s="431">
        <v>49.8</v>
      </c>
      <c r="Z98" s="488">
        <v>71</v>
      </c>
      <c r="AA98" s="491">
        <v>24</v>
      </c>
      <c r="AB98" s="432">
        <v>46.75</v>
      </c>
      <c r="AC98" s="295">
        <v>54.85</v>
      </c>
      <c r="AD98" s="488">
        <v>64</v>
      </c>
      <c r="AE98" s="17">
        <f t="shared" si="1"/>
        <v>455</v>
      </c>
      <c r="AF98" s="14"/>
    </row>
    <row r="99" spans="1:32" ht="15" customHeight="1" x14ac:dyDescent="0.25">
      <c r="A99" s="22">
        <v>13</v>
      </c>
      <c r="B99" s="119" t="s">
        <v>6</v>
      </c>
      <c r="C99" s="772">
        <v>6</v>
      </c>
      <c r="D99" s="456">
        <v>54</v>
      </c>
      <c r="E99" s="840">
        <v>54.53</v>
      </c>
      <c r="F99" s="773">
        <v>38</v>
      </c>
      <c r="G99" s="772">
        <v>8</v>
      </c>
      <c r="H99" s="456">
        <v>61.25</v>
      </c>
      <c r="I99" s="456">
        <v>51.519310864691981</v>
      </c>
      <c r="J99" s="773">
        <v>18</v>
      </c>
      <c r="K99" s="478">
        <v>7</v>
      </c>
      <c r="L99" s="429">
        <v>57.8</v>
      </c>
      <c r="M99" s="455">
        <v>55.69</v>
      </c>
      <c r="N99" s="479">
        <v>31</v>
      </c>
      <c r="O99" s="478">
        <v>4</v>
      </c>
      <c r="P99" s="429">
        <v>55.75</v>
      </c>
      <c r="Q99" s="455">
        <v>54.94</v>
      </c>
      <c r="R99" s="479">
        <v>36</v>
      </c>
      <c r="S99" s="478">
        <v>9</v>
      </c>
      <c r="T99" s="429">
        <v>49.888888888888886</v>
      </c>
      <c r="U99" s="295">
        <v>53.43</v>
      </c>
      <c r="V99" s="488">
        <v>58</v>
      </c>
      <c r="W99" s="297">
        <v>10</v>
      </c>
      <c r="X99" s="430">
        <v>51.2</v>
      </c>
      <c r="Y99" s="431">
        <v>49.8</v>
      </c>
      <c r="Z99" s="488">
        <v>32</v>
      </c>
      <c r="AA99" s="491">
        <v>10</v>
      </c>
      <c r="AB99" s="434">
        <v>47.1</v>
      </c>
      <c r="AC99" s="295">
        <v>54.85</v>
      </c>
      <c r="AD99" s="488">
        <v>61</v>
      </c>
      <c r="AE99" s="21">
        <f t="shared" si="1"/>
        <v>274</v>
      </c>
      <c r="AF99" s="14"/>
    </row>
    <row r="100" spans="1:32" ht="15" customHeight="1" x14ac:dyDescent="0.25">
      <c r="A100" s="22">
        <v>14</v>
      </c>
      <c r="B100" s="119" t="s">
        <v>190</v>
      </c>
      <c r="C100" s="772">
        <v>13</v>
      </c>
      <c r="D100" s="456">
        <v>52</v>
      </c>
      <c r="E100" s="840">
        <v>54.53</v>
      </c>
      <c r="F100" s="773">
        <v>45</v>
      </c>
      <c r="G100" s="772">
        <v>21</v>
      </c>
      <c r="H100" s="456">
        <v>57.285714285714278</v>
      </c>
      <c r="I100" s="456">
        <v>51.519310864691981</v>
      </c>
      <c r="J100" s="773">
        <v>21</v>
      </c>
      <c r="K100" s="478">
        <v>21</v>
      </c>
      <c r="L100" s="429">
        <v>58</v>
      </c>
      <c r="M100" s="455">
        <v>55.69</v>
      </c>
      <c r="N100" s="479">
        <v>28</v>
      </c>
      <c r="O100" s="486">
        <v>22</v>
      </c>
      <c r="P100" s="456">
        <v>58.68181818181818</v>
      </c>
      <c r="Q100" s="455">
        <v>54.94</v>
      </c>
      <c r="R100" s="479">
        <v>20</v>
      </c>
      <c r="S100" s="478">
        <v>18</v>
      </c>
      <c r="T100" s="429">
        <v>46.944444444444443</v>
      </c>
      <c r="U100" s="295">
        <v>53.43</v>
      </c>
      <c r="V100" s="488">
        <v>74</v>
      </c>
      <c r="W100" s="297">
        <v>14</v>
      </c>
      <c r="X100" s="430">
        <v>54.928571428571431</v>
      </c>
      <c r="Y100" s="431">
        <v>49.8</v>
      </c>
      <c r="Z100" s="488">
        <v>11</v>
      </c>
      <c r="AA100" s="491">
        <v>29</v>
      </c>
      <c r="AB100" s="432">
        <v>57.344827590000001</v>
      </c>
      <c r="AC100" s="295">
        <v>54.85</v>
      </c>
      <c r="AD100" s="488">
        <v>14</v>
      </c>
      <c r="AE100" s="17">
        <f t="shared" si="1"/>
        <v>213</v>
      </c>
      <c r="AF100" s="14"/>
    </row>
    <row r="101" spans="1:32" ht="15" customHeight="1" x14ac:dyDescent="0.25">
      <c r="A101" s="22">
        <v>15</v>
      </c>
      <c r="B101" s="119" t="s">
        <v>16</v>
      </c>
      <c r="C101" s="772">
        <v>24</v>
      </c>
      <c r="D101" s="456">
        <v>52</v>
      </c>
      <c r="E101" s="840">
        <v>54.53</v>
      </c>
      <c r="F101" s="773">
        <v>46</v>
      </c>
      <c r="G101" s="772">
        <v>14</v>
      </c>
      <c r="H101" s="456">
        <v>49.357142857142847</v>
      </c>
      <c r="I101" s="456">
        <v>51.519310864691981</v>
      </c>
      <c r="J101" s="773">
        <v>56</v>
      </c>
      <c r="K101" s="478">
        <v>18</v>
      </c>
      <c r="L101" s="429">
        <v>51</v>
      </c>
      <c r="M101" s="455">
        <v>55.69</v>
      </c>
      <c r="N101" s="479">
        <v>58</v>
      </c>
      <c r="O101" s="478">
        <v>20</v>
      </c>
      <c r="P101" s="429">
        <v>50.85</v>
      </c>
      <c r="Q101" s="455">
        <v>54.94</v>
      </c>
      <c r="R101" s="479">
        <v>63</v>
      </c>
      <c r="S101" s="478">
        <v>18</v>
      </c>
      <c r="T101" s="429">
        <v>58.722222222222221</v>
      </c>
      <c r="U101" s="295">
        <v>53.43</v>
      </c>
      <c r="V101" s="488">
        <v>17</v>
      </c>
      <c r="W101" s="297">
        <v>17</v>
      </c>
      <c r="X101" s="430">
        <v>41.588235294117645</v>
      </c>
      <c r="Y101" s="431">
        <v>49.8</v>
      </c>
      <c r="Z101" s="488">
        <v>87</v>
      </c>
      <c r="AA101" s="491">
        <v>23</v>
      </c>
      <c r="AB101" s="432">
        <v>46.739130430000003</v>
      </c>
      <c r="AC101" s="295">
        <v>54.85</v>
      </c>
      <c r="AD101" s="488">
        <v>65</v>
      </c>
      <c r="AE101" s="17">
        <f t="shared" si="1"/>
        <v>392</v>
      </c>
      <c r="AF101" s="14"/>
    </row>
    <row r="102" spans="1:32" ht="15" customHeight="1" x14ac:dyDescent="0.25">
      <c r="A102" s="22">
        <v>16</v>
      </c>
      <c r="B102" s="119" t="s">
        <v>187</v>
      </c>
      <c r="C102" s="772">
        <v>17</v>
      </c>
      <c r="D102" s="456">
        <v>50.8</v>
      </c>
      <c r="E102" s="840">
        <v>54.53</v>
      </c>
      <c r="F102" s="773">
        <v>52</v>
      </c>
      <c r="G102" s="772">
        <v>6</v>
      </c>
      <c r="H102" s="456">
        <v>44</v>
      </c>
      <c r="I102" s="456">
        <v>51.519310864691981</v>
      </c>
      <c r="J102" s="773">
        <v>78</v>
      </c>
      <c r="K102" s="478">
        <v>4</v>
      </c>
      <c r="L102" s="429">
        <v>62</v>
      </c>
      <c r="M102" s="455">
        <v>55.69</v>
      </c>
      <c r="N102" s="479">
        <v>15</v>
      </c>
      <c r="O102" s="478">
        <v>5</v>
      </c>
      <c r="P102" s="429">
        <v>54.8</v>
      </c>
      <c r="Q102" s="455">
        <v>54.94</v>
      </c>
      <c r="R102" s="479">
        <v>40</v>
      </c>
      <c r="S102" s="478">
        <v>3</v>
      </c>
      <c r="T102" s="429">
        <v>30.666666666666668</v>
      </c>
      <c r="U102" s="295">
        <v>53.43</v>
      </c>
      <c r="V102" s="488">
        <v>105</v>
      </c>
      <c r="W102" s="297">
        <v>9</v>
      </c>
      <c r="X102" s="430">
        <v>52.888888888888886</v>
      </c>
      <c r="Y102" s="431">
        <v>49.8</v>
      </c>
      <c r="Z102" s="488">
        <v>22</v>
      </c>
      <c r="AA102" s="491">
        <v>10</v>
      </c>
      <c r="AB102" s="432">
        <v>47.7</v>
      </c>
      <c r="AC102" s="295">
        <v>54.85</v>
      </c>
      <c r="AD102" s="488">
        <v>59</v>
      </c>
      <c r="AE102" s="21">
        <f t="shared" si="1"/>
        <v>371</v>
      </c>
      <c r="AF102" s="14"/>
    </row>
    <row r="103" spans="1:32" ht="15" customHeight="1" x14ac:dyDescent="0.25">
      <c r="A103" s="22">
        <v>17</v>
      </c>
      <c r="B103" s="119" t="s">
        <v>191</v>
      </c>
      <c r="C103" s="772">
        <v>9</v>
      </c>
      <c r="D103" s="456">
        <v>50.2</v>
      </c>
      <c r="E103" s="840">
        <v>54.53</v>
      </c>
      <c r="F103" s="773">
        <v>55</v>
      </c>
      <c r="G103" s="772">
        <v>7</v>
      </c>
      <c r="H103" s="456">
        <v>53.142857142857153</v>
      </c>
      <c r="I103" s="456">
        <v>51.519310864691981</v>
      </c>
      <c r="J103" s="773">
        <v>43</v>
      </c>
      <c r="K103" s="478">
        <v>7</v>
      </c>
      <c r="L103" s="429">
        <v>67.14</v>
      </c>
      <c r="M103" s="455">
        <v>55.69</v>
      </c>
      <c r="N103" s="479">
        <v>5</v>
      </c>
      <c r="O103" s="478">
        <v>8</v>
      </c>
      <c r="P103" s="429">
        <v>54</v>
      </c>
      <c r="Q103" s="455">
        <v>54.94</v>
      </c>
      <c r="R103" s="479">
        <v>44</v>
      </c>
      <c r="S103" s="478">
        <v>12</v>
      </c>
      <c r="T103" s="429">
        <v>48.916666666666664</v>
      </c>
      <c r="U103" s="295">
        <v>53.43</v>
      </c>
      <c r="V103" s="488">
        <v>66</v>
      </c>
      <c r="W103" s="297">
        <v>9</v>
      </c>
      <c r="X103" s="430">
        <v>46.333333333333336</v>
      </c>
      <c r="Y103" s="431">
        <v>49.8</v>
      </c>
      <c r="Z103" s="488">
        <v>63</v>
      </c>
      <c r="AA103" s="491">
        <v>7</v>
      </c>
      <c r="AB103" s="432">
        <v>60.428571429999998</v>
      </c>
      <c r="AC103" s="295">
        <v>54.85</v>
      </c>
      <c r="AD103" s="488">
        <v>6</v>
      </c>
      <c r="AE103" s="17">
        <f t="shared" si="1"/>
        <v>282</v>
      </c>
      <c r="AF103" s="14"/>
    </row>
    <row r="104" spans="1:32" ht="15" customHeight="1" x14ac:dyDescent="0.25">
      <c r="A104" s="22">
        <v>18</v>
      </c>
      <c r="B104" s="119" t="s">
        <v>15</v>
      </c>
      <c r="C104" s="772">
        <v>5</v>
      </c>
      <c r="D104" s="456">
        <v>49</v>
      </c>
      <c r="E104" s="840">
        <v>54.53</v>
      </c>
      <c r="F104" s="773">
        <v>58</v>
      </c>
      <c r="G104" s="772">
        <v>4</v>
      </c>
      <c r="H104" s="456">
        <v>45.75</v>
      </c>
      <c r="I104" s="456">
        <v>51.519310864691981</v>
      </c>
      <c r="J104" s="773">
        <v>71</v>
      </c>
      <c r="K104" s="478">
        <v>3</v>
      </c>
      <c r="L104" s="429">
        <v>39</v>
      </c>
      <c r="M104" s="455">
        <v>55.69</v>
      </c>
      <c r="N104" s="479">
        <v>99</v>
      </c>
      <c r="O104" s="478">
        <v>2</v>
      </c>
      <c r="P104" s="429">
        <v>31</v>
      </c>
      <c r="Q104" s="457">
        <v>54.94</v>
      </c>
      <c r="R104" s="479">
        <v>103</v>
      </c>
      <c r="S104" s="478">
        <v>6</v>
      </c>
      <c r="T104" s="429">
        <v>54.333333333333336</v>
      </c>
      <c r="U104" s="295">
        <v>53.43</v>
      </c>
      <c r="V104" s="488">
        <v>40</v>
      </c>
      <c r="W104" s="297">
        <v>14</v>
      </c>
      <c r="X104" s="430">
        <v>42.928571428571431</v>
      </c>
      <c r="Y104" s="431">
        <v>49.8</v>
      </c>
      <c r="Z104" s="488">
        <v>85</v>
      </c>
      <c r="AA104" s="491">
        <v>1</v>
      </c>
      <c r="AB104" s="432">
        <v>38</v>
      </c>
      <c r="AC104" s="295">
        <v>54.85</v>
      </c>
      <c r="AD104" s="488">
        <v>94</v>
      </c>
      <c r="AE104" s="17">
        <f t="shared" si="1"/>
        <v>550</v>
      </c>
      <c r="AF104" s="14"/>
    </row>
    <row r="105" spans="1:32" ht="15" customHeight="1" x14ac:dyDescent="0.25">
      <c r="A105" s="22">
        <v>19</v>
      </c>
      <c r="B105" s="119" t="s">
        <v>5</v>
      </c>
      <c r="C105" s="772">
        <v>3</v>
      </c>
      <c r="D105" s="456">
        <v>48.3</v>
      </c>
      <c r="E105" s="840">
        <v>54.53</v>
      </c>
      <c r="F105" s="773">
        <v>60</v>
      </c>
      <c r="G105" s="772">
        <v>1</v>
      </c>
      <c r="H105" s="456">
        <v>39</v>
      </c>
      <c r="I105" s="456">
        <v>51.519310864691981</v>
      </c>
      <c r="J105" s="773">
        <v>90</v>
      </c>
      <c r="K105" s="478">
        <v>1</v>
      </c>
      <c r="L105" s="429">
        <v>27</v>
      </c>
      <c r="M105" s="455">
        <v>55.69</v>
      </c>
      <c r="N105" s="479">
        <v>106</v>
      </c>
      <c r="O105" s="478">
        <v>9</v>
      </c>
      <c r="P105" s="429">
        <v>45.444444444444443</v>
      </c>
      <c r="Q105" s="455">
        <v>54.94</v>
      </c>
      <c r="R105" s="479">
        <v>90</v>
      </c>
      <c r="S105" s="478">
        <v>10</v>
      </c>
      <c r="T105" s="429">
        <v>46.7</v>
      </c>
      <c r="U105" s="295">
        <v>53.43</v>
      </c>
      <c r="V105" s="488">
        <v>77</v>
      </c>
      <c r="W105" s="297">
        <v>8</v>
      </c>
      <c r="X105" s="430">
        <v>39.125</v>
      </c>
      <c r="Y105" s="431">
        <v>49.8</v>
      </c>
      <c r="Z105" s="488">
        <v>102</v>
      </c>
      <c r="AA105" s="491">
        <v>3</v>
      </c>
      <c r="AB105" s="432">
        <v>40</v>
      </c>
      <c r="AC105" s="295">
        <v>54.85</v>
      </c>
      <c r="AD105" s="488">
        <v>90</v>
      </c>
      <c r="AE105" s="17">
        <f t="shared" si="1"/>
        <v>615</v>
      </c>
      <c r="AF105" s="14"/>
    </row>
    <row r="106" spans="1:32" ht="15" customHeight="1" x14ac:dyDescent="0.25">
      <c r="A106" s="22">
        <v>20</v>
      </c>
      <c r="B106" s="119" t="s">
        <v>154</v>
      </c>
      <c r="C106" s="772">
        <v>27</v>
      </c>
      <c r="D106" s="456">
        <v>48</v>
      </c>
      <c r="E106" s="840">
        <v>54.53</v>
      </c>
      <c r="F106" s="773">
        <v>64</v>
      </c>
      <c r="G106" s="772">
        <v>17</v>
      </c>
      <c r="H106" s="456">
        <v>50.235294117647058</v>
      </c>
      <c r="I106" s="456">
        <v>51.519310864691981</v>
      </c>
      <c r="J106" s="773">
        <v>52</v>
      </c>
      <c r="K106" s="478">
        <v>29</v>
      </c>
      <c r="L106" s="429">
        <v>51</v>
      </c>
      <c r="M106" s="455">
        <v>55.69</v>
      </c>
      <c r="N106" s="479">
        <v>57</v>
      </c>
      <c r="O106" s="478">
        <v>21</v>
      </c>
      <c r="P106" s="429">
        <v>53.095238095238095</v>
      </c>
      <c r="Q106" s="457">
        <v>54.94</v>
      </c>
      <c r="R106" s="479">
        <v>48</v>
      </c>
      <c r="S106" s="478">
        <v>17</v>
      </c>
      <c r="T106" s="429">
        <v>49</v>
      </c>
      <c r="U106" s="295">
        <v>53.43</v>
      </c>
      <c r="V106" s="488">
        <v>64</v>
      </c>
      <c r="W106" s="297">
        <v>18</v>
      </c>
      <c r="X106" s="430">
        <v>48.111111111111114</v>
      </c>
      <c r="Y106" s="431">
        <v>49.8</v>
      </c>
      <c r="Z106" s="488">
        <v>51</v>
      </c>
      <c r="AA106" s="491">
        <v>22</v>
      </c>
      <c r="AB106" s="432">
        <v>54.272727269999997</v>
      </c>
      <c r="AC106" s="295">
        <v>54.85</v>
      </c>
      <c r="AD106" s="488">
        <v>22</v>
      </c>
      <c r="AE106" s="17">
        <f t="shared" si="1"/>
        <v>358</v>
      </c>
      <c r="AF106" s="14"/>
    </row>
    <row r="107" spans="1:32" ht="15" customHeight="1" x14ac:dyDescent="0.25">
      <c r="A107" s="22">
        <v>21</v>
      </c>
      <c r="B107" s="363" t="s">
        <v>23</v>
      </c>
      <c r="C107" s="774">
        <v>2</v>
      </c>
      <c r="D107" s="742">
        <v>47</v>
      </c>
      <c r="E107" s="841">
        <v>54.53</v>
      </c>
      <c r="F107" s="775">
        <v>66</v>
      </c>
      <c r="G107" s="774">
        <v>2</v>
      </c>
      <c r="H107" s="742">
        <v>57</v>
      </c>
      <c r="I107" s="742">
        <v>51.519310864691981</v>
      </c>
      <c r="J107" s="775">
        <v>24</v>
      </c>
      <c r="K107" s="478"/>
      <c r="L107" s="429"/>
      <c r="M107" s="634">
        <v>55.69</v>
      </c>
      <c r="N107" s="479">
        <v>107</v>
      </c>
      <c r="O107" s="478">
        <v>2</v>
      </c>
      <c r="P107" s="429">
        <v>52</v>
      </c>
      <c r="Q107" s="455">
        <v>54.94</v>
      </c>
      <c r="R107" s="479">
        <v>55</v>
      </c>
      <c r="S107" s="478">
        <v>3</v>
      </c>
      <c r="T107" s="429">
        <v>63</v>
      </c>
      <c r="U107" s="295">
        <v>53.43</v>
      </c>
      <c r="V107" s="488">
        <v>6</v>
      </c>
      <c r="W107" s="297">
        <v>5</v>
      </c>
      <c r="X107" s="430">
        <v>47.8</v>
      </c>
      <c r="Y107" s="431">
        <v>49.8</v>
      </c>
      <c r="Z107" s="488">
        <v>53</v>
      </c>
      <c r="AA107" s="491"/>
      <c r="AB107" s="432"/>
      <c r="AC107" s="295">
        <v>54.85</v>
      </c>
      <c r="AD107" s="488">
        <v>99</v>
      </c>
      <c r="AE107" s="17">
        <f t="shared" si="1"/>
        <v>410</v>
      </c>
      <c r="AF107" s="14"/>
    </row>
    <row r="108" spans="1:32" ht="15" customHeight="1" x14ac:dyDescent="0.25">
      <c r="A108" s="22">
        <v>22</v>
      </c>
      <c r="B108" s="119" t="s">
        <v>165</v>
      </c>
      <c r="C108" s="772">
        <v>4</v>
      </c>
      <c r="D108" s="456">
        <v>46.7</v>
      </c>
      <c r="E108" s="840">
        <v>54.53</v>
      </c>
      <c r="F108" s="773">
        <v>69</v>
      </c>
      <c r="G108" s="772">
        <v>14</v>
      </c>
      <c r="H108" s="456">
        <v>46.928571428571431</v>
      </c>
      <c r="I108" s="456">
        <v>51.519310864691981</v>
      </c>
      <c r="J108" s="773">
        <v>67</v>
      </c>
      <c r="K108" s="478"/>
      <c r="L108" s="429"/>
      <c r="M108" s="455">
        <v>55.69</v>
      </c>
      <c r="N108" s="479">
        <v>107</v>
      </c>
      <c r="O108" s="478"/>
      <c r="P108" s="429"/>
      <c r="Q108" s="455">
        <v>54.94</v>
      </c>
      <c r="R108" s="479">
        <v>104</v>
      </c>
      <c r="S108" s="478"/>
      <c r="T108" s="429"/>
      <c r="U108" s="295">
        <v>53.43</v>
      </c>
      <c r="V108" s="488">
        <v>106</v>
      </c>
      <c r="W108" s="297"/>
      <c r="X108" s="445"/>
      <c r="Y108" s="431">
        <v>49.8</v>
      </c>
      <c r="Z108" s="488">
        <v>108</v>
      </c>
      <c r="AA108" s="491"/>
      <c r="AB108" s="432"/>
      <c r="AC108" s="295">
        <v>54.85</v>
      </c>
      <c r="AD108" s="488">
        <v>99</v>
      </c>
      <c r="AE108" s="201">
        <f t="shared" si="1"/>
        <v>660</v>
      </c>
      <c r="AF108" s="14"/>
    </row>
    <row r="109" spans="1:32" ht="15" customHeight="1" x14ac:dyDescent="0.25">
      <c r="A109" s="22">
        <v>23</v>
      </c>
      <c r="B109" s="119" t="s">
        <v>3</v>
      </c>
      <c r="C109" s="772">
        <v>5</v>
      </c>
      <c r="D109" s="456">
        <v>46.2</v>
      </c>
      <c r="E109" s="840">
        <v>54.53</v>
      </c>
      <c r="F109" s="773">
        <v>72</v>
      </c>
      <c r="G109" s="772">
        <v>1</v>
      </c>
      <c r="H109" s="456">
        <v>47</v>
      </c>
      <c r="I109" s="456">
        <v>51.519310864691981</v>
      </c>
      <c r="J109" s="773">
        <v>66</v>
      </c>
      <c r="K109" s="478">
        <v>4</v>
      </c>
      <c r="L109" s="429">
        <v>36.799999999999997</v>
      </c>
      <c r="M109" s="455">
        <v>55.69</v>
      </c>
      <c r="N109" s="479">
        <v>101</v>
      </c>
      <c r="O109" s="478">
        <v>2</v>
      </c>
      <c r="P109" s="429">
        <v>54.5</v>
      </c>
      <c r="Q109" s="455">
        <v>54.94</v>
      </c>
      <c r="R109" s="479">
        <v>42</v>
      </c>
      <c r="S109" s="478">
        <v>2</v>
      </c>
      <c r="T109" s="429">
        <v>68.5</v>
      </c>
      <c r="U109" s="295">
        <v>53.43</v>
      </c>
      <c r="V109" s="488">
        <v>2</v>
      </c>
      <c r="W109" s="297">
        <v>3</v>
      </c>
      <c r="X109" s="430">
        <v>43.333333333333336</v>
      </c>
      <c r="Y109" s="431">
        <v>49.8</v>
      </c>
      <c r="Z109" s="488">
        <v>79</v>
      </c>
      <c r="AA109" s="491">
        <v>4</v>
      </c>
      <c r="AB109" s="432">
        <v>55.5</v>
      </c>
      <c r="AC109" s="295">
        <v>54.85</v>
      </c>
      <c r="AD109" s="488">
        <v>21</v>
      </c>
      <c r="AE109" s="17">
        <f t="shared" si="1"/>
        <v>383</v>
      </c>
      <c r="AF109" s="14"/>
    </row>
    <row r="110" spans="1:32" ht="15" customHeight="1" x14ac:dyDescent="0.25">
      <c r="A110" s="22">
        <v>24</v>
      </c>
      <c r="B110" s="119" t="s">
        <v>194</v>
      </c>
      <c r="C110" s="772">
        <v>8</v>
      </c>
      <c r="D110" s="456">
        <v>43.4</v>
      </c>
      <c r="E110" s="840">
        <v>54.53</v>
      </c>
      <c r="F110" s="773">
        <v>80</v>
      </c>
      <c r="G110" s="772">
        <v>6</v>
      </c>
      <c r="H110" s="456">
        <v>61.333333333333343</v>
      </c>
      <c r="I110" s="456">
        <v>51.519310864691981</v>
      </c>
      <c r="J110" s="773">
        <v>17</v>
      </c>
      <c r="K110" s="478">
        <v>11</v>
      </c>
      <c r="L110" s="429">
        <v>54</v>
      </c>
      <c r="M110" s="455">
        <v>55.69</v>
      </c>
      <c r="N110" s="479">
        <v>39</v>
      </c>
      <c r="O110" s="478">
        <v>8</v>
      </c>
      <c r="P110" s="429">
        <v>52.5</v>
      </c>
      <c r="Q110" s="455">
        <v>54.94</v>
      </c>
      <c r="R110" s="479">
        <v>51</v>
      </c>
      <c r="S110" s="478">
        <v>6</v>
      </c>
      <c r="T110" s="429">
        <v>55.5</v>
      </c>
      <c r="U110" s="295">
        <v>53.43</v>
      </c>
      <c r="V110" s="488">
        <v>35</v>
      </c>
      <c r="W110" s="297">
        <v>5</v>
      </c>
      <c r="X110" s="430">
        <v>54.2</v>
      </c>
      <c r="Y110" s="431">
        <v>49.8</v>
      </c>
      <c r="Z110" s="488">
        <v>17</v>
      </c>
      <c r="AA110" s="491">
        <v>14</v>
      </c>
      <c r="AB110" s="442">
        <v>51.071428570000002</v>
      </c>
      <c r="AC110" s="295">
        <v>54.85</v>
      </c>
      <c r="AD110" s="488">
        <v>38</v>
      </c>
      <c r="AE110" s="17">
        <f t="shared" si="1"/>
        <v>277</v>
      </c>
      <c r="AF110" s="14"/>
    </row>
    <row r="111" spans="1:32" ht="15" customHeight="1" x14ac:dyDescent="0.25">
      <c r="A111" s="22">
        <v>25</v>
      </c>
      <c r="B111" s="119" t="s">
        <v>188</v>
      </c>
      <c r="C111" s="772">
        <v>3</v>
      </c>
      <c r="D111" s="456">
        <v>41</v>
      </c>
      <c r="E111" s="840">
        <v>54.53</v>
      </c>
      <c r="F111" s="773">
        <v>84</v>
      </c>
      <c r="G111" s="772">
        <v>5</v>
      </c>
      <c r="H111" s="456">
        <v>40.799999999999997</v>
      </c>
      <c r="I111" s="456">
        <v>51.519310864691981</v>
      </c>
      <c r="J111" s="773">
        <v>85</v>
      </c>
      <c r="K111" s="478">
        <v>3</v>
      </c>
      <c r="L111" s="439">
        <v>53.33</v>
      </c>
      <c r="M111" s="455">
        <v>55.69</v>
      </c>
      <c r="N111" s="479">
        <v>45</v>
      </c>
      <c r="O111" s="478">
        <v>4</v>
      </c>
      <c r="P111" s="439">
        <v>39.5</v>
      </c>
      <c r="Q111" s="457">
        <v>54.94</v>
      </c>
      <c r="R111" s="479">
        <v>101</v>
      </c>
      <c r="S111" s="478">
        <v>3</v>
      </c>
      <c r="T111" s="439">
        <v>42.333333333333336</v>
      </c>
      <c r="U111" s="295">
        <v>53.43</v>
      </c>
      <c r="V111" s="488">
        <v>97</v>
      </c>
      <c r="W111" s="297">
        <v>8</v>
      </c>
      <c r="X111" s="430">
        <v>52.125</v>
      </c>
      <c r="Y111" s="431">
        <v>49.8</v>
      </c>
      <c r="Z111" s="488">
        <v>27</v>
      </c>
      <c r="AA111" s="491">
        <v>3</v>
      </c>
      <c r="AB111" s="432">
        <v>40.666666669999998</v>
      </c>
      <c r="AC111" s="295">
        <v>54.85</v>
      </c>
      <c r="AD111" s="488">
        <v>86</v>
      </c>
      <c r="AE111" s="504">
        <f t="shared" si="1"/>
        <v>525</v>
      </c>
      <c r="AF111" s="14"/>
    </row>
    <row r="112" spans="1:32" ht="15" customHeight="1" x14ac:dyDescent="0.25">
      <c r="A112" s="22">
        <v>26</v>
      </c>
      <c r="B112" s="119" t="s">
        <v>193</v>
      </c>
      <c r="C112" s="772">
        <v>5</v>
      </c>
      <c r="D112" s="456">
        <v>40.799999999999997</v>
      </c>
      <c r="E112" s="840">
        <v>54.53</v>
      </c>
      <c r="F112" s="773">
        <v>85</v>
      </c>
      <c r="G112" s="772">
        <v>2</v>
      </c>
      <c r="H112" s="456">
        <v>36</v>
      </c>
      <c r="I112" s="456">
        <v>51.519310864691981</v>
      </c>
      <c r="J112" s="773">
        <v>92</v>
      </c>
      <c r="K112" s="478">
        <v>3</v>
      </c>
      <c r="L112" s="429">
        <v>42.33</v>
      </c>
      <c r="M112" s="455">
        <v>55.69</v>
      </c>
      <c r="N112" s="479">
        <v>93</v>
      </c>
      <c r="O112" s="478">
        <v>4</v>
      </c>
      <c r="P112" s="429">
        <v>54.5</v>
      </c>
      <c r="Q112" s="457">
        <v>54.94</v>
      </c>
      <c r="R112" s="479">
        <v>41</v>
      </c>
      <c r="S112" s="478">
        <v>3</v>
      </c>
      <c r="T112" s="429">
        <v>59.666666666666664</v>
      </c>
      <c r="U112" s="295">
        <v>53.43</v>
      </c>
      <c r="V112" s="488">
        <v>12</v>
      </c>
      <c r="W112" s="297">
        <v>8</v>
      </c>
      <c r="X112" s="430">
        <v>41.25</v>
      </c>
      <c r="Y112" s="431">
        <v>49.8</v>
      </c>
      <c r="Z112" s="488">
        <v>93</v>
      </c>
      <c r="AA112" s="491">
        <v>8</v>
      </c>
      <c r="AB112" s="432">
        <v>45.25</v>
      </c>
      <c r="AC112" s="295">
        <v>54.85</v>
      </c>
      <c r="AD112" s="488">
        <v>73</v>
      </c>
      <c r="AE112" s="201">
        <f t="shared" si="1"/>
        <v>489</v>
      </c>
      <c r="AF112" s="14"/>
    </row>
    <row r="113" spans="1:32" ht="15" customHeight="1" x14ac:dyDescent="0.25">
      <c r="A113" s="22">
        <v>27</v>
      </c>
      <c r="B113" s="119" t="s">
        <v>186</v>
      </c>
      <c r="C113" s="772">
        <v>10</v>
      </c>
      <c r="D113" s="456">
        <v>39</v>
      </c>
      <c r="E113" s="840">
        <v>54.53</v>
      </c>
      <c r="F113" s="773">
        <v>88</v>
      </c>
      <c r="G113" s="772">
        <v>15</v>
      </c>
      <c r="H113" s="456">
        <v>54.333333333333343</v>
      </c>
      <c r="I113" s="456">
        <v>51.519310864691981</v>
      </c>
      <c r="J113" s="773">
        <v>35</v>
      </c>
      <c r="K113" s="478">
        <v>9</v>
      </c>
      <c r="L113" s="429">
        <v>47</v>
      </c>
      <c r="M113" s="455">
        <v>55.69</v>
      </c>
      <c r="N113" s="479">
        <v>76</v>
      </c>
      <c r="O113" s="478">
        <v>12</v>
      </c>
      <c r="P113" s="429">
        <v>50.916666666666664</v>
      </c>
      <c r="Q113" s="457">
        <v>54.94</v>
      </c>
      <c r="R113" s="479">
        <v>62</v>
      </c>
      <c r="S113" s="478">
        <v>7</v>
      </c>
      <c r="T113" s="429">
        <v>56.428571428571431</v>
      </c>
      <c r="U113" s="295">
        <v>53.43</v>
      </c>
      <c r="V113" s="488">
        <v>31</v>
      </c>
      <c r="W113" s="297">
        <v>18</v>
      </c>
      <c r="X113" s="445">
        <v>48.777777777777779</v>
      </c>
      <c r="Y113" s="431">
        <v>49.8</v>
      </c>
      <c r="Z113" s="488">
        <v>45</v>
      </c>
      <c r="AA113" s="491">
        <v>9</v>
      </c>
      <c r="AB113" s="442">
        <v>48</v>
      </c>
      <c r="AC113" s="295">
        <v>54.85</v>
      </c>
      <c r="AD113" s="488">
        <v>57</v>
      </c>
      <c r="AE113" s="17">
        <f t="shared" si="1"/>
        <v>394</v>
      </c>
      <c r="AF113" s="14"/>
    </row>
    <row r="114" spans="1:32" ht="15" customHeight="1" x14ac:dyDescent="0.25">
      <c r="A114" s="22">
        <v>28</v>
      </c>
      <c r="B114" s="117" t="s">
        <v>184</v>
      </c>
      <c r="C114" s="760">
        <v>5</v>
      </c>
      <c r="D114" s="738">
        <v>38.4</v>
      </c>
      <c r="E114" s="837">
        <v>54.53</v>
      </c>
      <c r="F114" s="761">
        <v>90</v>
      </c>
      <c r="G114" s="760"/>
      <c r="H114" s="738"/>
      <c r="I114" s="738">
        <v>51.519310864691981</v>
      </c>
      <c r="J114" s="761">
        <v>96</v>
      </c>
      <c r="K114" s="482"/>
      <c r="L114" s="441"/>
      <c r="M114" s="441">
        <v>55.69</v>
      </c>
      <c r="N114" s="479">
        <v>107</v>
      </c>
      <c r="O114" s="478"/>
      <c r="P114" s="429"/>
      <c r="Q114" s="443">
        <v>54.94</v>
      </c>
      <c r="R114" s="479">
        <v>104</v>
      </c>
      <c r="S114" s="478"/>
      <c r="T114" s="429"/>
      <c r="U114" s="295">
        <v>53.43</v>
      </c>
      <c r="V114" s="488">
        <v>106</v>
      </c>
      <c r="W114" s="491"/>
      <c r="X114" s="446"/>
      <c r="Y114" s="431">
        <v>49.8</v>
      </c>
      <c r="Z114" s="488">
        <v>108</v>
      </c>
      <c r="AA114" s="491"/>
      <c r="AB114" s="446"/>
      <c r="AC114" s="295">
        <v>54.85</v>
      </c>
      <c r="AD114" s="488">
        <v>99</v>
      </c>
      <c r="AE114" s="17">
        <f t="shared" si="1"/>
        <v>710</v>
      </c>
      <c r="AF114" s="14"/>
    </row>
    <row r="115" spans="1:32" s="535" customFormat="1" ht="15" customHeight="1" x14ac:dyDescent="0.25">
      <c r="A115" s="22">
        <v>29</v>
      </c>
      <c r="B115" s="117" t="s">
        <v>70</v>
      </c>
      <c r="C115" s="760"/>
      <c r="D115" s="738"/>
      <c r="E115" s="837">
        <v>54.53</v>
      </c>
      <c r="F115" s="761">
        <v>97</v>
      </c>
      <c r="G115" s="760"/>
      <c r="H115" s="738"/>
      <c r="I115" s="738">
        <v>51.519310864691981</v>
      </c>
      <c r="J115" s="761">
        <v>96</v>
      </c>
      <c r="K115" s="482"/>
      <c r="L115" s="441"/>
      <c r="M115" s="441">
        <v>55.69</v>
      </c>
      <c r="N115" s="479">
        <v>107</v>
      </c>
      <c r="O115" s="478">
        <v>2</v>
      </c>
      <c r="P115" s="429">
        <v>49</v>
      </c>
      <c r="Q115" s="443">
        <v>54.94</v>
      </c>
      <c r="R115" s="479">
        <v>74</v>
      </c>
      <c r="S115" s="478">
        <v>4</v>
      </c>
      <c r="T115" s="429">
        <v>45.75</v>
      </c>
      <c r="U115" s="295">
        <v>53.43</v>
      </c>
      <c r="V115" s="488">
        <v>82</v>
      </c>
      <c r="W115" s="491"/>
      <c r="X115" s="446"/>
      <c r="Y115" s="431">
        <v>49.8</v>
      </c>
      <c r="Z115" s="488">
        <v>108</v>
      </c>
      <c r="AA115" s="491"/>
      <c r="AB115" s="446"/>
      <c r="AC115" s="295">
        <v>54.85</v>
      </c>
      <c r="AD115" s="488">
        <v>99</v>
      </c>
      <c r="AE115" s="17">
        <f t="shared" si="1"/>
        <v>663</v>
      </c>
      <c r="AF115" s="14"/>
    </row>
    <row r="116" spans="1:32" s="535" customFormat="1" ht="15" customHeight="1" x14ac:dyDescent="0.25">
      <c r="A116" s="648">
        <v>30</v>
      </c>
      <c r="B116" s="117" t="s">
        <v>14</v>
      </c>
      <c r="C116" s="760"/>
      <c r="D116" s="738"/>
      <c r="E116" s="837">
        <v>54.53</v>
      </c>
      <c r="F116" s="761">
        <v>97</v>
      </c>
      <c r="G116" s="760"/>
      <c r="H116" s="738"/>
      <c r="I116" s="738">
        <v>51.519310864691981</v>
      </c>
      <c r="J116" s="761">
        <v>96</v>
      </c>
      <c r="K116" s="482">
        <v>3</v>
      </c>
      <c r="L116" s="738">
        <v>33</v>
      </c>
      <c r="M116" s="441">
        <v>55.69</v>
      </c>
      <c r="N116" s="479">
        <v>105</v>
      </c>
      <c r="O116" s="478">
        <v>7</v>
      </c>
      <c r="P116" s="429">
        <v>51</v>
      </c>
      <c r="Q116" s="443">
        <v>54.94</v>
      </c>
      <c r="R116" s="479">
        <v>61</v>
      </c>
      <c r="S116" s="478">
        <v>3</v>
      </c>
      <c r="T116" s="429">
        <v>50.333333333333336</v>
      </c>
      <c r="U116" s="295">
        <v>53.43</v>
      </c>
      <c r="V116" s="488">
        <v>55</v>
      </c>
      <c r="W116" s="491">
        <v>7</v>
      </c>
      <c r="X116" s="446">
        <v>45.857142857142854</v>
      </c>
      <c r="Y116" s="431">
        <v>49.8</v>
      </c>
      <c r="Z116" s="488">
        <v>70</v>
      </c>
      <c r="AA116" s="491">
        <v>8</v>
      </c>
      <c r="AB116" s="446">
        <v>50.875</v>
      </c>
      <c r="AC116" s="295">
        <v>54.85</v>
      </c>
      <c r="AD116" s="488">
        <v>44</v>
      </c>
      <c r="AE116" s="17">
        <f t="shared" si="1"/>
        <v>528</v>
      </c>
      <c r="AF116" s="14"/>
    </row>
    <row r="117" spans="1:32" ht="15" customHeight="1" thickBot="1" x14ac:dyDescent="0.3">
      <c r="A117" s="648">
        <v>31</v>
      </c>
      <c r="B117" s="677" t="s">
        <v>1</v>
      </c>
      <c r="C117" s="828"/>
      <c r="D117" s="842"/>
      <c r="E117" s="843">
        <v>54.53</v>
      </c>
      <c r="F117" s="829">
        <v>97</v>
      </c>
      <c r="G117" s="772">
        <v>1</v>
      </c>
      <c r="H117" s="456">
        <v>57</v>
      </c>
      <c r="I117" s="456">
        <v>51.519310864691981</v>
      </c>
      <c r="J117" s="773">
        <v>25</v>
      </c>
      <c r="K117" s="486">
        <v>4</v>
      </c>
      <c r="L117" s="455">
        <v>48.25</v>
      </c>
      <c r="M117" s="455">
        <v>55.69</v>
      </c>
      <c r="N117" s="479">
        <v>68</v>
      </c>
      <c r="O117" s="478">
        <v>3</v>
      </c>
      <c r="P117" s="429">
        <v>33</v>
      </c>
      <c r="Q117" s="457">
        <v>54.94</v>
      </c>
      <c r="R117" s="479">
        <v>102</v>
      </c>
      <c r="S117" s="478">
        <v>5</v>
      </c>
      <c r="T117" s="429">
        <v>44.4</v>
      </c>
      <c r="U117" s="295">
        <v>53.43</v>
      </c>
      <c r="V117" s="488">
        <v>88</v>
      </c>
      <c r="W117" s="297">
        <v>9</v>
      </c>
      <c r="X117" s="430">
        <v>40.888888888888886</v>
      </c>
      <c r="Y117" s="431">
        <v>49.8</v>
      </c>
      <c r="Z117" s="488">
        <v>95</v>
      </c>
      <c r="AA117" s="483">
        <v>4</v>
      </c>
      <c r="AB117" s="444">
        <v>52.25</v>
      </c>
      <c r="AC117" s="295">
        <v>54.85</v>
      </c>
      <c r="AD117" s="488">
        <v>27</v>
      </c>
      <c r="AE117" s="21">
        <f t="shared" si="1"/>
        <v>502</v>
      </c>
      <c r="AF117" s="14"/>
    </row>
    <row r="118" spans="1:32" ht="15" customHeight="1" thickBot="1" x14ac:dyDescent="0.3">
      <c r="A118" s="466"/>
      <c r="B118" s="468" t="s">
        <v>148</v>
      </c>
      <c r="C118" s="470">
        <f>SUM(C119:C129)</f>
        <v>75</v>
      </c>
      <c r="D118" s="471">
        <f>AVERAGE(D119:D129)</f>
        <v>51.45276875901876</v>
      </c>
      <c r="E118" s="844">
        <v>54.53</v>
      </c>
      <c r="F118" s="473"/>
      <c r="G118" s="470">
        <f>SUM(G119:G129)</f>
        <v>92</v>
      </c>
      <c r="H118" s="471">
        <f>AVERAGE(H119:H129)</f>
        <v>51.324594837935173</v>
      </c>
      <c r="I118" s="471">
        <v>51.519310864691981</v>
      </c>
      <c r="J118" s="473"/>
      <c r="K118" s="470">
        <f>SUM(K119:K129)</f>
        <v>71</v>
      </c>
      <c r="L118" s="471">
        <f>AVERAGE(L119:L129)</f>
        <v>55.487499999999997</v>
      </c>
      <c r="M118" s="472">
        <v>55.69</v>
      </c>
      <c r="N118" s="473"/>
      <c r="O118" s="470">
        <f>SUM(O119:O129)</f>
        <v>82</v>
      </c>
      <c r="P118" s="471">
        <f>AVERAGE(P119:P129)</f>
        <v>52.625</v>
      </c>
      <c r="Q118" s="472">
        <v>54.97</v>
      </c>
      <c r="R118" s="473"/>
      <c r="S118" s="397">
        <f>SUM(S119:S129)</f>
        <v>67</v>
      </c>
      <c r="T118" s="474">
        <f>AVERAGE(T119:T129)</f>
        <v>53.945</v>
      </c>
      <c r="U118" s="399">
        <v>53.43</v>
      </c>
      <c r="V118" s="400"/>
      <c r="W118" s="237">
        <f>SUM(W119:W129)</f>
        <v>86</v>
      </c>
      <c r="X118" s="401">
        <f>AVERAGE(X119:X129)</f>
        <v>49.159065934065936</v>
      </c>
      <c r="Y118" s="402">
        <v>49.8</v>
      </c>
      <c r="Z118" s="400"/>
      <c r="AA118" s="240">
        <f>SUM(AA119:AA129)</f>
        <v>80</v>
      </c>
      <c r="AB118" s="475">
        <f>AVERAGE(AB119:AB129)</f>
        <v>50.015873016666667</v>
      </c>
      <c r="AC118" s="399">
        <v>54.85</v>
      </c>
      <c r="AD118" s="400"/>
      <c r="AE118" s="406"/>
      <c r="AF118" s="14"/>
    </row>
    <row r="119" spans="1:32" ht="15" customHeight="1" x14ac:dyDescent="0.25">
      <c r="A119" s="509">
        <v>1</v>
      </c>
      <c r="B119" s="308" t="s">
        <v>100</v>
      </c>
      <c r="C119" s="735">
        <v>6</v>
      </c>
      <c r="D119" s="737">
        <v>63.666666666666664</v>
      </c>
      <c r="E119" s="833">
        <v>54.53</v>
      </c>
      <c r="F119" s="736">
        <v>9</v>
      </c>
      <c r="G119" s="735">
        <v>14</v>
      </c>
      <c r="H119" s="737">
        <v>62.071428571428569</v>
      </c>
      <c r="I119" s="737">
        <v>51.519310864691981</v>
      </c>
      <c r="J119" s="736">
        <v>12</v>
      </c>
      <c r="K119" s="478">
        <v>13</v>
      </c>
      <c r="L119" s="429">
        <v>67.62</v>
      </c>
      <c r="M119" s="633">
        <v>55.69</v>
      </c>
      <c r="N119" s="479">
        <v>4</v>
      </c>
      <c r="O119" s="478">
        <v>12</v>
      </c>
      <c r="P119" s="429">
        <v>58</v>
      </c>
      <c r="Q119" s="428">
        <v>54.94</v>
      </c>
      <c r="R119" s="479">
        <v>24</v>
      </c>
      <c r="S119" s="478">
        <v>6</v>
      </c>
      <c r="T119" s="429">
        <v>63.833333333333336</v>
      </c>
      <c r="U119" s="295">
        <v>53.43</v>
      </c>
      <c r="V119" s="488">
        <v>4</v>
      </c>
      <c r="W119" s="297">
        <v>13</v>
      </c>
      <c r="X119" s="430">
        <v>52.53846153846154</v>
      </c>
      <c r="Y119" s="431">
        <v>49.8</v>
      </c>
      <c r="Z119" s="488">
        <v>24</v>
      </c>
      <c r="AA119" s="491">
        <v>8</v>
      </c>
      <c r="AB119" s="432">
        <v>57.5</v>
      </c>
      <c r="AC119" s="295">
        <v>54.85</v>
      </c>
      <c r="AD119" s="488">
        <v>12</v>
      </c>
      <c r="AE119" s="27">
        <f t="shared" si="1"/>
        <v>89</v>
      </c>
      <c r="AF119" s="14"/>
    </row>
    <row r="120" spans="1:32" ht="15" customHeight="1" x14ac:dyDescent="0.25">
      <c r="A120" s="22">
        <v>2</v>
      </c>
      <c r="B120" s="116" t="s">
        <v>161</v>
      </c>
      <c r="C120" s="733">
        <v>14</v>
      </c>
      <c r="D120" s="429">
        <v>60.142857142857146</v>
      </c>
      <c r="E120" s="834">
        <v>54.53</v>
      </c>
      <c r="F120" s="734">
        <v>15</v>
      </c>
      <c r="G120" s="733">
        <v>20</v>
      </c>
      <c r="H120" s="429">
        <v>53.55</v>
      </c>
      <c r="I120" s="429">
        <v>51.519310864691981</v>
      </c>
      <c r="J120" s="734">
        <v>38</v>
      </c>
      <c r="K120" s="478">
        <v>8</v>
      </c>
      <c r="L120" s="429">
        <v>48.75</v>
      </c>
      <c r="M120" s="428">
        <v>55.69</v>
      </c>
      <c r="N120" s="479">
        <v>67</v>
      </c>
      <c r="O120" s="478">
        <v>9</v>
      </c>
      <c r="P120" s="429">
        <v>47</v>
      </c>
      <c r="Q120" s="428">
        <v>54.94</v>
      </c>
      <c r="R120" s="479">
        <v>82</v>
      </c>
      <c r="S120" s="478">
        <v>9</v>
      </c>
      <c r="T120" s="429">
        <v>52.666666666666664</v>
      </c>
      <c r="U120" s="295">
        <v>53.43</v>
      </c>
      <c r="V120" s="488">
        <v>44</v>
      </c>
      <c r="W120" s="297"/>
      <c r="X120" s="430"/>
      <c r="Y120" s="431">
        <v>49.8</v>
      </c>
      <c r="Z120" s="488">
        <v>108</v>
      </c>
      <c r="AA120" s="491"/>
      <c r="AB120" s="434"/>
      <c r="AC120" s="295">
        <v>54.85</v>
      </c>
      <c r="AD120" s="488">
        <v>99</v>
      </c>
      <c r="AE120" s="504">
        <f t="shared" si="1"/>
        <v>453</v>
      </c>
      <c r="AF120" s="14"/>
    </row>
    <row r="121" spans="1:32" ht="15" customHeight="1" x14ac:dyDescent="0.25">
      <c r="A121" s="520">
        <v>3</v>
      </c>
      <c r="B121" s="116" t="s">
        <v>150</v>
      </c>
      <c r="C121" s="733">
        <v>11</v>
      </c>
      <c r="D121" s="429">
        <v>58.81818181818182</v>
      </c>
      <c r="E121" s="834">
        <v>54.53</v>
      </c>
      <c r="F121" s="734">
        <v>19</v>
      </c>
      <c r="G121" s="733">
        <v>16</v>
      </c>
      <c r="H121" s="429">
        <v>53.4375</v>
      </c>
      <c r="I121" s="429">
        <v>51.519310864691981</v>
      </c>
      <c r="J121" s="734">
        <v>40</v>
      </c>
      <c r="K121" s="478">
        <v>17</v>
      </c>
      <c r="L121" s="429">
        <v>68.88</v>
      </c>
      <c r="M121" s="428">
        <v>55.69</v>
      </c>
      <c r="N121" s="479">
        <v>3</v>
      </c>
      <c r="O121" s="478">
        <v>21</v>
      </c>
      <c r="P121" s="429">
        <v>57</v>
      </c>
      <c r="Q121" s="428">
        <v>54.94</v>
      </c>
      <c r="R121" s="479">
        <v>28</v>
      </c>
      <c r="S121" s="478">
        <v>12</v>
      </c>
      <c r="T121" s="429">
        <v>56.583333333333336</v>
      </c>
      <c r="U121" s="295">
        <v>53.43</v>
      </c>
      <c r="V121" s="488">
        <v>30</v>
      </c>
      <c r="W121" s="297">
        <v>18</v>
      </c>
      <c r="X121" s="430">
        <v>54.833333333333336</v>
      </c>
      <c r="Y121" s="431">
        <v>49.8</v>
      </c>
      <c r="Z121" s="488">
        <v>12</v>
      </c>
      <c r="AA121" s="491">
        <v>17</v>
      </c>
      <c r="AB121" s="432">
        <v>52</v>
      </c>
      <c r="AC121" s="295">
        <v>54.85</v>
      </c>
      <c r="AD121" s="488">
        <v>29</v>
      </c>
      <c r="AE121" s="21">
        <f t="shared" si="1"/>
        <v>161</v>
      </c>
      <c r="AF121" s="14"/>
    </row>
    <row r="122" spans="1:32" ht="15" customHeight="1" x14ac:dyDescent="0.25">
      <c r="A122" s="22">
        <v>4</v>
      </c>
      <c r="B122" s="116" t="s">
        <v>99</v>
      </c>
      <c r="C122" s="733">
        <v>18</v>
      </c>
      <c r="D122" s="429">
        <v>54.777777777777779</v>
      </c>
      <c r="E122" s="834">
        <v>54.53</v>
      </c>
      <c r="F122" s="734">
        <v>36</v>
      </c>
      <c r="G122" s="733">
        <v>17</v>
      </c>
      <c r="H122" s="429">
        <v>55.588235294117638</v>
      </c>
      <c r="I122" s="429">
        <v>51.519310864691981</v>
      </c>
      <c r="J122" s="734">
        <v>28</v>
      </c>
      <c r="K122" s="478">
        <v>14</v>
      </c>
      <c r="L122" s="429">
        <v>59.21</v>
      </c>
      <c r="M122" s="428">
        <v>55.69</v>
      </c>
      <c r="N122" s="479">
        <v>23</v>
      </c>
      <c r="O122" s="478">
        <v>23</v>
      </c>
      <c r="P122" s="429">
        <v>51</v>
      </c>
      <c r="Q122" s="428">
        <v>54.94</v>
      </c>
      <c r="R122" s="479">
        <v>57</v>
      </c>
      <c r="S122" s="478">
        <v>25</v>
      </c>
      <c r="T122" s="429">
        <v>57.56</v>
      </c>
      <c r="U122" s="295">
        <v>53.43</v>
      </c>
      <c r="V122" s="488">
        <v>24</v>
      </c>
      <c r="W122" s="297">
        <v>22</v>
      </c>
      <c r="X122" s="430">
        <v>47</v>
      </c>
      <c r="Y122" s="431">
        <v>49.8</v>
      </c>
      <c r="Z122" s="488">
        <v>58</v>
      </c>
      <c r="AA122" s="491">
        <v>28</v>
      </c>
      <c r="AB122" s="432">
        <v>50.928571429999998</v>
      </c>
      <c r="AC122" s="295">
        <v>54.85</v>
      </c>
      <c r="AD122" s="488">
        <v>43</v>
      </c>
      <c r="AE122" s="17">
        <f t="shared" si="1"/>
        <v>269</v>
      </c>
      <c r="AF122" s="14"/>
    </row>
    <row r="123" spans="1:32" ht="15" customHeight="1" x14ac:dyDescent="0.25">
      <c r="A123" s="22">
        <v>5</v>
      </c>
      <c r="B123" s="116" t="s">
        <v>105</v>
      </c>
      <c r="C123" s="733">
        <v>12</v>
      </c>
      <c r="D123" s="429">
        <v>52.083333333333336</v>
      </c>
      <c r="E123" s="834">
        <v>54.53</v>
      </c>
      <c r="F123" s="734">
        <v>43</v>
      </c>
      <c r="G123" s="733">
        <v>8</v>
      </c>
      <c r="H123" s="429">
        <v>48.5</v>
      </c>
      <c r="I123" s="429">
        <v>51.519310864691981</v>
      </c>
      <c r="J123" s="734">
        <v>60</v>
      </c>
      <c r="K123" s="478">
        <v>9</v>
      </c>
      <c r="L123" s="429">
        <v>51.11</v>
      </c>
      <c r="M123" s="428">
        <v>55.69</v>
      </c>
      <c r="N123" s="479">
        <v>56</v>
      </c>
      <c r="O123" s="478">
        <v>5</v>
      </c>
      <c r="P123" s="429">
        <v>61</v>
      </c>
      <c r="Q123" s="428">
        <v>54.94</v>
      </c>
      <c r="R123" s="479">
        <v>12</v>
      </c>
      <c r="S123" s="478">
        <v>4</v>
      </c>
      <c r="T123" s="429">
        <v>45.25</v>
      </c>
      <c r="U123" s="295">
        <v>53.43</v>
      </c>
      <c r="V123" s="488">
        <v>83</v>
      </c>
      <c r="W123" s="297">
        <v>20</v>
      </c>
      <c r="X123" s="430">
        <v>52.45</v>
      </c>
      <c r="Y123" s="431">
        <v>49.8</v>
      </c>
      <c r="Z123" s="488">
        <v>26</v>
      </c>
      <c r="AA123" s="491">
        <v>17</v>
      </c>
      <c r="AB123" s="432">
        <v>52</v>
      </c>
      <c r="AC123" s="295">
        <v>54.85</v>
      </c>
      <c r="AD123" s="488">
        <v>28</v>
      </c>
      <c r="AE123" s="202">
        <f t="shared" si="1"/>
        <v>308</v>
      </c>
      <c r="AF123" s="14"/>
    </row>
    <row r="124" spans="1:32" ht="15" customHeight="1" x14ac:dyDescent="0.25">
      <c r="A124" s="22">
        <v>6</v>
      </c>
      <c r="B124" s="117" t="s">
        <v>69</v>
      </c>
      <c r="C124" s="760">
        <v>6</v>
      </c>
      <c r="D124" s="738">
        <v>49.833333333333336</v>
      </c>
      <c r="E124" s="837">
        <v>54.53</v>
      </c>
      <c r="F124" s="761">
        <v>56</v>
      </c>
      <c r="G124" s="760">
        <v>1</v>
      </c>
      <c r="H124" s="738">
        <v>36</v>
      </c>
      <c r="I124" s="738">
        <v>51.519310864691981</v>
      </c>
      <c r="J124" s="761">
        <v>93</v>
      </c>
      <c r="K124" s="478">
        <v>3</v>
      </c>
      <c r="L124" s="429">
        <v>50.33</v>
      </c>
      <c r="M124" s="441">
        <v>55.69</v>
      </c>
      <c r="N124" s="479">
        <v>61</v>
      </c>
      <c r="O124" s="478">
        <v>4</v>
      </c>
      <c r="P124" s="429">
        <v>50</v>
      </c>
      <c r="Q124" s="441">
        <v>54.94</v>
      </c>
      <c r="R124" s="479">
        <v>67</v>
      </c>
      <c r="S124" s="478">
        <v>6</v>
      </c>
      <c r="T124" s="429">
        <v>54.166666666666664</v>
      </c>
      <c r="U124" s="295">
        <v>53.43</v>
      </c>
      <c r="V124" s="488">
        <v>41</v>
      </c>
      <c r="W124" s="297"/>
      <c r="X124" s="433"/>
      <c r="Y124" s="431">
        <v>49.8</v>
      </c>
      <c r="Z124" s="488">
        <v>108</v>
      </c>
      <c r="AA124" s="495"/>
      <c r="AB124" s="433"/>
      <c r="AC124" s="295">
        <v>54.85</v>
      </c>
      <c r="AD124" s="488">
        <v>99</v>
      </c>
      <c r="AE124" s="21">
        <f t="shared" si="1"/>
        <v>525</v>
      </c>
      <c r="AF124" s="14"/>
    </row>
    <row r="125" spans="1:32" ht="15" customHeight="1" x14ac:dyDescent="0.25">
      <c r="A125" s="22">
        <v>7</v>
      </c>
      <c r="B125" s="364" t="s">
        <v>171</v>
      </c>
      <c r="C125" s="776">
        <v>6</v>
      </c>
      <c r="D125" s="743">
        <v>36.799999999999997</v>
      </c>
      <c r="E125" s="845">
        <v>54.53</v>
      </c>
      <c r="F125" s="777">
        <v>92</v>
      </c>
      <c r="G125" s="776"/>
      <c r="H125" s="743"/>
      <c r="I125" s="743">
        <v>51.519310864691981</v>
      </c>
      <c r="J125" s="777">
        <v>96</v>
      </c>
      <c r="K125" s="478"/>
      <c r="L125" s="429"/>
      <c r="M125" s="458">
        <v>55.69</v>
      </c>
      <c r="N125" s="485">
        <v>107</v>
      </c>
      <c r="O125" s="484"/>
      <c r="P125" s="450"/>
      <c r="Q125" s="458">
        <v>54.94</v>
      </c>
      <c r="R125" s="485">
        <v>104</v>
      </c>
      <c r="S125" s="484"/>
      <c r="T125" s="450"/>
      <c r="U125" s="316">
        <v>53.43</v>
      </c>
      <c r="V125" s="490">
        <v>106</v>
      </c>
      <c r="W125" s="492"/>
      <c r="X125" s="459"/>
      <c r="Y125" s="452">
        <v>49.8</v>
      </c>
      <c r="Z125" s="490">
        <v>108</v>
      </c>
      <c r="AA125" s="492"/>
      <c r="AB125" s="459"/>
      <c r="AC125" s="316">
        <v>54.85</v>
      </c>
      <c r="AD125" s="490">
        <v>99</v>
      </c>
      <c r="AE125" s="17">
        <f t="shared" si="1"/>
        <v>712</v>
      </c>
      <c r="AF125" s="14"/>
    </row>
    <row r="126" spans="1:32" ht="15" customHeight="1" x14ac:dyDescent="0.25">
      <c r="A126" s="22">
        <v>8</v>
      </c>
      <c r="B126" s="117" t="s">
        <v>101</v>
      </c>
      <c r="C126" s="760">
        <v>2</v>
      </c>
      <c r="D126" s="738">
        <v>35.5</v>
      </c>
      <c r="E126" s="837">
        <v>54.53</v>
      </c>
      <c r="F126" s="761">
        <v>96</v>
      </c>
      <c r="G126" s="760">
        <v>16</v>
      </c>
      <c r="H126" s="738">
        <v>50.125</v>
      </c>
      <c r="I126" s="738">
        <v>51.519310864691981</v>
      </c>
      <c r="J126" s="761">
        <v>53</v>
      </c>
      <c r="K126" s="478">
        <v>6</v>
      </c>
      <c r="L126" s="429">
        <v>51</v>
      </c>
      <c r="M126" s="441">
        <v>55.69</v>
      </c>
      <c r="N126" s="479">
        <v>59</v>
      </c>
      <c r="O126" s="482">
        <v>6</v>
      </c>
      <c r="P126" s="738">
        <v>48</v>
      </c>
      <c r="Q126" s="441">
        <v>54.94</v>
      </c>
      <c r="R126" s="479">
        <v>80</v>
      </c>
      <c r="S126" s="478">
        <v>4</v>
      </c>
      <c r="T126" s="429">
        <v>59.5</v>
      </c>
      <c r="U126" s="295">
        <v>53.43</v>
      </c>
      <c r="V126" s="488">
        <v>13</v>
      </c>
      <c r="W126" s="483">
        <v>8</v>
      </c>
      <c r="X126" s="444">
        <v>49.125</v>
      </c>
      <c r="Y126" s="431">
        <v>49.8</v>
      </c>
      <c r="Z126" s="488">
        <v>40</v>
      </c>
      <c r="AA126" s="483">
        <v>6</v>
      </c>
      <c r="AB126" s="444">
        <v>47.166666669999998</v>
      </c>
      <c r="AC126" s="295">
        <v>54.85</v>
      </c>
      <c r="AD126" s="488">
        <v>60</v>
      </c>
      <c r="AE126" s="17">
        <f t="shared" si="1"/>
        <v>401</v>
      </c>
      <c r="AF126" s="14"/>
    </row>
    <row r="127" spans="1:32" ht="15" customHeight="1" x14ac:dyDescent="0.25">
      <c r="A127" s="648">
        <v>9</v>
      </c>
      <c r="B127" s="308" t="s">
        <v>149</v>
      </c>
      <c r="C127" s="735"/>
      <c r="D127" s="737"/>
      <c r="E127" s="833">
        <v>54.53</v>
      </c>
      <c r="F127" s="736">
        <v>97</v>
      </c>
      <c r="G127" s="735"/>
      <c r="H127" s="737"/>
      <c r="I127" s="737">
        <v>51.519310864691981</v>
      </c>
      <c r="J127" s="736">
        <v>96</v>
      </c>
      <c r="K127" s="641"/>
      <c r="L127" s="633"/>
      <c r="M127" s="633">
        <v>55.69</v>
      </c>
      <c r="N127" s="479">
        <v>107</v>
      </c>
      <c r="O127" s="478"/>
      <c r="P127" s="429"/>
      <c r="Q127" s="428">
        <v>54.94</v>
      </c>
      <c r="R127" s="479">
        <v>104</v>
      </c>
      <c r="S127" s="478"/>
      <c r="T127" s="429"/>
      <c r="U127" s="295">
        <v>53.43</v>
      </c>
      <c r="V127" s="488">
        <v>106</v>
      </c>
      <c r="W127" s="297">
        <v>2</v>
      </c>
      <c r="X127" s="430">
        <v>52.5</v>
      </c>
      <c r="Y127" s="431">
        <v>49.8</v>
      </c>
      <c r="Z127" s="488">
        <v>25</v>
      </c>
      <c r="AA127" s="483"/>
      <c r="AB127" s="444"/>
      <c r="AC127" s="295">
        <v>54.85</v>
      </c>
      <c r="AD127" s="488">
        <v>99</v>
      </c>
      <c r="AE127" s="17">
        <f t="shared" si="1"/>
        <v>634</v>
      </c>
      <c r="AF127" s="14"/>
    </row>
    <row r="128" spans="1:32" s="535" customFormat="1" ht="15" customHeight="1" x14ac:dyDescent="0.25">
      <c r="A128" s="648">
        <v>10</v>
      </c>
      <c r="B128" s="1023" t="s">
        <v>151</v>
      </c>
      <c r="C128" s="782"/>
      <c r="D128" s="753"/>
      <c r="E128" s="855">
        <v>54.53</v>
      </c>
      <c r="F128" s="783">
        <v>97</v>
      </c>
      <c r="G128" s="782"/>
      <c r="H128" s="753"/>
      <c r="I128" s="753">
        <v>51.519310864691981</v>
      </c>
      <c r="J128" s="783">
        <v>96</v>
      </c>
      <c r="K128" s="1024"/>
      <c r="L128" s="1025"/>
      <c r="M128" s="1025">
        <v>55.69</v>
      </c>
      <c r="N128" s="1015">
        <v>107</v>
      </c>
      <c r="O128" s="1013">
        <v>2</v>
      </c>
      <c r="P128" s="755">
        <v>49</v>
      </c>
      <c r="Q128" s="923">
        <v>54.94</v>
      </c>
      <c r="R128" s="1015">
        <v>75</v>
      </c>
      <c r="S128" s="1013"/>
      <c r="T128" s="755"/>
      <c r="U128" s="1017">
        <v>53.43</v>
      </c>
      <c r="V128" s="1018">
        <v>106</v>
      </c>
      <c r="W128" s="1026">
        <v>3</v>
      </c>
      <c r="X128" s="1027">
        <v>35.666666666666664</v>
      </c>
      <c r="Y128" s="1021">
        <v>49.8</v>
      </c>
      <c r="Z128" s="1018">
        <v>105</v>
      </c>
      <c r="AA128" s="1019">
        <v>4</v>
      </c>
      <c r="AB128" s="1020">
        <v>40.5</v>
      </c>
      <c r="AC128" s="1017">
        <v>54.85</v>
      </c>
      <c r="AD128" s="1018">
        <v>89</v>
      </c>
      <c r="AE128" s="202">
        <f t="shared" si="1"/>
        <v>675</v>
      </c>
      <c r="AF128" s="14"/>
    </row>
    <row r="129" spans="1:32" ht="15" customHeight="1" thickBot="1" x14ac:dyDescent="0.3">
      <c r="A129" s="23">
        <v>11</v>
      </c>
      <c r="B129" s="608" t="s">
        <v>68</v>
      </c>
      <c r="C129" s="778"/>
      <c r="D129" s="744"/>
      <c r="E129" s="846">
        <v>54.53</v>
      </c>
      <c r="F129" s="779">
        <v>97</v>
      </c>
      <c r="G129" s="778"/>
      <c r="H129" s="744"/>
      <c r="I129" s="744">
        <v>51.519310864691981</v>
      </c>
      <c r="J129" s="779">
        <v>96</v>
      </c>
      <c r="K129" s="643">
        <v>1</v>
      </c>
      <c r="L129" s="744">
        <v>47</v>
      </c>
      <c r="M129" s="644">
        <v>55.69</v>
      </c>
      <c r="N129" s="481">
        <v>78</v>
      </c>
      <c r="O129" s="480"/>
      <c r="P129" s="436"/>
      <c r="Q129" s="435">
        <v>54.94</v>
      </c>
      <c r="R129" s="481">
        <v>104</v>
      </c>
      <c r="S129" s="480">
        <v>1</v>
      </c>
      <c r="T129" s="436">
        <v>42</v>
      </c>
      <c r="U129" s="345">
        <v>53.43</v>
      </c>
      <c r="V129" s="489">
        <v>99</v>
      </c>
      <c r="W129" s="353"/>
      <c r="X129" s="646"/>
      <c r="Y129" s="437">
        <v>49.8</v>
      </c>
      <c r="Z129" s="489">
        <v>108</v>
      </c>
      <c r="AA129" s="494"/>
      <c r="AB129" s="647"/>
      <c r="AC129" s="345">
        <v>54.85</v>
      </c>
      <c r="AD129" s="489">
        <v>99</v>
      </c>
      <c r="AE129" s="20">
        <f t="shared" si="1"/>
        <v>681</v>
      </c>
      <c r="AF129" s="14"/>
    </row>
    <row r="130" spans="1:32" ht="15" customHeight="1" x14ac:dyDescent="0.25">
      <c r="A130" s="389" t="s">
        <v>159</v>
      </c>
      <c r="B130" s="29"/>
      <c r="C130" s="29"/>
      <c r="D130" s="496">
        <f>AVERAGE(D5,D7:D14,D16:D29,D31:D49,D51:D69,D71:D85,D87:D117,D119:D129)</f>
        <v>51.506648717997386</v>
      </c>
      <c r="E130" s="496"/>
      <c r="F130" s="29"/>
      <c r="G130" s="29"/>
      <c r="H130" s="496">
        <f>AVERAGE(H5,H7:H14,H16:H29,H31:H49,H51:H69,H71:H85,H87:H117,H119:H129)</f>
        <v>51.519310864691981</v>
      </c>
      <c r="I130" s="29"/>
      <c r="J130" s="29"/>
      <c r="K130" s="29"/>
      <c r="L130" s="496">
        <f>AVERAGE(L5,L7:L14,L16:L29,L31:L49,L51:L69,L71:L85,L87:L117,L119:L129)</f>
        <v>52.112830188679254</v>
      </c>
      <c r="M130" s="29"/>
      <c r="N130" s="29"/>
      <c r="O130" s="29"/>
      <c r="P130" s="496">
        <f>AVERAGE(P5,P7:P14,P16:P29,P31:P49,P51:P69,P71:P85,P87:P117,P119:P129)</f>
        <v>52.723644155581248</v>
      </c>
      <c r="Q130" s="29"/>
      <c r="R130" s="29"/>
      <c r="S130" s="28"/>
      <c r="T130" s="30">
        <f>AVERAGE(T5,T7:T14,T16:T29,T31:T49,T51:T69,T71:T85,T87:T117,T119:T129)</f>
        <v>51.233486041757914</v>
      </c>
      <c r="U130" s="30"/>
      <c r="V130" s="30"/>
      <c r="W130" s="30"/>
      <c r="X130" s="30">
        <f>AVERAGE(X5,X7:X14,X16:X29,X31:X49,X51:X69,X71:X85,X87:X117,X119:X129)</f>
        <v>47.815084515195025</v>
      </c>
      <c r="Y130" s="30"/>
      <c r="Z130" s="30"/>
      <c r="AA130" s="30"/>
      <c r="AB130" s="30">
        <f>AVERAGE(AB5,AB7:AB14,AB16:AB29,AB31:AB49,AB51:AB69,AB71:AB85,AB87:AB117,AB119:AB129)</f>
        <v>49.436384045306134</v>
      </c>
      <c r="AC130" s="28"/>
      <c r="AD130" s="28"/>
      <c r="AE130" s="28"/>
    </row>
    <row r="131" spans="1:32" x14ac:dyDescent="0.25">
      <c r="A131" s="390" t="s">
        <v>160</v>
      </c>
      <c r="D131" s="391">
        <v>54.53</v>
      </c>
      <c r="H131" s="392">
        <v>51.519310864691981</v>
      </c>
      <c r="L131" s="391">
        <v>55.69</v>
      </c>
      <c r="P131" s="391">
        <v>54.94</v>
      </c>
      <c r="Q131" s="391"/>
      <c r="R131" s="391"/>
      <c r="S131" s="391"/>
      <c r="T131" s="391">
        <v>53.43</v>
      </c>
      <c r="U131" s="391"/>
      <c r="V131" s="391"/>
      <c r="W131" s="391"/>
      <c r="X131" s="392">
        <v>49.8</v>
      </c>
      <c r="Y131" s="391"/>
      <c r="Z131" s="391"/>
      <c r="AA131" s="391"/>
      <c r="AB131" s="391">
        <v>54.85</v>
      </c>
    </row>
    <row r="132" spans="1:32" x14ac:dyDescent="0.25">
      <c r="AB132" s="31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T119:T129">
    <cfRule type="cellIs" dxfId="116" priority="27" stopIfTrue="1" operator="equal">
      <formula>$T$130</formula>
    </cfRule>
  </conditionalFormatting>
  <conditionalFormatting sqref="AB4:AB131">
    <cfRule type="containsBlanks" dxfId="115" priority="12" stopIfTrue="1">
      <formula>LEN(TRIM(AB4))=0</formula>
    </cfRule>
    <cfRule type="cellIs" dxfId="114" priority="13" stopIfTrue="1" operator="between">
      <formula>50</formula>
      <formula>50</formula>
    </cfRule>
    <cfRule type="cellIs" dxfId="113" priority="14" stopIfTrue="1" operator="greaterThanOrEqual">
      <formula>75</formula>
    </cfRule>
    <cfRule type="cellIs" dxfId="112" priority="16" stopIfTrue="1" operator="lessThan">
      <formula>50</formula>
    </cfRule>
    <cfRule type="cellIs" dxfId="111" priority="17" stopIfTrue="1" operator="between">
      <formula>75</formula>
      <formula>50</formula>
    </cfRule>
  </conditionalFormatting>
  <conditionalFormatting sqref="X4:X131">
    <cfRule type="containsBlanks" dxfId="110" priority="11" stopIfTrue="1">
      <formula>LEN(TRIM(X4))=0</formula>
    </cfRule>
    <cfRule type="cellIs" dxfId="109" priority="15" stopIfTrue="1" operator="between">
      <formula>50</formula>
      <formula>50</formula>
    </cfRule>
    <cfRule type="cellIs" dxfId="108" priority="18" stopIfTrue="1" operator="between">
      <formula>75</formula>
      <formula>50</formula>
    </cfRule>
    <cfRule type="cellIs" dxfId="107" priority="19" stopIfTrue="1" operator="lessThan">
      <formula>50</formula>
    </cfRule>
    <cfRule type="cellIs" dxfId="106" priority="20" stopIfTrue="1" operator="greaterThanOrEqual">
      <formula>75</formula>
    </cfRule>
  </conditionalFormatting>
  <conditionalFormatting sqref="T4:T131">
    <cfRule type="containsBlanks" dxfId="105" priority="28" stopIfTrue="1">
      <formula>LEN(TRIM(T4))=0</formula>
    </cfRule>
    <cfRule type="cellIs" dxfId="104" priority="29" stopIfTrue="1" operator="lessThan">
      <formula>50</formula>
    </cfRule>
    <cfRule type="cellIs" dxfId="103" priority="30" stopIfTrue="1" operator="between">
      <formula>$T$130</formula>
      <formula>50</formula>
    </cfRule>
    <cfRule type="cellIs" dxfId="102" priority="31" stopIfTrue="1" operator="between">
      <formula>75</formula>
      <formula>$T$130</formula>
    </cfRule>
    <cfRule type="cellIs" dxfId="101" priority="32" stopIfTrue="1" operator="greaterThanOrEqual">
      <formula>75</formula>
    </cfRule>
  </conditionalFormatting>
  <conditionalFormatting sqref="P4:P131">
    <cfRule type="cellIs" dxfId="100" priority="21" stopIfTrue="1" operator="equal">
      <formula>$P$130</formula>
    </cfRule>
    <cfRule type="cellIs" dxfId="99" priority="22" stopIfTrue="1" operator="greaterThanOrEqual">
      <formula>75</formula>
    </cfRule>
    <cfRule type="containsBlanks" dxfId="98" priority="23" stopIfTrue="1">
      <formula>LEN(TRIM(P4))=0</formula>
    </cfRule>
    <cfRule type="cellIs" dxfId="97" priority="24" stopIfTrue="1" operator="lessThan">
      <formula>50</formula>
    </cfRule>
    <cfRule type="cellIs" dxfId="96" priority="25" stopIfTrue="1" operator="between">
      <formula>$P$130</formula>
      <formula>50</formula>
    </cfRule>
    <cfRule type="cellIs" dxfId="95" priority="26" stopIfTrue="1" operator="between">
      <formula>75</formula>
      <formula>$P$130</formula>
    </cfRule>
  </conditionalFormatting>
  <conditionalFormatting sqref="L4:L131">
    <cfRule type="containsBlanks" dxfId="94" priority="33" stopIfTrue="1">
      <formula>LEN(TRIM(L4))=0</formula>
    </cfRule>
    <cfRule type="cellIs" dxfId="93" priority="34" stopIfTrue="1" operator="equal">
      <formula>$L$130</formula>
    </cfRule>
    <cfRule type="cellIs" dxfId="92" priority="35" stopIfTrue="1" operator="greaterThanOrEqual">
      <formula>75</formula>
    </cfRule>
    <cfRule type="cellIs" dxfId="91" priority="36" stopIfTrue="1" operator="lessThan">
      <formula>50</formula>
    </cfRule>
    <cfRule type="cellIs" dxfId="90" priority="37" stopIfTrue="1" operator="between">
      <formula>$L$130</formula>
      <formula>50</formula>
    </cfRule>
    <cfRule type="cellIs" dxfId="89" priority="38" stopIfTrue="1" operator="between">
      <formula>75</formula>
      <formula>$L$130</formula>
    </cfRule>
  </conditionalFormatting>
  <conditionalFormatting sqref="H4:H131">
    <cfRule type="cellIs" dxfId="88" priority="6" operator="between">
      <formula>$H$130</formula>
      <formula>51.52</formula>
    </cfRule>
    <cfRule type="containsBlanks" dxfId="87" priority="7">
      <formula>LEN(TRIM(H4))=0</formula>
    </cfRule>
    <cfRule type="cellIs" dxfId="86" priority="8" operator="lessThan">
      <formula>50</formula>
    </cfRule>
    <cfRule type="cellIs" dxfId="85" priority="9" operator="between">
      <formula>$H$130</formula>
      <formula>50</formula>
    </cfRule>
    <cfRule type="cellIs" dxfId="84" priority="10" operator="between">
      <formula>75</formula>
      <formula>$H$130</formula>
    </cfRule>
  </conditionalFormatting>
  <conditionalFormatting sqref="D4:D131">
    <cfRule type="cellIs" dxfId="83" priority="1" operator="equal">
      <formula>$D$130</formula>
    </cfRule>
    <cfRule type="containsBlanks" dxfId="82" priority="2">
      <formula>LEN(TRIM(D4))=0</formula>
    </cfRule>
    <cfRule type="cellIs" dxfId="81" priority="3" operator="lessThan">
      <formula>50</formula>
    </cfRule>
    <cfRule type="cellIs" dxfId="80" priority="4" operator="between">
      <formula>$D$130</formula>
      <formula>50</formula>
    </cfRule>
    <cfRule type="cellIs" dxfId="79" priority="5" operator="between">
      <formula>75</formula>
      <formula>$D$130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style="535" customWidth="1"/>
    <col min="3" max="3" width="31.7109375" style="535" customWidth="1"/>
    <col min="4" max="5" width="7.7109375" style="535" customWidth="1"/>
    <col min="6" max="6" width="18.7109375" style="535" customWidth="1"/>
    <col min="7" max="7" width="31.7109375" style="535" customWidth="1"/>
    <col min="8" max="9" width="7.7109375" style="535" customWidth="1"/>
    <col min="10" max="10" width="18.7109375" style="535" customWidth="1"/>
    <col min="11" max="11" width="31.7109375" style="535" customWidth="1"/>
    <col min="12" max="13" width="7.7109375" style="535" customWidth="1"/>
    <col min="14" max="14" width="18.7109375" customWidth="1"/>
    <col min="15" max="15" width="31.7109375" customWidth="1"/>
    <col min="16" max="17" width="7.7109375" customWidth="1"/>
    <col min="18" max="18" width="18.7109375" customWidth="1"/>
    <col min="19" max="19" width="31.7109375" customWidth="1"/>
    <col min="20" max="21" width="7.7109375" customWidth="1"/>
    <col min="22" max="22" width="18.85546875" customWidth="1"/>
    <col min="23" max="23" width="31.7109375" customWidth="1"/>
    <col min="24" max="25" width="7.7109375" customWidth="1"/>
    <col min="26" max="26" width="18.7109375" customWidth="1"/>
    <col min="27" max="27" width="31.7109375" style="4" customWidth="1"/>
    <col min="28" max="29" width="7.7109375" customWidth="1"/>
    <col min="30" max="30" width="7.7109375" style="6" customWidth="1"/>
  </cols>
  <sheetData>
    <row r="1" spans="1:32" x14ac:dyDescent="0.25">
      <c r="AE1" s="266"/>
      <c r="AF1" s="15" t="s">
        <v>121</v>
      </c>
    </row>
    <row r="2" spans="1:32" ht="15.75" x14ac:dyDescent="0.25">
      <c r="C2" s="683" t="s">
        <v>127</v>
      </c>
      <c r="D2" s="683"/>
      <c r="E2" s="683"/>
      <c r="G2" s="245"/>
      <c r="H2" s="245"/>
      <c r="I2" s="245"/>
      <c r="S2" s="245"/>
      <c r="T2" s="245"/>
      <c r="U2" s="245"/>
      <c r="V2" s="245"/>
      <c r="W2" s="245"/>
      <c r="X2" s="245"/>
      <c r="Y2" s="245"/>
      <c r="Z2" s="245"/>
      <c r="AA2" s="245"/>
      <c r="AE2" s="243"/>
      <c r="AF2" s="15" t="s">
        <v>122</v>
      </c>
    </row>
    <row r="3" spans="1:32" ht="15.75" thickBot="1" x14ac:dyDescent="0.3">
      <c r="AE3" s="244"/>
      <c r="AF3" s="15" t="s">
        <v>123</v>
      </c>
    </row>
    <row r="4" spans="1:32" s="3" customFormat="1" ht="18" customHeight="1" thickBot="1" x14ac:dyDescent="0.3">
      <c r="A4" s="1037" t="s">
        <v>67</v>
      </c>
      <c r="B4" s="1040">
        <v>2021</v>
      </c>
      <c r="C4" s="1040"/>
      <c r="D4" s="1040"/>
      <c r="E4" s="1041"/>
      <c r="F4" s="1040">
        <v>2020</v>
      </c>
      <c r="G4" s="1040"/>
      <c r="H4" s="1040"/>
      <c r="I4" s="1041"/>
      <c r="J4" s="1040">
        <v>2019</v>
      </c>
      <c r="K4" s="1040"/>
      <c r="L4" s="1040"/>
      <c r="M4" s="1041"/>
      <c r="N4" s="1040">
        <v>2018</v>
      </c>
      <c r="O4" s="1040"/>
      <c r="P4" s="1040"/>
      <c r="Q4" s="1041"/>
      <c r="R4" s="1039">
        <v>2017</v>
      </c>
      <c r="S4" s="1040"/>
      <c r="T4" s="1040"/>
      <c r="U4" s="1041"/>
      <c r="V4" s="1039">
        <v>2016</v>
      </c>
      <c r="W4" s="1040"/>
      <c r="X4" s="1040"/>
      <c r="Y4" s="1041"/>
      <c r="Z4" s="1039">
        <v>2015</v>
      </c>
      <c r="AA4" s="1040"/>
      <c r="AB4" s="1040"/>
      <c r="AC4" s="1041"/>
      <c r="AD4" s="5"/>
      <c r="AE4" s="18"/>
      <c r="AF4" s="15" t="s">
        <v>124</v>
      </c>
    </row>
    <row r="5" spans="1:32" ht="42" customHeight="1" thickBot="1" x14ac:dyDescent="0.3">
      <c r="A5" s="1038"/>
      <c r="B5" s="148" t="s">
        <v>66</v>
      </c>
      <c r="C5" s="148" t="s">
        <v>133</v>
      </c>
      <c r="D5" s="149" t="s">
        <v>134</v>
      </c>
      <c r="E5" s="150" t="s">
        <v>135</v>
      </c>
      <c r="F5" s="148" t="s">
        <v>66</v>
      </c>
      <c r="G5" s="148" t="s">
        <v>133</v>
      </c>
      <c r="H5" s="149" t="s">
        <v>134</v>
      </c>
      <c r="I5" s="150" t="s">
        <v>135</v>
      </c>
      <c r="J5" s="148" t="s">
        <v>66</v>
      </c>
      <c r="K5" s="148" t="s">
        <v>133</v>
      </c>
      <c r="L5" s="149" t="s">
        <v>134</v>
      </c>
      <c r="M5" s="150" t="s">
        <v>135</v>
      </c>
      <c r="N5" s="148" t="s">
        <v>66</v>
      </c>
      <c r="O5" s="148" t="s">
        <v>133</v>
      </c>
      <c r="P5" s="149" t="s">
        <v>134</v>
      </c>
      <c r="Q5" s="150" t="s">
        <v>135</v>
      </c>
      <c r="R5" s="147" t="s">
        <v>66</v>
      </c>
      <c r="S5" s="148" t="s">
        <v>133</v>
      </c>
      <c r="T5" s="149" t="s">
        <v>134</v>
      </c>
      <c r="U5" s="150" t="s">
        <v>135</v>
      </c>
      <c r="V5" s="147" t="s">
        <v>66</v>
      </c>
      <c r="W5" s="148" t="s">
        <v>133</v>
      </c>
      <c r="X5" s="149" t="s">
        <v>134</v>
      </c>
      <c r="Y5" s="150" t="s">
        <v>135</v>
      </c>
      <c r="Z5" s="148" t="s">
        <v>66</v>
      </c>
      <c r="AA5" s="148" t="s">
        <v>133</v>
      </c>
      <c r="AB5" s="149" t="s">
        <v>134</v>
      </c>
      <c r="AC5" s="150" t="s">
        <v>135</v>
      </c>
    </row>
    <row r="6" spans="1:32" ht="15" customHeight="1" x14ac:dyDescent="0.25">
      <c r="A6" s="89">
        <v>1</v>
      </c>
      <c r="B6" s="563" t="s">
        <v>41</v>
      </c>
      <c r="C6" s="563" t="s">
        <v>143</v>
      </c>
      <c r="D6" s="268">
        <v>54.53</v>
      </c>
      <c r="E6" s="684">
        <v>71.599999999999994</v>
      </c>
      <c r="F6" s="563" t="s">
        <v>32</v>
      </c>
      <c r="G6" s="563" t="s">
        <v>39</v>
      </c>
      <c r="H6" s="690">
        <v>51.519310864691981</v>
      </c>
      <c r="I6" s="684">
        <v>68.5</v>
      </c>
      <c r="J6" s="563" t="s">
        <v>32</v>
      </c>
      <c r="K6" s="563" t="s">
        <v>153</v>
      </c>
      <c r="L6" s="268">
        <v>55.69</v>
      </c>
      <c r="M6" s="60">
        <v>84</v>
      </c>
      <c r="N6" s="566" t="s">
        <v>32</v>
      </c>
      <c r="O6" s="59" t="s">
        <v>92</v>
      </c>
      <c r="P6" s="267">
        <v>54.94</v>
      </c>
      <c r="Q6" s="257">
        <v>69</v>
      </c>
      <c r="R6" s="153" t="s">
        <v>53</v>
      </c>
      <c r="S6" s="43" t="s">
        <v>61</v>
      </c>
      <c r="T6" s="102">
        <v>53.43</v>
      </c>
      <c r="U6" s="332">
        <v>69.222222222222229</v>
      </c>
      <c r="V6" s="153" t="s">
        <v>64</v>
      </c>
      <c r="W6" s="43" t="s">
        <v>80</v>
      </c>
      <c r="X6" s="127">
        <v>49.8</v>
      </c>
      <c r="Y6" s="165">
        <v>62.243902439024389</v>
      </c>
      <c r="Z6" s="33" t="s">
        <v>41</v>
      </c>
      <c r="AA6" s="43" t="s">
        <v>51</v>
      </c>
      <c r="AB6" s="102">
        <v>54.85</v>
      </c>
      <c r="AC6" s="152">
        <v>66.666666669999998</v>
      </c>
    </row>
    <row r="7" spans="1:32" ht="15" customHeight="1" x14ac:dyDescent="0.25">
      <c r="A7" s="89">
        <v>2</v>
      </c>
      <c r="B7" s="563" t="s">
        <v>32</v>
      </c>
      <c r="C7" s="563" t="s">
        <v>92</v>
      </c>
      <c r="D7" s="268">
        <v>54.53</v>
      </c>
      <c r="E7" s="684">
        <v>67.599999999999994</v>
      </c>
      <c r="F7" s="563" t="s">
        <v>41</v>
      </c>
      <c r="G7" s="563" t="s">
        <v>46</v>
      </c>
      <c r="H7" s="690">
        <v>51.519310864691981</v>
      </c>
      <c r="I7" s="684">
        <v>68</v>
      </c>
      <c r="J7" s="563" t="s">
        <v>32</v>
      </c>
      <c r="K7" s="563" t="s">
        <v>92</v>
      </c>
      <c r="L7" s="268">
        <v>55.69</v>
      </c>
      <c r="M7" s="36">
        <v>79</v>
      </c>
      <c r="N7" s="567" t="s">
        <v>26</v>
      </c>
      <c r="O7" s="62" t="s">
        <v>96</v>
      </c>
      <c r="P7" s="268">
        <v>54.94</v>
      </c>
      <c r="Q7" s="231">
        <v>69</v>
      </c>
      <c r="R7" s="155" t="s">
        <v>2</v>
      </c>
      <c r="S7" s="48" t="s">
        <v>3</v>
      </c>
      <c r="T7" s="68">
        <v>53.43</v>
      </c>
      <c r="U7" s="302">
        <v>68.5</v>
      </c>
      <c r="V7" s="153" t="s">
        <v>2</v>
      </c>
      <c r="W7" s="43" t="s">
        <v>111</v>
      </c>
      <c r="X7" s="70">
        <v>49.8</v>
      </c>
      <c r="Y7" s="166">
        <v>61.76</v>
      </c>
      <c r="Z7" s="33" t="s">
        <v>64</v>
      </c>
      <c r="AA7" s="43" t="s">
        <v>80</v>
      </c>
      <c r="AB7" s="68">
        <v>54.85</v>
      </c>
      <c r="AC7" s="154">
        <v>66.265306120000005</v>
      </c>
    </row>
    <row r="8" spans="1:32" ht="15" customHeight="1" x14ac:dyDescent="0.25">
      <c r="A8" s="89">
        <v>3</v>
      </c>
      <c r="B8" s="563" t="s">
        <v>2</v>
      </c>
      <c r="C8" s="563" t="s">
        <v>111</v>
      </c>
      <c r="D8" s="268">
        <v>54.53</v>
      </c>
      <c r="E8" s="684">
        <v>67</v>
      </c>
      <c r="F8" s="563" t="s">
        <v>2</v>
      </c>
      <c r="G8" s="563" t="s">
        <v>156</v>
      </c>
      <c r="H8" s="690">
        <v>51.519310864691981</v>
      </c>
      <c r="I8" s="684">
        <v>67.821428571428569</v>
      </c>
      <c r="J8" s="563" t="s">
        <v>0</v>
      </c>
      <c r="K8" s="563" t="s">
        <v>150</v>
      </c>
      <c r="L8" s="268">
        <v>55.69</v>
      </c>
      <c r="M8" s="548">
        <v>68.88</v>
      </c>
      <c r="N8" s="568" t="s">
        <v>41</v>
      </c>
      <c r="O8" s="43" t="s">
        <v>45</v>
      </c>
      <c r="P8" s="268">
        <v>54.94</v>
      </c>
      <c r="Q8" s="34">
        <v>68</v>
      </c>
      <c r="R8" s="153" t="s">
        <v>32</v>
      </c>
      <c r="S8" s="43" t="s">
        <v>92</v>
      </c>
      <c r="T8" s="68">
        <v>53.43</v>
      </c>
      <c r="U8" s="302">
        <v>66.243902439024396</v>
      </c>
      <c r="V8" s="153" t="s">
        <v>41</v>
      </c>
      <c r="W8" s="43" t="s">
        <v>78</v>
      </c>
      <c r="X8" s="70">
        <v>49.8</v>
      </c>
      <c r="Y8" s="166">
        <v>60.888888888888886</v>
      </c>
      <c r="Z8" s="33" t="s">
        <v>53</v>
      </c>
      <c r="AA8" s="43" t="s">
        <v>61</v>
      </c>
      <c r="AB8" s="68">
        <v>54.85</v>
      </c>
      <c r="AC8" s="154">
        <v>65.416666669999998</v>
      </c>
    </row>
    <row r="9" spans="1:32" ht="15" customHeight="1" x14ac:dyDescent="0.25">
      <c r="A9" s="89">
        <v>4</v>
      </c>
      <c r="B9" s="111" t="s">
        <v>64</v>
      </c>
      <c r="C9" s="129" t="s">
        <v>80</v>
      </c>
      <c r="D9" s="573">
        <v>54.53</v>
      </c>
      <c r="E9" s="688">
        <v>66.078947368421055</v>
      </c>
      <c r="F9" s="129" t="s">
        <v>32</v>
      </c>
      <c r="G9" s="129" t="s">
        <v>91</v>
      </c>
      <c r="H9" s="109">
        <v>51.519310864691981</v>
      </c>
      <c r="I9" s="688">
        <v>66.208333333333329</v>
      </c>
      <c r="J9" s="129" t="s">
        <v>0</v>
      </c>
      <c r="K9" s="129" t="s">
        <v>100</v>
      </c>
      <c r="L9" s="573">
        <v>55.69</v>
      </c>
      <c r="M9" s="34">
        <v>67.62</v>
      </c>
      <c r="N9" s="568" t="s">
        <v>2</v>
      </c>
      <c r="O9" s="251" t="s">
        <v>157</v>
      </c>
      <c r="P9" s="573">
        <v>54.94</v>
      </c>
      <c r="Q9" s="34">
        <v>67.25</v>
      </c>
      <c r="R9" s="153" t="s">
        <v>0</v>
      </c>
      <c r="S9" s="43" t="s">
        <v>100</v>
      </c>
      <c r="T9" s="68">
        <v>53.43</v>
      </c>
      <c r="U9" s="300">
        <v>63.833333333333336</v>
      </c>
      <c r="V9" s="153" t="s">
        <v>32</v>
      </c>
      <c r="W9" s="43" t="s">
        <v>92</v>
      </c>
      <c r="X9" s="70">
        <v>49.8</v>
      </c>
      <c r="Y9" s="166">
        <v>60.88095238095238</v>
      </c>
      <c r="Z9" s="33" t="s">
        <v>32</v>
      </c>
      <c r="AA9" s="43" t="s">
        <v>92</v>
      </c>
      <c r="AB9" s="68">
        <v>54.85</v>
      </c>
      <c r="AC9" s="154">
        <v>65.045454550000002</v>
      </c>
    </row>
    <row r="10" spans="1:32" ht="15" customHeight="1" x14ac:dyDescent="0.25">
      <c r="A10" s="89">
        <v>5</v>
      </c>
      <c r="B10" s="563" t="s">
        <v>32</v>
      </c>
      <c r="C10" s="563" t="s">
        <v>137</v>
      </c>
      <c r="D10" s="268">
        <v>54.53</v>
      </c>
      <c r="E10" s="684">
        <v>65.3</v>
      </c>
      <c r="F10" s="563" t="s">
        <v>2</v>
      </c>
      <c r="G10" s="563" t="s">
        <v>111</v>
      </c>
      <c r="H10" s="690">
        <v>51.519310864691981</v>
      </c>
      <c r="I10" s="684">
        <v>66.130434782608702</v>
      </c>
      <c r="J10" s="563" t="s">
        <v>2</v>
      </c>
      <c r="K10" s="563" t="s">
        <v>20</v>
      </c>
      <c r="L10" s="268">
        <v>55.69</v>
      </c>
      <c r="M10" s="231">
        <v>67.14</v>
      </c>
      <c r="N10" s="567" t="s">
        <v>41</v>
      </c>
      <c r="O10" s="62" t="s">
        <v>76</v>
      </c>
      <c r="P10" s="268">
        <v>54.94</v>
      </c>
      <c r="Q10" s="258">
        <v>66</v>
      </c>
      <c r="R10" s="182" t="s">
        <v>41</v>
      </c>
      <c r="S10" s="62" t="s">
        <v>51</v>
      </c>
      <c r="T10" s="215">
        <v>53.43</v>
      </c>
      <c r="U10" s="299">
        <v>63.5</v>
      </c>
      <c r="V10" s="182" t="s">
        <v>32</v>
      </c>
      <c r="W10" s="62" t="s">
        <v>36</v>
      </c>
      <c r="X10" s="70">
        <v>49.8</v>
      </c>
      <c r="Y10" s="166">
        <v>60</v>
      </c>
      <c r="Z10" s="33" t="s">
        <v>53</v>
      </c>
      <c r="AA10" s="44" t="s">
        <v>62</v>
      </c>
      <c r="AB10" s="68">
        <v>54.85</v>
      </c>
      <c r="AC10" s="154">
        <v>60.5</v>
      </c>
    </row>
    <row r="11" spans="1:32" ht="15" customHeight="1" x14ac:dyDescent="0.25">
      <c r="A11" s="89">
        <v>6</v>
      </c>
      <c r="B11" s="563" t="s">
        <v>26</v>
      </c>
      <c r="C11" s="563" t="s">
        <v>183</v>
      </c>
      <c r="D11" s="268">
        <v>54.53</v>
      </c>
      <c r="E11" s="684">
        <v>64</v>
      </c>
      <c r="F11" s="563" t="s">
        <v>53</v>
      </c>
      <c r="G11" s="563" t="s">
        <v>61</v>
      </c>
      <c r="H11" s="690">
        <v>51.519310864691981</v>
      </c>
      <c r="I11" s="684">
        <v>65.411764705882348</v>
      </c>
      <c r="J11" s="563" t="s">
        <v>41</v>
      </c>
      <c r="K11" s="563" t="s">
        <v>78</v>
      </c>
      <c r="L11" s="268">
        <v>55.69</v>
      </c>
      <c r="M11" s="34">
        <v>66.25</v>
      </c>
      <c r="N11" s="568" t="s">
        <v>2</v>
      </c>
      <c r="O11" s="43" t="s">
        <v>111</v>
      </c>
      <c r="P11" s="268">
        <v>54.94</v>
      </c>
      <c r="Q11" s="34">
        <v>65.545454545454547</v>
      </c>
      <c r="R11" s="155" t="s">
        <v>2</v>
      </c>
      <c r="S11" s="48" t="s">
        <v>23</v>
      </c>
      <c r="T11" s="68">
        <v>53.43</v>
      </c>
      <c r="U11" s="300">
        <v>63</v>
      </c>
      <c r="V11" s="153" t="s">
        <v>53</v>
      </c>
      <c r="W11" s="44" t="s">
        <v>62</v>
      </c>
      <c r="X11" s="70">
        <v>49.8</v>
      </c>
      <c r="Y11" s="160">
        <v>59.428571428571431</v>
      </c>
      <c r="Z11" s="33" t="s">
        <v>2</v>
      </c>
      <c r="AA11" s="48" t="s">
        <v>20</v>
      </c>
      <c r="AB11" s="68">
        <v>54.85</v>
      </c>
      <c r="AC11" s="154">
        <v>60.428571429999998</v>
      </c>
    </row>
    <row r="12" spans="1:32" ht="15" customHeight="1" x14ac:dyDescent="0.25">
      <c r="A12" s="89">
        <v>7</v>
      </c>
      <c r="B12" s="563" t="s">
        <v>32</v>
      </c>
      <c r="C12" s="563" t="s">
        <v>91</v>
      </c>
      <c r="D12" s="268">
        <v>54.53</v>
      </c>
      <c r="E12" s="684">
        <v>64</v>
      </c>
      <c r="F12" s="563" t="s">
        <v>32</v>
      </c>
      <c r="G12" s="563" t="s">
        <v>34</v>
      </c>
      <c r="H12" s="690">
        <v>51.519310864691981</v>
      </c>
      <c r="I12" s="684">
        <v>64.400000000000006</v>
      </c>
      <c r="J12" s="563" t="s">
        <v>41</v>
      </c>
      <c r="K12" s="563" t="s">
        <v>51</v>
      </c>
      <c r="L12" s="268">
        <v>55.69</v>
      </c>
      <c r="M12" s="34">
        <v>65.17</v>
      </c>
      <c r="N12" s="568" t="s">
        <v>32</v>
      </c>
      <c r="O12" s="236" t="s">
        <v>153</v>
      </c>
      <c r="P12" s="268">
        <v>54.94</v>
      </c>
      <c r="Q12" s="34">
        <v>64</v>
      </c>
      <c r="R12" s="155" t="s">
        <v>26</v>
      </c>
      <c r="S12" s="43" t="s">
        <v>108</v>
      </c>
      <c r="T12" s="68">
        <v>53.43</v>
      </c>
      <c r="U12" s="300">
        <v>61.714285714285715</v>
      </c>
      <c r="V12" s="153" t="s">
        <v>64</v>
      </c>
      <c r="W12" s="43" t="s">
        <v>83</v>
      </c>
      <c r="X12" s="70">
        <v>49.8</v>
      </c>
      <c r="Y12" s="160">
        <v>59.2</v>
      </c>
      <c r="Z12" s="33" t="s">
        <v>32</v>
      </c>
      <c r="AA12" s="43" t="s">
        <v>91</v>
      </c>
      <c r="AB12" s="68">
        <v>54.85</v>
      </c>
      <c r="AC12" s="154">
        <v>60.041666669999998</v>
      </c>
    </row>
    <row r="13" spans="1:32" ht="15" customHeight="1" x14ac:dyDescent="0.25">
      <c r="A13" s="89">
        <v>8</v>
      </c>
      <c r="B13" s="563" t="s">
        <v>2</v>
      </c>
      <c r="C13" s="563" t="s">
        <v>9</v>
      </c>
      <c r="D13" s="268">
        <v>54.53</v>
      </c>
      <c r="E13" s="684">
        <v>64</v>
      </c>
      <c r="F13" s="563" t="s">
        <v>32</v>
      </c>
      <c r="G13" s="563" t="s">
        <v>92</v>
      </c>
      <c r="H13" s="690">
        <v>51.519310864691981</v>
      </c>
      <c r="I13" s="684">
        <v>64.15384615384616</v>
      </c>
      <c r="J13" s="563" t="s">
        <v>32</v>
      </c>
      <c r="K13" s="563" t="s">
        <v>137</v>
      </c>
      <c r="L13" s="268">
        <v>55.69</v>
      </c>
      <c r="M13" s="34">
        <v>65</v>
      </c>
      <c r="N13" s="568" t="s">
        <v>53</v>
      </c>
      <c r="O13" s="44" t="s">
        <v>62</v>
      </c>
      <c r="P13" s="268">
        <v>54.94</v>
      </c>
      <c r="Q13" s="34">
        <v>63.294117647058826</v>
      </c>
      <c r="R13" s="153" t="s">
        <v>64</v>
      </c>
      <c r="S13" s="43" t="s">
        <v>80</v>
      </c>
      <c r="T13" s="68">
        <v>53.43</v>
      </c>
      <c r="U13" s="300">
        <v>61.294117647058826</v>
      </c>
      <c r="V13" s="153" t="s">
        <v>32</v>
      </c>
      <c r="W13" s="236" t="s">
        <v>152</v>
      </c>
      <c r="X13" s="70">
        <v>49.8</v>
      </c>
      <c r="Y13" s="160">
        <v>57.4</v>
      </c>
      <c r="Z13" s="33" t="s">
        <v>41</v>
      </c>
      <c r="AA13" s="43" t="s">
        <v>78</v>
      </c>
      <c r="AB13" s="68">
        <v>54.85</v>
      </c>
      <c r="AC13" s="157">
        <v>59.8</v>
      </c>
    </row>
    <row r="14" spans="1:32" ht="15" customHeight="1" x14ac:dyDescent="0.25">
      <c r="A14" s="89">
        <v>9</v>
      </c>
      <c r="B14" s="563" t="s">
        <v>0</v>
      </c>
      <c r="C14" s="563" t="s">
        <v>100</v>
      </c>
      <c r="D14" s="268">
        <v>54.53</v>
      </c>
      <c r="E14" s="684">
        <v>63.666666666666664</v>
      </c>
      <c r="F14" s="563" t="s">
        <v>64</v>
      </c>
      <c r="G14" s="563" t="s">
        <v>84</v>
      </c>
      <c r="H14" s="690">
        <v>51.519310864691981</v>
      </c>
      <c r="I14" s="684">
        <v>63.1</v>
      </c>
      <c r="J14" s="563" t="s">
        <v>0</v>
      </c>
      <c r="K14" s="563" t="s">
        <v>111</v>
      </c>
      <c r="L14" s="268">
        <v>55.69</v>
      </c>
      <c r="M14" s="231">
        <v>64</v>
      </c>
      <c r="N14" s="568" t="s">
        <v>64</v>
      </c>
      <c r="O14" s="43" t="s">
        <v>80</v>
      </c>
      <c r="P14" s="268">
        <v>54.94</v>
      </c>
      <c r="Q14" s="34">
        <v>63</v>
      </c>
      <c r="R14" s="153" t="s">
        <v>2</v>
      </c>
      <c r="S14" s="43" t="s">
        <v>111</v>
      </c>
      <c r="T14" s="68">
        <v>53.43</v>
      </c>
      <c r="U14" s="300">
        <v>61</v>
      </c>
      <c r="V14" s="153" t="s">
        <v>53</v>
      </c>
      <c r="W14" s="43" t="s">
        <v>61</v>
      </c>
      <c r="X14" s="70">
        <v>49.8</v>
      </c>
      <c r="Y14" s="160">
        <v>56.6</v>
      </c>
      <c r="Z14" s="33" t="s">
        <v>32</v>
      </c>
      <c r="AA14" s="250" t="s">
        <v>137</v>
      </c>
      <c r="AB14" s="68">
        <v>54.85</v>
      </c>
      <c r="AC14" s="336">
        <v>59.41176471</v>
      </c>
    </row>
    <row r="15" spans="1:32" ht="15" customHeight="1" thickBot="1" x14ac:dyDescent="0.3">
      <c r="A15" s="110">
        <v>10</v>
      </c>
      <c r="B15" s="565" t="s">
        <v>53</v>
      </c>
      <c r="C15" s="565" t="s">
        <v>61</v>
      </c>
      <c r="D15" s="270">
        <v>54.53</v>
      </c>
      <c r="E15" s="686">
        <v>63.1</v>
      </c>
      <c r="F15" s="565" t="s">
        <v>41</v>
      </c>
      <c r="G15" s="565" t="s">
        <v>79</v>
      </c>
      <c r="H15" s="692">
        <v>51.519310864691981</v>
      </c>
      <c r="I15" s="686">
        <v>63</v>
      </c>
      <c r="J15" s="565" t="s">
        <v>32</v>
      </c>
      <c r="K15" s="565" t="s">
        <v>34</v>
      </c>
      <c r="L15" s="270">
        <v>55.69</v>
      </c>
      <c r="M15" s="39">
        <v>64</v>
      </c>
      <c r="N15" s="570" t="s">
        <v>32</v>
      </c>
      <c r="O15" s="261" t="s">
        <v>91</v>
      </c>
      <c r="P15" s="270">
        <v>54.94</v>
      </c>
      <c r="Q15" s="262">
        <v>63</v>
      </c>
      <c r="R15" s="199" t="s">
        <v>26</v>
      </c>
      <c r="S15" s="107" t="s">
        <v>113</v>
      </c>
      <c r="T15" s="85">
        <v>53.43</v>
      </c>
      <c r="U15" s="304">
        <v>60.388888888888886</v>
      </c>
      <c r="V15" s="162" t="s">
        <v>32</v>
      </c>
      <c r="W15" s="107" t="s">
        <v>37</v>
      </c>
      <c r="X15" s="86">
        <v>49.8</v>
      </c>
      <c r="Y15" s="337">
        <v>55.75</v>
      </c>
      <c r="Z15" s="290" t="s">
        <v>32</v>
      </c>
      <c r="AA15" s="107" t="s">
        <v>38</v>
      </c>
      <c r="AB15" s="85">
        <v>54.85</v>
      </c>
      <c r="AC15" s="338">
        <v>58.2</v>
      </c>
    </row>
    <row r="16" spans="1:32" ht="15" customHeight="1" x14ac:dyDescent="0.25">
      <c r="A16" s="101">
        <v>11</v>
      </c>
      <c r="B16" s="128" t="s">
        <v>2</v>
      </c>
      <c r="C16" s="128" t="s">
        <v>185</v>
      </c>
      <c r="D16" s="267">
        <v>54.53</v>
      </c>
      <c r="E16" s="687">
        <v>63</v>
      </c>
      <c r="F16" s="128" t="s">
        <v>64</v>
      </c>
      <c r="G16" s="128" t="s">
        <v>80</v>
      </c>
      <c r="H16" s="693">
        <v>51.519310864691981</v>
      </c>
      <c r="I16" s="687">
        <v>62.866666666666667</v>
      </c>
      <c r="J16" s="128" t="s">
        <v>32</v>
      </c>
      <c r="K16" s="128" t="s">
        <v>36</v>
      </c>
      <c r="L16" s="267">
        <v>55.69</v>
      </c>
      <c r="M16" s="60">
        <v>63.77</v>
      </c>
      <c r="N16" s="566" t="s">
        <v>32</v>
      </c>
      <c r="O16" s="344" t="s">
        <v>137</v>
      </c>
      <c r="P16" s="267">
        <v>54.94</v>
      </c>
      <c r="Q16" s="60">
        <v>63</v>
      </c>
      <c r="R16" s="151" t="s">
        <v>53</v>
      </c>
      <c r="S16" s="59" t="s">
        <v>60</v>
      </c>
      <c r="T16" s="102">
        <v>53.43</v>
      </c>
      <c r="U16" s="298">
        <v>60</v>
      </c>
      <c r="V16" s="177" t="s">
        <v>2</v>
      </c>
      <c r="W16" s="196" t="s">
        <v>19</v>
      </c>
      <c r="X16" s="104">
        <v>49.8</v>
      </c>
      <c r="Y16" s="197">
        <v>54.928571428571431</v>
      </c>
      <c r="Z16" s="58" t="s">
        <v>41</v>
      </c>
      <c r="AA16" s="59" t="s">
        <v>87</v>
      </c>
      <c r="AB16" s="102">
        <v>54.85</v>
      </c>
      <c r="AC16" s="198">
        <v>57.777777780000001</v>
      </c>
    </row>
    <row r="17" spans="1:29" ht="15" customHeight="1" x14ac:dyDescent="0.25">
      <c r="A17" s="89">
        <v>12</v>
      </c>
      <c r="B17" s="563" t="s">
        <v>2</v>
      </c>
      <c r="C17" s="563" t="s">
        <v>155</v>
      </c>
      <c r="D17" s="268">
        <v>54.53</v>
      </c>
      <c r="E17" s="684">
        <v>63</v>
      </c>
      <c r="F17" s="563" t="s">
        <v>0</v>
      </c>
      <c r="G17" s="563" t="s">
        <v>100</v>
      </c>
      <c r="H17" s="690">
        <v>51.519310864691981</v>
      </c>
      <c r="I17" s="684">
        <v>62.071428571428569</v>
      </c>
      <c r="J17" s="563" t="s">
        <v>64</v>
      </c>
      <c r="K17" s="563" t="s">
        <v>80</v>
      </c>
      <c r="L17" s="268">
        <v>55.69</v>
      </c>
      <c r="M17" s="34">
        <v>63.53</v>
      </c>
      <c r="N17" s="568" t="s">
        <v>0</v>
      </c>
      <c r="O17" s="43" t="s">
        <v>105</v>
      </c>
      <c r="P17" s="268">
        <v>54.94</v>
      </c>
      <c r="Q17" s="34">
        <v>61</v>
      </c>
      <c r="R17" s="153" t="s">
        <v>2</v>
      </c>
      <c r="S17" s="48" t="s">
        <v>8</v>
      </c>
      <c r="T17" s="68">
        <v>53.43</v>
      </c>
      <c r="U17" s="300">
        <v>59.666666666666664</v>
      </c>
      <c r="V17" s="153" t="s">
        <v>0</v>
      </c>
      <c r="W17" s="236" t="s">
        <v>150</v>
      </c>
      <c r="X17" s="70">
        <v>49.8</v>
      </c>
      <c r="Y17" s="167">
        <v>54.833333333333336</v>
      </c>
      <c r="Z17" s="33" t="s">
        <v>0</v>
      </c>
      <c r="AA17" s="43" t="s">
        <v>100</v>
      </c>
      <c r="AB17" s="68">
        <v>54.85</v>
      </c>
      <c r="AC17" s="157">
        <v>57.5</v>
      </c>
    </row>
    <row r="18" spans="1:29" ht="15" customHeight="1" x14ac:dyDescent="0.25">
      <c r="A18" s="89">
        <v>13</v>
      </c>
      <c r="B18" s="563" t="s">
        <v>41</v>
      </c>
      <c r="C18" s="563" t="s">
        <v>172</v>
      </c>
      <c r="D18" s="268">
        <v>54.53</v>
      </c>
      <c r="E18" s="684">
        <v>62.1</v>
      </c>
      <c r="F18" s="563" t="s">
        <v>32</v>
      </c>
      <c r="G18" s="563" t="s">
        <v>72</v>
      </c>
      <c r="H18" s="690">
        <v>51.519310864691981</v>
      </c>
      <c r="I18" s="684">
        <v>62</v>
      </c>
      <c r="J18" s="563" t="s">
        <v>26</v>
      </c>
      <c r="K18" s="563" t="s">
        <v>30</v>
      </c>
      <c r="L18" s="268">
        <v>55.69</v>
      </c>
      <c r="M18" s="34">
        <v>62</v>
      </c>
      <c r="N18" s="568" t="s">
        <v>41</v>
      </c>
      <c r="O18" s="43" t="s">
        <v>51</v>
      </c>
      <c r="P18" s="268">
        <v>54.94</v>
      </c>
      <c r="Q18" s="34">
        <v>61</v>
      </c>
      <c r="R18" s="153" t="s">
        <v>0</v>
      </c>
      <c r="S18" s="43" t="s">
        <v>101</v>
      </c>
      <c r="T18" s="68">
        <v>53.43</v>
      </c>
      <c r="U18" s="300">
        <v>59.5</v>
      </c>
      <c r="V18" s="155" t="s">
        <v>26</v>
      </c>
      <c r="W18" s="43" t="s">
        <v>108</v>
      </c>
      <c r="X18" s="70">
        <v>49.8</v>
      </c>
      <c r="Y18" s="167">
        <v>54.666666666666664</v>
      </c>
      <c r="Z18" s="106" t="s">
        <v>26</v>
      </c>
      <c r="AA18" s="43" t="s">
        <v>93</v>
      </c>
      <c r="AB18" s="68">
        <v>54.85</v>
      </c>
      <c r="AC18" s="156">
        <v>57.4</v>
      </c>
    </row>
    <row r="19" spans="1:29" ht="15" customHeight="1" x14ac:dyDescent="0.25">
      <c r="A19" s="89">
        <v>14</v>
      </c>
      <c r="B19" s="563" t="s">
        <v>53</v>
      </c>
      <c r="C19" s="563" t="s">
        <v>62</v>
      </c>
      <c r="D19" s="268">
        <v>54.53</v>
      </c>
      <c r="E19" s="684">
        <v>60.9</v>
      </c>
      <c r="F19" s="563" t="s">
        <v>2</v>
      </c>
      <c r="G19" s="563" t="s">
        <v>157</v>
      </c>
      <c r="H19" s="690">
        <v>51.519310864691981</v>
      </c>
      <c r="I19" s="684">
        <v>61.885714285714293</v>
      </c>
      <c r="J19" s="563" t="s">
        <v>2</v>
      </c>
      <c r="K19" s="563" t="s">
        <v>157</v>
      </c>
      <c r="L19" s="268">
        <v>55.69</v>
      </c>
      <c r="M19" s="34">
        <v>62</v>
      </c>
      <c r="N19" s="568" t="s">
        <v>32</v>
      </c>
      <c r="O19" s="236" t="s">
        <v>152</v>
      </c>
      <c r="P19" s="268">
        <v>54.94</v>
      </c>
      <c r="Q19" s="34">
        <v>60.5</v>
      </c>
      <c r="R19" s="153" t="s">
        <v>53</v>
      </c>
      <c r="S19" s="44" t="s">
        <v>62</v>
      </c>
      <c r="T19" s="68">
        <v>53.43</v>
      </c>
      <c r="U19" s="300">
        <v>59.340425531914896</v>
      </c>
      <c r="V19" s="155" t="s">
        <v>26</v>
      </c>
      <c r="W19" s="43" t="s">
        <v>95</v>
      </c>
      <c r="X19" s="70">
        <v>49.8</v>
      </c>
      <c r="Y19" s="167">
        <v>54.625</v>
      </c>
      <c r="Z19" s="106" t="s">
        <v>2</v>
      </c>
      <c r="AA19" s="48" t="s">
        <v>19</v>
      </c>
      <c r="AB19" s="68">
        <v>54.85</v>
      </c>
      <c r="AC19" s="156">
        <v>57.344827590000001</v>
      </c>
    </row>
    <row r="20" spans="1:29" ht="15" customHeight="1" x14ac:dyDescent="0.25">
      <c r="A20" s="89">
        <v>15</v>
      </c>
      <c r="B20" s="563" t="s">
        <v>0</v>
      </c>
      <c r="C20" s="563" t="s">
        <v>161</v>
      </c>
      <c r="D20" s="268">
        <v>54.53</v>
      </c>
      <c r="E20" s="684">
        <v>60.142857142857146</v>
      </c>
      <c r="F20" s="563" t="s">
        <v>2</v>
      </c>
      <c r="G20" s="563" t="s">
        <v>18</v>
      </c>
      <c r="H20" s="690">
        <v>51.519310864691981</v>
      </c>
      <c r="I20" s="684">
        <v>61.823529411764703</v>
      </c>
      <c r="J20" s="563" t="s">
        <v>2</v>
      </c>
      <c r="K20" s="563" t="s">
        <v>10</v>
      </c>
      <c r="L20" s="268">
        <v>55.69</v>
      </c>
      <c r="M20" s="37">
        <v>62</v>
      </c>
      <c r="N20" s="568" t="s">
        <v>41</v>
      </c>
      <c r="O20" s="43" t="s">
        <v>78</v>
      </c>
      <c r="P20" s="268">
        <v>54.94</v>
      </c>
      <c r="Q20" s="34">
        <v>60</v>
      </c>
      <c r="R20" s="155" t="s">
        <v>2</v>
      </c>
      <c r="S20" s="48" t="s">
        <v>7</v>
      </c>
      <c r="T20" s="68">
        <v>53.43</v>
      </c>
      <c r="U20" s="300">
        <v>59.153846153846153</v>
      </c>
      <c r="V20" s="153" t="s">
        <v>41</v>
      </c>
      <c r="W20" s="43" t="s">
        <v>51</v>
      </c>
      <c r="X20" s="70">
        <v>49.8</v>
      </c>
      <c r="Y20" s="167">
        <v>54.333333333333336</v>
      </c>
      <c r="Z20" s="33" t="s">
        <v>32</v>
      </c>
      <c r="AA20" s="43" t="s">
        <v>37</v>
      </c>
      <c r="AB20" s="68">
        <v>54.85</v>
      </c>
      <c r="AC20" s="156">
        <v>56.785714290000001</v>
      </c>
    </row>
    <row r="21" spans="1:29" ht="15" customHeight="1" x14ac:dyDescent="0.25">
      <c r="A21" s="89">
        <v>16</v>
      </c>
      <c r="B21" s="563" t="s">
        <v>26</v>
      </c>
      <c r="C21" s="563" t="s">
        <v>95</v>
      </c>
      <c r="D21" s="268">
        <v>54.53</v>
      </c>
      <c r="E21" s="684">
        <v>60</v>
      </c>
      <c r="F21" s="563" t="s">
        <v>53</v>
      </c>
      <c r="G21" s="563" t="s">
        <v>62</v>
      </c>
      <c r="H21" s="690">
        <v>51.519310864691981</v>
      </c>
      <c r="I21" s="684">
        <v>61.52</v>
      </c>
      <c r="J21" s="563" t="s">
        <v>32</v>
      </c>
      <c r="K21" s="563" t="s">
        <v>39</v>
      </c>
      <c r="L21" s="268">
        <v>55.69</v>
      </c>
      <c r="M21" s="34">
        <v>62</v>
      </c>
      <c r="N21" s="568" t="s">
        <v>26</v>
      </c>
      <c r="O21" s="43" t="s">
        <v>98</v>
      </c>
      <c r="P21" s="268">
        <v>54.94</v>
      </c>
      <c r="Q21" s="34">
        <v>60</v>
      </c>
      <c r="R21" s="155" t="s">
        <v>26</v>
      </c>
      <c r="S21" s="43" t="s">
        <v>95</v>
      </c>
      <c r="T21" s="68">
        <v>53.43</v>
      </c>
      <c r="U21" s="300">
        <v>59</v>
      </c>
      <c r="V21" s="153" t="s">
        <v>32</v>
      </c>
      <c r="W21" s="43" t="s">
        <v>34</v>
      </c>
      <c r="X21" s="70">
        <v>49.8</v>
      </c>
      <c r="Y21" s="167">
        <v>54.222222222222221</v>
      </c>
      <c r="Z21" s="33" t="s">
        <v>2</v>
      </c>
      <c r="AA21" s="251" t="s">
        <v>156</v>
      </c>
      <c r="AB21" s="68">
        <v>54.85</v>
      </c>
      <c r="AC21" s="156">
        <v>56.65625</v>
      </c>
    </row>
    <row r="22" spans="1:29" ht="15" customHeight="1" x14ac:dyDescent="0.25">
      <c r="A22" s="89">
        <v>17</v>
      </c>
      <c r="B22" s="563" t="s">
        <v>2</v>
      </c>
      <c r="C22" s="563" t="s">
        <v>4</v>
      </c>
      <c r="D22" s="268">
        <v>54.53</v>
      </c>
      <c r="E22" s="684">
        <v>59</v>
      </c>
      <c r="F22" s="563" t="s">
        <v>2</v>
      </c>
      <c r="G22" s="563" t="s">
        <v>24</v>
      </c>
      <c r="H22" s="690">
        <v>51.519310864691981</v>
      </c>
      <c r="I22" s="684">
        <v>61.333333333333343</v>
      </c>
      <c r="J22" s="563" t="s">
        <v>2</v>
      </c>
      <c r="K22" s="563" t="s">
        <v>9</v>
      </c>
      <c r="L22" s="268">
        <v>55.69</v>
      </c>
      <c r="M22" s="34">
        <v>61</v>
      </c>
      <c r="N22" s="568" t="s">
        <v>53</v>
      </c>
      <c r="O22" s="43" t="s">
        <v>61</v>
      </c>
      <c r="P22" s="268">
        <v>54.94</v>
      </c>
      <c r="Q22" s="36">
        <v>59.444444444444443</v>
      </c>
      <c r="R22" s="153" t="s">
        <v>2</v>
      </c>
      <c r="S22" s="48" t="s">
        <v>16</v>
      </c>
      <c r="T22" s="68">
        <v>53.43</v>
      </c>
      <c r="U22" s="300">
        <v>58.722222222222221</v>
      </c>
      <c r="V22" s="153" t="s">
        <v>2</v>
      </c>
      <c r="W22" s="48" t="s">
        <v>24</v>
      </c>
      <c r="X22" s="70">
        <v>49.8</v>
      </c>
      <c r="Y22" s="167">
        <v>54.2</v>
      </c>
      <c r="Z22" s="106" t="s">
        <v>26</v>
      </c>
      <c r="AA22" s="43" t="s">
        <v>95</v>
      </c>
      <c r="AB22" s="68">
        <v>54.85</v>
      </c>
      <c r="AC22" s="156">
        <v>56.571428570000002</v>
      </c>
    </row>
    <row r="23" spans="1:29" ht="15" customHeight="1" x14ac:dyDescent="0.25">
      <c r="A23" s="89">
        <v>18</v>
      </c>
      <c r="B23" s="563" t="s">
        <v>2</v>
      </c>
      <c r="C23" s="563" t="s">
        <v>192</v>
      </c>
      <c r="D23" s="268">
        <v>54.53</v>
      </c>
      <c r="E23" s="684">
        <v>59</v>
      </c>
      <c r="F23" s="563" t="s">
        <v>2</v>
      </c>
      <c r="G23" s="563" t="s">
        <v>6</v>
      </c>
      <c r="H23" s="690">
        <v>51.519310864691981</v>
      </c>
      <c r="I23" s="684">
        <v>61.25</v>
      </c>
      <c r="J23" s="563" t="s">
        <v>41</v>
      </c>
      <c r="K23" s="563" t="s">
        <v>77</v>
      </c>
      <c r="L23" s="268">
        <v>55.69</v>
      </c>
      <c r="M23" s="34">
        <v>60.21</v>
      </c>
      <c r="N23" s="568" t="s">
        <v>53</v>
      </c>
      <c r="O23" s="44" t="s">
        <v>63</v>
      </c>
      <c r="P23" s="268">
        <v>54.94</v>
      </c>
      <c r="Q23" s="34">
        <v>59.06666666666667</v>
      </c>
      <c r="R23" s="153" t="s">
        <v>32</v>
      </c>
      <c r="S23" s="250" t="s">
        <v>137</v>
      </c>
      <c r="T23" s="68">
        <v>53.43</v>
      </c>
      <c r="U23" s="300">
        <v>58.2</v>
      </c>
      <c r="V23" s="153" t="s">
        <v>41</v>
      </c>
      <c r="W23" s="43" t="s">
        <v>87</v>
      </c>
      <c r="X23" s="70">
        <v>49.8</v>
      </c>
      <c r="Y23" s="167">
        <v>53.777777777777779</v>
      </c>
      <c r="Z23" s="106" t="s">
        <v>26</v>
      </c>
      <c r="AA23" s="43" t="s">
        <v>96</v>
      </c>
      <c r="AB23" s="68">
        <v>54.85</v>
      </c>
      <c r="AC23" s="156">
        <v>56.2</v>
      </c>
    </row>
    <row r="24" spans="1:29" ht="15" customHeight="1" x14ac:dyDescent="0.25">
      <c r="A24" s="89">
        <v>19</v>
      </c>
      <c r="B24" s="563" t="s">
        <v>0</v>
      </c>
      <c r="C24" s="563" t="s">
        <v>150</v>
      </c>
      <c r="D24" s="268">
        <v>54.53</v>
      </c>
      <c r="E24" s="684">
        <v>58.81818181818182</v>
      </c>
      <c r="F24" s="563" t="s">
        <v>26</v>
      </c>
      <c r="G24" s="563" t="s">
        <v>95</v>
      </c>
      <c r="H24" s="690">
        <v>51.519310864691981</v>
      </c>
      <c r="I24" s="684">
        <v>59.5</v>
      </c>
      <c r="J24" s="563" t="s">
        <v>53</v>
      </c>
      <c r="K24" s="563" t="s">
        <v>62</v>
      </c>
      <c r="L24" s="268">
        <v>55.69</v>
      </c>
      <c r="M24" s="34">
        <v>60</v>
      </c>
      <c r="N24" s="568" t="s">
        <v>2</v>
      </c>
      <c r="O24" s="48" t="s">
        <v>21</v>
      </c>
      <c r="P24" s="268">
        <v>54.94</v>
      </c>
      <c r="Q24" s="34">
        <v>58.916666666666664</v>
      </c>
      <c r="R24" s="153" t="s">
        <v>64</v>
      </c>
      <c r="S24" s="43" t="s">
        <v>81</v>
      </c>
      <c r="T24" s="68">
        <v>53.43</v>
      </c>
      <c r="U24" s="300">
        <v>58.166666666666664</v>
      </c>
      <c r="V24" s="153" t="s">
        <v>32</v>
      </c>
      <c r="W24" s="250" t="s">
        <v>137</v>
      </c>
      <c r="X24" s="70">
        <v>49.8</v>
      </c>
      <c r="Y24" s="167">
        <v>53.06666666666667</v>
      </c>
      <c r="Z24" s="106" t="s">
        <v>26</v>
      </c>
      <c r="AA24" s="43" t="s">
        <v>108</v>
      </c>
      <c r="AB24" s="68">
        <v>54.85</v>
      </c>
      <c r="AC24" s="156">
        <v>56.125</v>
      </c>
    </row>
    <row r="25" spans="1:29" ht="15" customHeight="1" thickBot="1" x14ac:dyDescent="0.3">
      <c r="A25" s="110">
        <v>20</v>
      </c>
      <c r="B25" s="565" t="s">
        <v>2</v>
      </c>
      <c r="C25" s="565" t="s">
        <v>157</v>
      </c>
      <c r="D25" s="270">
        <v>54.53</v>
      </c>
      <c r="E25" s="686">
        <v>58.7</v>
      </c>
      <c r="F25" s="565" t="s">
        <v>2</v>
      </c>
      <c r="G25" s="565" t="s">
        <v>9</v>
      </c>
      <c r="H25" s="692">
        <v>51.519310864691981</v>
      </c>
      <c r="I25" s="686">
        <v>59.4375</v>
      </c>
      <c r="J25" s="565" t="s">
        <v>53</v>
      </c>
      <c r="K25" s="565" t="s">
        <v>61</v>
      </c>
      <c r="L25" s="270">
        <v>55.69</v>
      </c>
      <c r="M25" s="554">
        <v>60</v>
      </c>
      <c r="N25" s="571" t="s">
        <v>2</v>
      </c>
      <c r="O25" s="187" t="s">
        <v>19</v>
      </c>
      <c r="P25" s="270">
        <v>54.94</v>
      </c>
      <c r="Q25" s="39">
        <v>58.68181818181818</v>
      </c>
      <c r="R25" s="162" t="s">
        <v>32</v>
      </c>
      <c r="S25" s="107" t="s">
        <v>34</v>
      </c>
      <c r="T25" s="85">
        <v>53.43</v>
      </c>
      <c r="U25" s="304">
        <v>58</v>
      </c>
      <c r="V25" s="199" t="s">
        <v>26</v>
      </c>
      <c r="W25" s="107" t="s">
        <v>96</v>
      </c>
      <c r="X25" s="86">
        <v>49.8</v>
      </c>
      <c r="Y25" s="193">
        <v>53</v>
      </c>
      <c r="Z25" s="38" t="s">
        <v>41</v>
      </c>
      <c r="AA25" s="292" t="s">
        <v>143</v>
      </c>
      <c r="AB25" s="85">
        <v>54.85</v>
      </c>
      <c r="AC25" s="194">
        <v>55.53846154</v>
      </c>
    </row>
    <row r="26" spans="1:29" ht="15" customHeight="1" x14ac:dyDescent="0.25">
      <c r="A26" s="89">
        <v>21</v>
      </c>
      <c r="B26" s="563" t="s">
        <v>2</v>
      </c>
      <c r="C26" s="563" t="s">
        <v>17</v>
      </c>
      <c r="D26" s="268">
        <v>54.53</v>
      </c>
      <c r="E26" s="684">
        <v>58.5</v>
      </c>
      <c r="F26" s="563" t="s">
        <v>2</v>
      </c>
      <c r="G26" s="563" t="s">
        <v>19</v>
      </c>
      <c r="H26" s="690">
        <v>51.519310864691981</v>
      </c>
      <c r="I26" s="684">
        <v>57.285714285714278</v>
      </c>
      <c r="J26" s="563" t="s">
        <v>53</v>
      </c>
      <c r="K26" s="563" t="s">
        <v>52</v>
      </c>
      <c r="L26" s="268">
        <v>55.69</v>
      </c>
      <c r="M26" s="60">
        <v>60</v>
      </c>
      <c r="N26" s="567" t="s">
        <v>2</v>
      </c>
      <c r="O26" s="195" t="s">
        <v>18</v>
      </c>
      <c r="P26" s="268">
        <v>54.94</v>
      </c>
      <c r="Q26" s="231">
        <v>58.666666666666664</v>
      </c>
      <c r="R26" s="335" t="s">
        <v>2</v>
      </c>
      <c r="S26" s="195" t="s">
        <v>21</v>
      </c>
      <c r="T26" s="215">
        <v>53.43</v>
      </c>
      <c r="U26" s="299">
        <v>57.842105263157897</v>
      </c>
      <c r="V26" s="182" t="s">
        <v>41</v>
      </c>
      <c r="W26" s="62" t="s">
        <v>46</v>
      </c>
      <c r="X26" s="64">
        <v>49.8</v>
      </c>
      <c r="Y26" s="189">
        <v>53</v>
      </c>
      <c r="Z26" s="138" t="s">
        <v>2</v>
      </c>
      <c r="AA26" s="195" t="s">
        <v>3</v>
      </c>
      <c r="AB26" s="215">
        <v>54.85</v>
      </c>
      <c r="AC26" s="190">
        <v>55.5</v>
      </c>
    </row>
    <row r="27" spans="1:29" ht="15" customHeight="1" x14ac:dyDescent="0.25">
      <c r="A27" s="89">
        <v>22</v>
      </c>
      <c r="B27" s="563" t="s">
        <v>32</v>
      </c>
      <c r="C27" s="563" t="s">
        <v>173</v>
      </c>
      <c r="D27" s="268">
        <v>54.53</v>
      </c>
      <c r="E27" s="684">
        <v>58.3</v>
      </c>
      <c r="F27" s="563" t="s">
        <v>41</v>
      </c>
      <c r="G27" s="563" t="s">
        <v>78</v>
      </c>
      <c r="H27" s="690">
        <v>51.519310864691981</v>
      </c>
      <c r="I27" s="684">
        <v>57</v>
      </c>
      <c r="J27" s="563" t="s">
        <v>32</v>
      </c>
      <c r="K27" s="563" t="s">
        <v>38</v>
      </c>
      <c r="L27" s="268">
        <v>55.69</v>
      </c>
      <c r="M27" s="231">
        <v>59.44</v>
      </c>
      <c r="N27" s="568" t="s">
        <v>2</v>
      </c>
      <c r="O27" s="251" t="s">
        <v>155</v>
      </c>
      <c r="P27" s="268">
        <v>54.94</v>
      </c>
      <c r="Q27" s="34">
        <v>58.5</v>
      </c>
      <c r="R27" s="153" t="s">
        <v>41</v>
      </c>
      <c r="S27" s="43" t="s">
        <v>87</v>
      </c>
      <c r="T27" s="68">
        <v>53.43</v>
      </c>
      <c r="U27" s="300">
        <v>57.833333333333336</v>
      </c>
      <c r="V27" s="153" t="s">
        <v>2</v>
      </c>
      <c r="W27" s="48" t="s">
        <v>10</v>
      </c>
      <c r="X27" s="70">
        <v>49.8</v>
      </c>
      <c r="Y27" s="167">
        <v>52.888888888888886</v>
      </c>
      <c r="Z27" s="33" t="s">
        <v>2</v>
      </c>
      <c r="AA27" s="48" t="s">
        <v>154</v>
      </c>
      <c r="AB27" s="68">
        <v>54.85</v>
      </c>
      <c r="AC27" s="156">
        <v>54.272727269999997</v>
      </c>
    </row>
    <row r="28" spans="1:29" ht="15" customHeight="1" x14ac:dyDescent="0.25">
      <c r="A28" s="89">
        <v>23</v>
      </c>
      <c r="B28" s="563" t="s">
        <v>2</v>
      </c>
      <c r="C28" s="563" t="s">
        <v>156</v>
      </c>
      <c r="D28" s="268">
        <v>54.53</v>
      </c>
      <c r="E28" s="684">
        <v>58.3</v>
      </c>
      <c r="F28" s="563" t="s">
        <v>32</v>
      </c>
      <c r="G28" s="563" t="s">
        <v>137</v>
      </c>
      <c r="H28" s="690">
        <v>51.519310864691981</v>
      </c>
      <c r="I28" s="684">
        <v>57</v>
      </c>
      <c r="J28" s="563" t="s">
        <v>0</v>
      </c>
      <c r="K28" s="563" t="s">
        <v>99</v>
      </c>
      <c r="L28" s="268">
        <v>55.69</v>
      </c>
      <c r="M28" s="34">
        <v>59.21</v>
      </c>
      <c r="N28" s="568" t="s">
        <v>2</v>
      </c>
      <c r="O28" s="251" t="s">
        <v>156</v>
      </c>
      <c r="P28" s="268">
        <v>54.94</v>
      </c>
      <c r="Q28" s="34">
        <v>58.153846153846153</v>
      </c>
      <c r="R28" s="153" t="s">
        <v>32</v>
      </c>
      <c r="S28" s="43" t="s">
        <v>91</v>
      </c>
      <c r="T28" s="68">
        <v>53.43</v>
      </c>
      <c r="U28" s="300">
        <v>57.705882352941174</v>
      </c>
      <c r="V28" s="155" t="s">
        <v>26</v>
      </c>
      <c r="W28" s="43" t="s">
        <v>30</v>
      </c>
      <c r="X28" s="70">
        <v>49.8</v>
      </c>
      <c r="Y28" s="167">
        <v>52.714285714285715</v>
      </c>
      <c r="Z28" s="33" t="s">
        <v>41</v>
      </c>
      <c r="AA28" s="43" t="s">
        <v>43</v>
      </c>
      <c r="AB28" s="68">
        <v>54.85</v>
      </c>
      <c r="AC28" s="156">
        <v>54</v>
      </c>
    </row>
    <row r="29" spans="1:29" ht="15" customHeight="1" x14ac:dyDescent="0.25">
      <c r="A29" s="89">
        <v>24</v>
      </c>
      <c r="B29" s="563" t="s">
        <v>26</v>
      </c>
      <c r="C29" s="563" t="s">
        <v>182</v>
      </c>
      <c r="D29" s="268">
        <v>54.53</v>
      </c>
      <c r="E29" s="684">
        <v>58</v>
      </c>
      <c r="F29" s="563" t="s">
        <v>2</v>
      </c>
      <c r="G29" s="563" t="s">
        <v>23</v>
      </c>
      <c r="H29" s="690">
        <v>51.519310864691981</v>
      </c>
      <c r="I29" s="684">
        <v>57</v>
      </c>
      <c r="J29" s="563" t="s">
        <v>32</v>
      </c>
      <c r="K29" s="563" t="s">
        <v>91</v>
      </c>
      <c r="L29" s="268">
        <v>55.69</v>
      </c>
      <c r="M29" s="34">
        <v>59</v>
      </c>
      <c r="N29" s="568" t="s">
        <v>0</v>
      </c>
      <c r="O29" s="43" t="s">
        <v>100</v>
      </c>
      <c r="P29" s="268">
        <v>54.94</v>
      </c>
      <c r="Q29" s="34">
        <v>58</v>
      </c>
      <c r="R29" s="153" t="s">
        <v>0</v>
      </c>
      <c r="S29" s="43" t="s">
        <v>99</v>
      </c>
      <c r="T29" s="68">
        <v>53.43</v>
      </c>
      <c r="U29" s="300">
        <v>57.56</v>
      </c>
      <c r="V29" s="153" t="s">
        <v>0</v>
      </c>
      <c r="W29" s="43" t="s">
        <v>100</v>
      </c>
      <c r="X29" s="70">
        <v>49.8</v>
      </c>
      <c r="Y29" s="167">
        <v>52.53846153846154</v>
      </c>
      <c r="Z29" s="33" t="s">
        <v>53</v>
      </c>
      <c r="AA29" s="43" t="s">
        <v>60</v>
      </c>
      <c r="AB29" s="68">
        <v>54.85</v>
      </c>
      <c r="AC29" s="156">
        <v>53.9</v>
      </c>
    </row>
    <row r="30" spans="1:29" ht="15" customHeight="1" x14ac:dyDescent="0.25">
      <c r="A30" s="89">
        <v>25</v>
      </c>
      <c r="B30" s="563" t="s">
        <v>32</v>
      </c>
      <c r="C30" s="563" t="s">
        <v>38</v>
      </c>
      <c r="D30" s="268">
        <v>54.53</v>
      </c>
      <c r="E30" s="684">
        <v>57.9</v>
      </c>
      <c r="F30" s="563" t="s">
        <v>2</v>
      </c>
      <c r="G30" s="563" t="s">
        <v>1</v>
      </c>
      <c r="H30" s="690">
        <v>51.519310864691981</v>
      </c>
      <c r="I30" s="684">
        <v>57</v>
      </c>
      <c r="J30" s="563" t="s">
        <v>26</v>
      </c>
      <c r="K30" s="563" t="s">
        <v>96</v>
      </c>
      <c r="L30" s="268">
        <v>55.69</v>
      </c>
      <c r="M30" s="34">
        <v>59</v>
      </c>
      <c r="N30" s="568" t="s">
        <v>26</v>
      </c>
      <c r="O30" s="47" t="s">
        <v>27</v>
      </c>
      <c r="P30" s="268">
        <v>54.94</v>
      </c>
      <c r="Q30" s="34">
        <v>58</v>
      </c>
      <c r="R30" s="153" t="s">
        <v>32</v>
      </c>
      <c r="S30" s="43" t="s">
        <v>36</v>
      </c>
      <c r="T30" s="68">
        <v>53.43</v>
      </c>
      <c r="U30" s="300">
        <v>57.5</v>
      </c>
      <c r="V30" s="153" t="s">
        <v>0</v>
      </c>
      <c r="W30" s="236" t="s">
        <v>149</v>
      </c>
      <c r="X30" s="70">
        <v>49.8</v>
      </c>
      <c r="Y30" s="167">
        <v>52.5</v>
      </c>
      <c r="Z30" s="33" t="s">
        <v>32</v>
      </c>
      <c r="AA30" s="236" t="s">
        <v>153</v>
      </c>
      <c r="AB30" s="68">
        <v>54.85</v>
      </c>
      <c r="AC30" s="156">
        <v>52.81818182</v>
      </c>
    </row>
    <row r="31" spans="1:29" ht="15" customHeight="1" x14ac:dyDescent="0.25">
      <c r="A31" s="89">
        <v>26</v>
      </c>
      <c r="B31" s="563" t="s">
        <v>2</v>
      </c>
      <c r="C31" s="563" t="s">
        <v>197</v>
      </c>
      <c r="D31" s="268">
        <v>54.53</v>
      </c>
      <c r="E31" s="684">
        <v>56.3</v>
      </c>
      <c r="F31" s="563" t="s">
        <v>32</v>
      </c>
      <c r="G31" s="563" t="s">
        <v>37</v>
      </c>
      <c r="H31" s="690">
        <v>51.519310864691981</v>
      </c>
      <c r="I31" s="684">
        <v>56.428571428571431</v>
      </c>
      <c r="J31" s="563" t="s">
        <v>32</v>
      </c>
      <c r="K31" s="563" t="s">
        <v>37</v>
      </c>
      <c r="L31" s="268">
        <v>55.69</v>
      </c>
      <c r="M31" s="34">
        <v>58.3</v>
      </c>
      <c r="N31" s="568" t="s">
        <v>53</v>
      </c>
      <c r="O31" s="43" t="s">
        <v>58</v>
      </c>
      <c r="P31" s="268">
        <v>54.94</v>
      </c>
      <c r="Q31" s="34">
        <v>57.625</v>
      </c>
      <c r="R31" s="153" t="s">
        <v>53</v>
      </c>
      <c r="S31" s="44" t="s">
        <v>65</v>
      </c>
      <c r="T31" s="68">
        <v>53.43</v>
      </c>
      <c r="U31" s="300">
        <v>57.090909090909093</v>
      </c>
      <c r="V31" s="153" t="s">
        <v>0</v>
      </c>
      <c r="W31" s="43" t="s">
        <v>105</v>
      </c>
      <c r="X31" s="70">
        <v>49.8</v>
      </c>
      <c r="Y31" s="167">
        <v>52.45</v>
      </c>
      <c r="Z31" s="33" t="s">
        <v>53</v>
      </c>
      <c r="AA31" s="44" t="s">
        <v>63</v>
      </c>
      <c r="AB31" s="68">
        <v>54.85</v>
      </c>
      <c r="AC31" s="156">
        <v>52.315789469999999</v>
      </c>
    </row>
    <row r="32" spans="1:29" ht="15" customHeight="1" x14ac:dyDescent="0.25">
      <c r="A32" s="89">
        <v>27</v>
      </c>
      <c r="B32" s="563" t="s">
        <v>2</v>
      </c>
      <c r="C32" s="563" t="s">
        <v>189</v>
      </c>
      <c r="D32" s="268">
        <v>54.53</v>
      </c>
      <c r="E32" s="684">
        <v>56.3</v>
      </c>
      <c r="F32" s="563" t="s">
        <v>41</v>
      </c>
      <c r="G32" s="563" t="s">
        <v>143</v>
      </c>
      <c r="H32" s="690">
        <v>51.519310864691981</v>
      </c>
      <c r="I32" s="684">
        <v>56.083333333333343</v>
      </c>
      <c r="J32" s="563" t="s">
        <v>2</v>
      </c>
      <c r="K32" s="563" t="s">
        <v>156</v>
      </c>
      <c r="L32" s="268">
        <v>55.69</v>
      </c>
      <c r="M32" s="34">
        <v>58</v>
      </c>
      <c r="N32" s="568" t="s">
        <v>64</v>
      </c>
      <c r="O32" s="43" t="s">
        <v>81</v>
      </c>
      <c r="P32" s="268">
        <v>54.94</v>
      </c>
      <c r="Q32" s="34">
        <v>57.2</v>
      </c>
      <c r="R32" s="153" t="s">
        <v>64</v>
      </c>
      <c r="S32" s="43" t="s">
        <v>83</v>
      </c>
      <c r="T32" s="68">
        <v>53.43</v>
      </c>
      <c r="U32" s="300">
        <v>57</v>
      </c>
      <c r="V32" s="153" t="s">
        <v>2</v>
      </c>
      <c r="W32" s="48" t="s">
        <v>22</v>
      </c>
      <c r="X32" s="70">
        <v>49.8</v>
      </c>
      <c r="Y32" s="167">
        <v>52.125</v>
      </c>
      <c r="Z32" s="33" t="s">
        <v>2</v>
      </c>
      <c r="AA32" s="48" t="s">
        <v>1</v>
      </c>
      <c r="AB32" s="68">
        <v>54.85</v>
      </c>
      <c r="AC32" s="156">
        <v>52.25</v>
      </c>
    </row>
    <row r="33" spans="1:29" ht="15" customHeight="1" x14ac:dyDescent="0.25">
      <c r="A33" s="89">
        <v>28</v>
      </c>
      <c r="B33" s="563" t="s">
        <v>32</v>
      </c>
      <c r="C33" s="563" t="s">
        <v>36</v>
      </c>
      <c r="D33" s="268">
        <v>54.53</v>
      </c>
      <c r="E33" s="684">
        <v>56</v>
      </c>
      <c r="F33" s="563" t="s">
        <v>0</v>
      </c>
      <c r="G33" s="563" t="s">
        <v>99</v>
      </c>
      <c r="H33" s="690">
        <v>51.519310864691981</v>
      </c>
      <c r="I33" s="684">
        <v>55.588235294117638</v>
      </c>
      <c r="J33" s="563" t="s">
        <v>2</v>
      </c>
      <c r="K33" s="563" t="s">
        <v>19</v>
      </c>
      <c r="L33" s="268">
        <v>55.69</v>
      </c>
      <c r="M33" s="34">
        <v>58</v>
      </c>
      <c r="N33" s="568" t="s">
        <v>0</v>
      </c>
      <c r="O33" s="236" t="s">
        <v>150</v>
      </c>
      <c r="P33" s="268">
        <v>54.94</v>
      </c>
      <c r="Q33" s="34">
        <v>57</v>
      </c>
      <c r="R33" s="155" t="s">
        <v>26</v>
      </c>
      <c r="S33" s="43" t="s">
        <v>96</v>
      </c>
      <c r="T33" s="68">
        <v>53.43</v>
      </c>
      <c r="U33" s="300">
        <v>57</v>
      </c>
      <c r="V33" s="153" t="s">
        <v>41</v>
      </c>
      <c r="W33" s="43" t="s">
        <v>43</v>
      </c>
      <c r="X33" s="70">
        <v>49.8</v>
      </c>
      <c r="Y33" s="167">
        <v>52</v>
      </c>
      <c r="Z33" s="33" t="s">
        <v>0</v>
      </c>
      <c r="AA33" s="43" t="s">
        <v>105</v>
      </c>
      <c r="AB33" s="68">
        <v>54.85</v>
      </c>
      <c r="AC33" s="156">
        <v>52</v>
      </c>
    </row>
    <row r="34" spans="1:29" ht="15" customHeight="1" x14ac:dyDescent="0.25">
      <c r="A34" s="89">
        <v>29</v>
      </c>
      <c r="B34" s="563" t="s">
        <v>64</v>
      </c>
      <c r="C34" s="563" t="s">
        <v>170</v>
      </c>
      <c r="D34" s="268">
        <v>54.53</v>
      </c>
      <c r="E34" s="684">
        <v>55.875</v>
      </c>
      <c r="F34" s="563" t="s">
        <v>64</v>
      </c>
      <c r="G34" s="563" t="s">
        <v>83</v>
      </c>
      <c r="H34" s="690">
        <v>51.519310864691981</v>
      </c>
      <c r="I34" s="684">
        <v>55.285714285714278</v>
      </c>
      <c r="J34" s="563" t="s">
        <v>32</v>
      </c>
      <c r="K34" s="563" t="s">
        <v>88</v>
      </c>
      <c r="L34" s="268">
        <v>55.69</v>
      </c>
      <c r="M34" s="34">
        <v>58</v>
      </c>
      <c r="N34" s="568" t="s">
        <v>26</v>
      </c>
      <c r="O34" s="43" t="s">
        <v>109</v>
      </c>
      <c r="P34" s="268">
        <v>54.94</v>
      </c>
      <c r="Q34" s="34">
        <v>57</v>
      </c>
      <c r="R34" s="153" t="s">
        <v>32</v>
      </c>
      <c r="S34" s="43" t="s">
        <v>107</v>
      </c>
      <c r="T34" s="68">
        <v>53.43</v>
      </c>
      <c r="U34" s="300">
        <v>56.72</v>
      </c>
      <c r="V34" s="153" t="s">
        <v>64</v>
      </c>
      <c r="W34" s="43" t="s">
        <v>82</v>
      </c>
      <c r="X34" s="70">
        <v>49.8</v>
      </c>
      <c r="Y34" s="167">
        <v>51.333333333333336</v>
      </c>
      <c r="Z34" s="33" t="s">
        <v>0</v>
      </c>
      <c r="AA34" s="236" t="s">
        <v>150</v>
      </c>
      <c r="AB34" s="68">
        <v>54.85</v>
      </c>
      <c r="AC34" s="156">
        <v>52</v>
      </c>
    </row>
    <row r="35" spans="1:29" ht="15" customHeight="1" thickBot="1" x14ac:dyDescent="0.3">
      <c r="A35" s="135">
        <v>30</v>
      </c>
      <c r="B35" s="564" t="s">
        <v>32</v>
      </c>
      <c r="C35" s="564" t="s">
        <v>107</v>
      </c>
      <c r="D35" s="269">
        <v>54.53</v>
      </c>
      <c r="E35" s="685">
        <v>55.7</v>
      </c>
      <c r="F35" s="564" t="s">
        <v>32</v>
      </c>
      <c r="G35" s="564" t="s">
        <v>38</v>
      </c>
      <c r="H35" s="691">
        <v>51.519310864691981</v>
      </c>
      <c r="I35" s="685">
        <v>55.166666666666657</v>
      </c>
      <c r="J35" s="564" t="s">
        <v>32</v>
      </c>
      <c r="K35" s="564" t="s">
        <v>162</v>
      </c>
      <c r="L35" s="269">
        <v>55.69</v>
      </c>
      <c r="M35" s="39">
        <v>58</v>
      </c>
      <c r="N35" s="569" t="s">
        <v>32</v>
      </c>
      <c r="O35" s="175" t="s">
        <v>38</v>
      </c>
      <c r="P35" s="269">
        <v>54.94</v>
      </c>
      <c r="Q35" s="229">
        <v>56.28</v>
      </c>
      <c r="R35" s="173" t="s">
        <v>0</v>
      </c>
      <c r="S35" s="293" t="s">
        <v>150</v>
      </c>
      <c r="T35" s="214">
        <v>53.43</v>
      </c>
      <c r="U35" s="301">
        <v>56.583333333333336</v>
      </c>
      <c r="V35" s="179" t="s">
        <v>26</v>
      </c>
      <c r="W35" s="175" t="s">
        <v>109</v>
      </c>
      <c r="X35" s="90">
        <v>49.8</v>
      </c>
      <c r="Y35" s="180">
        <v>51.285714285714285</v>
      </c>
      <c r="Z35" s="51" t="s">
        <v>41</v>
      </c>
      <c r="AA35" s="175" t="s">
        <v>79</v>
      </c>
      <c r="AB35" s="214">
        <v>54.85</v>
      </c>
      <c r="AC35" s="188">
        <v>52</v>
      </c>
    </row>
    <row r="36" spans="1:29" ht="15" customHeight="1" x14ac:dyDescent="0.25">
      <c r="A36" s="101">
        <v>31</v>
      </c>
      <c r="B36" s="128" t="s">
        <v>53</v>
      </c>
      <c r="C36" s="128" t="s">
        <v>63</v>
      </c>
      <c r="D36" s="267">
        <v>54.53</v>
      </c>
      <c r="E36" s="687">
        <v>55.6</v>
      </c>
      <c r="F36" s="128" t="s">
        <v>2</v>
      </c>
      <c r="G36" s="128" t="s">
        <v>155</v>
      </c>
      <c r="H36" s="693">
        <v>51.519310864691981</v>
      </c>
      <c r="I36" s="687">
        <v>55.043478260869563</v>
      </c>
      <c r="J36" s="128" t="s">
        <v>2</v>
      </c>
      <c r="K36" s="128" t="s">
        <v>6</v>
      </c>
      <c r="L36" s="267">
        <v>55.69</v>
      </c>
      <c r="M36" s="552">
        <v>57.8</v>
      </c>
      <c r="N36" s="566" t="s">
        <v>41</v>
      </c>
      <c r="O36" s="59" t="s">
        <v>87</v>
      </c>
      <c r="P36" s="267">
        <v>54.94</v>
      </c>
      <c r="Q36" s="60">
        <v>56.09</v>
      </c>
      <c r="R36" s="151" t="s">
        <v>2</v>
      </c>
      <c r="S36" s="196" t="s">
        <v>13</v>
      </c>
      <c r="T36" s="102">
        <v>53.43</v>
      </c>
      <c r="U36" s="298">
        <v>56.428571428571431</v>
      </c>
      <c r="V36" s="151" t="s">
        <v>2</v>
      </c>
      <c r="W36" s="196" t="s">
        <v>18</v>
      </c>
      <c r="X36" s="104">
        <v>49.8</v>
      </c>
      <c r="Y36" s="185">
        <v>51.25</v>
      </c>
      <c r="Z36" s="58" t="s">
        <v>32</v>
      </c>
      <c r="AA36" s="341" t="s">
        <v>152</v>
      </c>
      <c r="AB36" s="102">
        <v>54.85</v>
      </c>
      <c r="AC36" s="191">
        <v>52</v>
      </c>
    </row>
    <row r="37" spans="1:29" ht="15" customHeight="1" x14ac:dyDescent="0.25">
      <c r="A37" s="89">
        <v>32</v>
      </c>
      <c r="B37" s="563" t="s">
        <v>41</v>
      </c>
      <c r="C37" s="563" t="s">
        <v>51</v>
      </c>
      <c r="D37" s="268">
        <v>54.53</v>
      </c>
      <c r="E37" s="684">
        <v>55.4</v>
      </c>
      <c r="F37" s="563" t="s">
        <v>32</v>
      </c>
      <c r="G37" s="563" t="s">
        <v>36</v>
      </c>
      <c r="H37" s="690">
        <v>51.519310864691981</v>
      </c>
      <c r="I37" s="684">
        <v>54.909090909090907</v>
      </c>
      <c r="J37" s="563" t="s">
        <v>26</v>
      </c>
      <c r="K37" s="563" t="s">
        <v>95</v>
      </c>
      <c r="L37" s="268">
        <v>55.69</v>
      </c>
      <c r="M37" s="34">
        <v>57</v>
      </c>
      <c r="N37" s="568" t="s">
        <v>64</v>
      </c>
      <c r="O37" s="43" t="s">
        <v>84</v>
      </c>
      <c r="P37" s="268">
        <v>54.94</v>
      </c>
      <c r="Q37" s="34">
        <v>56</v>
      </c>
      <c r="R37" s="153" t="s">
        <v>2</v>
      </c>
      <c r="S37" s="251" t="s">
        <v>156</v>
      </c>
      <c r="T37" s="68">
        <v>53.43</v>
      </c>
      <c r="U37" s="300">
        <v>55.944444444444443</v>
      </c>
      <c r="V37" s="153" t="s">
        <v>2</v>
      </c>
      <c r="W37" s="48" t="s">
        <v>6</v>
      </c>
      <c r="X37" s="70">
        <v>49.8</v>
      </c>
      <c r="Y37" s="167">
        <v>51.2</v>
      </c>
      <c r="Z37" s="33" t="s">
        <v>64</v>
      </c>
      <c r="AA37" s="43" t="s">
        <v>86</v>
      </c>
      <c r="AB37" s="68">
        <v>54.85</v>
      </c>
      <c r="AC37" s="156">
        <v>52</v>
      </c>
    </row>
    <row r="38" spans="1:29" ht="15" customHeight="1" x14ac:dyDescent="0.25">
      <c r="A38" s="89">
        <v>33</v>
      </c>
      <c r="B38" s="563" t="s">
        <v>64</v>
      </c>
      <c r="C38" s="563" t="s">
        <v>142</v>
      </c>
      <c r="D38" s="268">
        <v>54.53</v>
      </c>
      <c r="E38" s="684">
        <v>55</v>
      </c>
      <c r="F38" s="563" t="s">
        <v>26</v>
      </c>
      <c r="G38" s="563" t="s">
        <v>113</v>
      </c>
      <c r="H38" s="690">
        <v>51.519310864691981</v>
      </c>
      <c r="I38" s="684">
        <v>54.666666666666657</v>
      </c>
      <c r="J38" s="563" t="s">
        <v>64</v>
      </c>
      <c r="K38" s="563" t="s">
        <v>142</v>
      </c>
      <c r="L38" s="268">
        <v>55.69</v>
      </c>
      <c r="M38" s="34">
        <v>56.56</v>
      </c>
      <c r="N38" s="568" t="s">
        <v>32</v>
      </c>
      <c r="O38" s="43" t="s">
        <v>34</v>
      </c>
      <c r="P38" s="268">
        <v>54.94</v>
      </c>
      <c r="Q38" s="34">
        <v>56</v>
      </c>
      <c r="R38" s="153" t="s">
        <v>41</v>
      </c>
      <c r="S38" s="236" t="s">
        <v>143</v>
      </c>
      <c r="T38" s="68">
        <v>53.43</v>
      </c>
      <c r="U38" s="300">
        <v>55.769230769230766</v>
      </c>
      <c r="V38" s="153" t="s">
        <v>2</v>
      </c>
      <c r="W38" s="251" t="s">
        <v>156</v>
      </c>
      <c r="X38" s="70">
        <v>49.8</v>
      </c>
      <c r="Y38" s="167">
        <v>50.45945945945946</v>
      </c>
      <c r="Z38" s="33" t="s">
        <v>64</v>
      </c>
      <c r="AA38" s="43" t="s">
        <v>81</v>
      </c>
      <c r="AB38" s="68">
        <v>54.85</v>
      </c>
      <c r="AC38" s="156">
        <v>51.875</v>
      </c>
    </row>
    <row r="39" spans="1:29" ht="15" customHeight="1" x14ac:dyDescent="0.25">
      <c r="A39" s="89">
        <v>34</v>
      </c>
      <c r="B39" s="563" t="s">
        <v>32</v>
      </c>
      <c r="C39" s="563" t="s">
        <v>178</v>
      </c>
      <c r="D39" s="268">
        <v>54.53</v>
      </c>
      <c r="E39" s="684">
        <v>55</v>
      </c>
      <c r="F39" s="563" t="s">
        <v>32</v>
      </c>
      <c r="G39" s="563" t="s">
        <v>107</v>
      </c>
      <c r="H39" s="690">
        <v>51.519310864691981</v>
      </c>
      <c r="I39" s="684">
        <v>54.611111111111107</v>
      </c>
      <c r="J39" s="563" t="s">
        <v>41</v>
      </c>
      <c r="K39" s="563" t="s">
        <v>143</v>
      </c>
      <c r="L39" s="268">
        <v>55.69</v>
      </c>
      <c r="M39" s="34">
        <v>56.13</v>
      </c>
      <c r="N39" s="568" t="s">
        <v>26</v>
      </c>
      <c r="O39" s="43" t="s">
        <v>28</v>
      </c>
      <c r="P39" s="268">
        <v>54.94</v>
      </c>
      <c r="Q39" s="34">
        <v>56</v>
      </c>
      <c r="R39" s="153" t="s">
        <v>32</v>
      </c>
      <c r="S39" s="236" t="s">
        <v>152</v>
      </c>
      <c r="T39" s="68">
        <v>53.43</v>
      </c>
      <c r="U39" s="300">
        <v>55.5</v>
      </c>
      <c r="V39" s="155" t="s">
        <v>2</v>
      </c>
      <c r="W39" s="48" t="s">
        <v>21</v>
      </c>
      <c r="X39" s="70">
        <v>49.8</v>
      </c>
      <c r="Y39" s="167">
        <v>50.25925925925926</v>
      </c>
      <c r="Z39" s="33" t="s">
        <v>2</v>
      </c>
      <c r="AA39" s="48" t="s">
        <v>17</v>
      </c>
      <c r="AB39" s="68">
        <v>54.85</v>
      </c>
      <c r="AC39" s="156">
        <v>51.5</v>
      </c>
    </row>
    <row r="40" spans="1:29" ht="15" customHeight="1" x14ac:dyDescent="0.25">
      <c r="A40" s="89">
        <v>35</v>
      </c>
      <c r="B40" s="563" t="s">
        <v>2</v>
      </c>
      <c r="C40" s="563" t="s">
        <v>12</v>
      </c>
      <c r="D40" s="268">
        <v>54.53</v>
      </c>
      <c r="E40" s="684">
        <v>55</v>
      </c>
      <c r="F40" s="563" t="s">
        <v>2</v>
      </c>
      <c r="G40" s="563" t="s">
        <v>13</v>
      </c>
      <c r="H40" s="690">
        <v>51.519310864691981</v>
      </c>
      <c r="I40" s="684">
        <v>54.333333333333343</v>
      </c>
      <c r="J40" s="563" t="s">
        <v>2</v>
      </c>
      <c r="K40" s="563" t="s">
        <v>18</v>
      </c>
      <c r="L40" s="268">
        <v>55.69</v>
      </c>
      <c r="M40" s="34">
        <v>56</v>
      </c>
      <c r="N40" s="568" t="s">
        <v>53</v>
      </c>
      <c r="O40" s="43" t="s">
        <v>60</v>
      </c>
      <c r="P40" s="268">
        <v>54.94</v>
      </c>
      <c r="Q40" s="34">
        <v>55.888888888888886</v>
      </c>
      <c r="R40" s="153" t="s">
        <v>2</v>
      </c>
      <c r="S40" s="48" t="s">
        <v>24</v>
      </c>
      <c r="T40" s="68">
        <v>53.43</v>
      </c>
      <c r="U40" s="300">
        <v>55.5</v>
      </c>
      <c r="V40" s="153" t="s">
        <v>53</v>
      </c>
      <c r="W40" s="43" t="s">
        <v>60</v>
      </c>
      <c r="X40" s="70">
        <v>49.8</v>
      </c>
      <c r="Y40" s="167">
        <v>50.25</v>
      </c>
      <c r="Z40" s="33" t="s">
        <v>64</v>
      </c>
      <c r="AA40" s="43" t="s">
        <v>85</v>
      </c>
      <c r="AB40" s="68">
        <v>54.85</v>
      </c>
      <c r="AC40" s="156">
        <v>51.25</v>
      </c>
    </row>
    <row r="41" spans="1:29" ht="15" customHeight="1" x14ac:dyDescent="0.25">
      <c r="A41" s="89">
        <v>36</v>
      </c>
      <c r="B41" s="563" t="s">
        <v>0</v>
      </c>
      <c r="C41" s="563" t="s">
        <v>99</v>
      </c>
      <c r="D41" s="268">
        <v>54.53</v>
      </c>
      <c r="E41" s="684">
        <v>54.777777777777779</v>
      </c>
      <c r="F41" s="563" t="s">
        <v>41</v>
      </c>
      <c r="G41" s="563" t="s">
        <v>87</v>
      </c>
      <c r="H41" s="690">
        <v>51.519310864691981</v>
      </c>
      <c r="I41" s="684">
        <v>53.81818181818182</v>
      </c>
      <c r="J41" s="563" t="s">
        <v>26</v>
      </c>
      <c r="K41" s="563" t="s">
        <v>110</v>
      </c>
      <c r="L41" s="268">
        <v>55.69</v>
      </c>
      <c r="M41" s="34">
        <v>55.75</v>
      </c>
      <c r="N41" s="568" t="s">
        <v>2</v>
      </c>
      <c r="O41" s="48" t="s">
        <v>6</v>
      </c>
      <c r="P41" s="268">
        <v>54.94</v>
      </c>
      <c r="Q41" s="34">
        <v>55.75</v>
      </c>
      <c r="R41" s="155" t="s">
        <v>26</v>
      </c>
      <c r="S41" s="43" t="s">
        <v>110</v>
      </c>
      <c r="T41" s="68">
        <v>53.43</v>
      </c>
      <c r="U41" s="300">
        <v>55.2</v>
      </c>
      <c r="V41" s="153" t="s">
        <v>32</v>
      </c>
      <c r="W41" s="43" t="s">
        <v>107</v>
      </c>
      <c r="X41" s="70">
        <v>49.8</v>
      </c>
      <c r="Y41" s="167">
        <v>49.57692307692308</v>
      </c>
      <c r="Z41" s="106" t="s">
        <v>2</v>
      </c>
      <c r="AA41" s="48" t="s">
        <v>21</v>
      </c>
      <c r="AB41" s="68">
        <v>54.85</v>
      </c>
      <c r="AC41" s="156">
        <v>51.23809524</v>
      </c>
    </row>
    <row r="42" spans="1:29" ht="15" customHeight="1" x14ac:dyDescent="0.25">
      <c r="A42" s="89">
        <v>37</v>
      </c>
      <c r="B42" s="563" t="s">
        <v>53</v>
      </c>
      <c r="C42" s="563" t="s">
        <v>60</v>
      </c>
      <c r="D42" s="268">
        <v>54.53</v>
      </c>
      <c r="E42" s="684">
        <v>54.1</v>
      </c>
      <c r="F42" s="563" t="s">
        <v>2</v>
      </c>
      <c r="G42" s="563" t="s">
        <v>4</v>
      </c>
      <c r="H42" s="690">
        <v>51.519310864691981</v>
      </c>
      <c r="I42" s="684">
        <v>53.571428571428569</v>
      </c>
      <c r="J42" s="563" t="s">
        <v>2</v>
      </c>
      <c r="K42" s="563" t="s">
        <v>21</v>
      </c>
      <c r="L42" s="268">
        <v>55.69</v>
      </c>
      <c r="M42" s="34">
        <v>55.16</v>
      </c>
      <c r="N42" s="567" t="s">
        <v>53</v>
      </c>
      <c r="O42" s="184" t="s">
        <v>106</v>
      </c>
      <c r="P42" s="268">
        <v>54.94</v>
      </c>
      <c r="Q42" s="231">
        <v>55.571428571428569</v>
      </c>
      <c r="R42" s="155" t="s">
        <v>26</v>
      </c>
      <c r="S42" s="43" t="s">
        <v>93</v>
      </c>
      <c r="T42" s="68">
        <v>53.43</v>
      </c>
      <c r="U42" s="300">
        <v>55</v>
      </c>
      <c r="V42" s="155" t="s">
        <v>26</v>
      </c>
      <c r="W42" s="43" t="s">
        <v>94</v>
      </c>
      <c r="X42" s="70">
        <v>49.8</v>
      </c>
      <c r="Y42" s="167">
        <v>49.5</v>
      </c>
      <c r="Z42" s="106" t="s">
        <v>26</v>
      </c>
      <c r="AA42" s="43" t="s">
        <v>110</v>
      </c>
      <c r="AB42" s="68">
        <v>54.85</v>
      </c>
      <c r="AC42" s="156">
        <v>51.166666669999998</v>
      </c>
    </row>
    <row r="43" spans="1:29" ht="15" customHeight="1" x14ac:dyDescent="0.25">
      <c r="A43" s="89">
        <v>38</v>
      </c>
      <c r="B43" s="563" t="s">
        <v>2</v>
      </c>
      <c r="C43" s="563" t="s">
        <v>6</v>
      </c>
      <c r="D43" s="268">
        <v>54.53</v>
      </c>
      <c r="E43" s="684">
        <v>54</v>
      </c>
      <c r="F43" s="563" t="s">
        <v>0</v>
      </c>
      <c r="G43" s="563" t="s">
        <v>161</v>
      </c>
      <c r="H43" s="690">
        <v>51.519310864691981</v>
      </c>
      <c r="I43" s="684">
        <v>53.55</v>
      </c>
      <c r="J43" s="563" t="s">
        <v>32</v>
      </c>
      <c r="K43" s="563" t="s">
        <v>107</v>
      </c>
      <c r="L43" s="268">
        <v>55.69</v>
      </c>
      <c r="M43" s="34">
        <v>55</v>
      </c>
      <c r="N43" s="568" t="s">
        <v>26</v>
      </c>
      <c r="O43" s="43" t="s">
        <v>95</v>
      </c>
      <c r="P43" s="268">
        <v>54.94</v>
      </c>
      <c r="Q43" s="34">
        <v>55</v>
      </c>
      <c r="R43" s="153" t="s">
        <v>32</v>
      </c>
      <c r="S43" s="43" t="s">
        <v>39</v>
      </c>
      <c r="T43" s="68">
        <v>53.43</v>
      </c>
      <c r="U43" s="300">
        <v>54.75</v>
      </c>
      <c r="V43" s="155" t="s">
        <v>26</v>
      </c>
      <c r="W43" s="47" t="s">
        <v>27</v>
      </c>
      <c r="X43" s="70">
        <v>49.8</v>
      </c>
      <c r="Y43" s="167">
        <v>49.428571428571431</v>
      </c>
      <c r="Z43" s="33" t="s">
        <v>2</v>
      </c>
      <c r="AA43" s="48" t="s">
        <v>24</v>
      </c>
      <c r="AB43" s="68">
        <v>54.85</v>
      </c>
      <c r="AC43" s="156">
        <v>51.071428570000002</v>
      </c>
    </row>
    <row r="44" spans="1:29" ht="15" customHeight="1" x14ac:dyDescent="0.25">
      <c r="A44" s="89">
        <v>39</v>
      </c>
      <c r="B44" s="563" t="s">
        <v>26</v>
      </c>
      <c r="C44" s="563" t="s">
        <v>110</v>
      </c>
      <c r="D44" s="268">
        <v>54.53</v>
      </c>
      <c r="E44" s="684">
        <v>54</v>
      </c>
      <c r="F44" s="563" t="s">
        <v>41</v>
      </c>
      <c r="G44" s="563" t="s">
        <v>47</v>
      </c>
      <c r="H44" s="690">
        <v>51.519310864691981</v>
      </c>
      <c r="I44" s="684">
        <v>53.5</v>
      </c>
      <c r="J44" s="563" t="s">
        <v>2</v>
      </c>
      <c r="K44" s="563" t="s">
        <v>24</v>
      </c>
      <c r="L44" s="268">
        <v>55.69</v>
      </c>
      <c r="M44" s="231">
        <v>54</v>
      </c>
      <c r="N44" s="568" t="s">
        <v>26</v>
      </c>
      <c r="O44" s="43" t="s">
        <v>108</v>
      </c>
      <c r="P44" s="268">
        <v>54.94</v>
      </c>
      <c r="Q44" s="34">
        <v>55</v>
      </c>
      <c r="R44" s="153" t="s">
        <v>41</v>
      </c>
      <c r="S44" s="43" t="s">
        <v>78</v>
      </c>
      <c r="T44" s="68">
        <v>53.43</v>
      </c>
      <c r="U44" s="300">
        <v>54.545454545454547</v>
      </c>
      <c r="V44" s="155" t="s">
        <v>26</v>
      </c>
      <c r="W44" s="43" t="s">
        <v>113</v>
      </c>
      <c r="X44" s="70">
        <v>49.8</v>
      </c>
      <c r="Y44" s="167">
        <v>49.142857142857146</v>
      </c>
      <c r="Z44" s="33" t="s">
        <v>32</v>
      </c>
      <c r="AA44" s="43" t="s">
        <v>107</v>
      </c>
      <c r="AB44" s="68">
        <v>54.85</v>
      </c>
      <c r="AC44" s="156">
        <v>51</v>
      </c>
    </row>
    <row r="45" spans="1:29" ht="15" customHeight="1" thickBot="1" x14ac:dyDescent="0.3">
      <c r="A45" s="135">
        <v>40</v>
      </c>
      <c r="B45" s="564" t="s">
        <v>53</v>
      </c>
      <c r="C45" s="564" t="s">
        <v>58</v>
      </c>
      <c r="D45" s="269">
        <v>54.53</v>
      </c>
      <c r="E45" s="685">
        <v>53</v>
      </c>
      <c r="F45" s="564" t="s">
        <v>0</v>
      </c>
      <c r="G45" s="564" t="s">
        <v>150</v>
      </c>
      <c r="H45" s="691">
        <v>51.519310864691981</v>
      </c>
      <c r="I45" s="685">
        <v>53.4375</v>
      </c>
      <c r="J45" s="564" t="s">
        <v>2</v>
      </c>
      <c r="K45" s="564" t="s">
        <v>11</v>
      </c>
      <c r="L45" s="269">
        <v>55.69</v>
      </c>
      <c r="M45" s="39">
        <v>54</v>
      </c>
      <c r="N45" s="569" t="s">
        <v>2</v>
      </c>
      <c r="O45" s="256" t="s">
        <v>10</v>
      </c>
      <c r="P45" s="269">
        <v>54.94</v>
      </c>
      <c r="Q45" s="263">
        <v>54.8</v>
      </c>
      <c r="R45" s="173" t="s">
        <v>2</v>
      </c>
      <c r="S45" s="256" t="s">
        <v>15</v>
      </c>
      <c r="T45" s="214">
        <v>53.43</v>
      </c>
      <c r="U45" s="301">
        <v>54.333333333333336</v>
      </c>
      <c r="V45" s="173" t="s">
        <v>0</v>
      </c>
      <c r="W45" s="175" t="s">
        <v>101</v>
      </c>
      <c r="X45" s="90">
        <v>49.8</v>
      </c>
      <c r="Y45" s="180">
        <v>49.125</v>
      </c>
      <c r="Z45" s="170" t="s">
        <v>26</v>
      </c>
      <c r="AA45" s="175" t="s">
        <v>94</v>
      </c>
      <c r="AB45" s="214">
        <v>54.85</v>
      </c>
      <c r="AC45" s="188">
        <v>51</v>
      </c>
    </row>
    <row r="46" spans="1:29" ht="15" customHeight="1" x14ac:dyDescent="0.25">
      <c r="A46" s="101">
        <v>41</v>
      </c>
      <c r="B46" s="128" t="s">
        <v>53</v>
      </c>
      <c r="C46" s="128" t="s">
        <v>174</v>
      </c>
      <c r="D46" s="267">
        <v>54.53</v>
      </c>
      <c r="E46" s="687">
        <v>52.2</v>
      </c>
      <c r="F46" s="128" t="s">
        <v>41</v>
      </c>
      <c r="G46" s="128" t="s">
        <v>51</v>
      </c>
      <c r="H46" s="693">
        <v>51.519310864691981</v>
      </c>
      <c r="I46" s="687">
        <v>53.25</v>
      </c>
      <c r="J46" s="128" t="s">
        <v>53</v>
      </c>
      <c r="K46" s="128" t="s">
        <v>58</v>
      </c>
      <c r="L46" s="267">
        <v>55.69</v>
      </c>
      <c r="M46" s="60">
        <v>54</v>
      </c>
      <c r="N46" s="566" t="s">
        <v>2</v>
      </c>
      <c r="O46" s="196" t="s">
        <v>8</v>
      </c>
      <c r="P46" s="267">
        <v>54.94</v>
      </c>
      <c r="Q46" s="60">
        <v>54.5</v>
      </c>
      <c r="R46" s="151" t="s">
        <v>0</v>
      </c>
      <c r="S46" s="331" t="s">
        <v>69</v>
      </c>
      <c r="T46" s="102">
        <v>53.43</v>
      </c>
      <c r="U46" s="298">
        <v>54.166666666666664</v>
      </c>
      <c r="V46" s="151" t="s">
        <v>41</v>
      </c>
      <c r="W46" s="59" t="s">
        <v>77</v>
      </c>
      <c r="X46" s="104">
        <v>49.8</v>
      </c>
      <c r="Y46" s="185">
        <v>49</v>
      </c>
      <c r="Z46" s="58" t="s">
        <v>41</v>
      </c>
      <c r="AA46" s="59" t="s">
        <v>47</v>
      </c>
      <c r="AB46" s="102">
        <v>54.85</v>
      </c>
      <c r="AC46" s="191">
        <v>51</v>
      </c>
    </row>
    <row r="47" spans="1:29" ht="15" customHeight="1" x14ac:dyDescent="0.25">
      <c r="A47" s="89">
        <v>42</v>
      </c>
      <c r="B47" s="563" t="s">
        <v>26</v>
      </c>
      <c r="C47" s="563" t="s">
        <v>108</v>
      </c>
      <c r="D47" s="268">
        <v>54.53</v>
      </c>
      <c r="E47" s="684">
        <v>52.2</v>
      </c>
      <c r="F47" s="563" t="s">
        <v>2</v>
      </c>
      <c r="G47" s="563" t="s">
        <v>11</v>
      </c>
      <c r="H47" s="690">
        <v>51.519310864691981</v>
      </c>
      <c r="I47" s="684">
        <v>53.18181818181818</v>
      </c>
      <c r="J47" s="563" t="s">
        <v>26</v>
      </c>
      <c r="K47" s="563" t="s">
        <v>27</v>
      </c>
      <c r="L47" s="268">
        <v>55.69</v>
      </c>
      <c r="M47" s="34">
        <v>54</v>
      </c>
      <c r="N47" s="568" t="s">
        <v>2</v>
      </c>
      <c r="O47" s="48" t="s">
        <v>3</v>
      </c>
      <c r="P47" s="268">
        <v>54.94</v>
      </c>
      <c r="Q47" s="36">
        <v>54.5</v>
      </c>
      <c r="R47" s="153" t="s">
        <v>32</v>
      </c>
      <c r="S47" s="43" t="s">
        <v>37</v>
      </c>
      <c r="T47" s="68">
        <v>53.43</v>
      </c>
      <c r="U47" s="300">
        <v>53.07692307692308</v>
      </c>
      <c r="V47" s="153" t="s">
        <v>53</v>
      </c>
      <c r="W47" s="44" t="s">
        <v>57</v>
      </c>
      <c r="X47" s="70">
        <v>49.8</v>
      </c>
      <c r="Y47" s="167">
        <v>48.875</v>
      </c>
      <c r="Z47" s="33" t="s">
        <v>32</v>
      </c>
      <c r="AA47" s="43" t="s">
        <v>39</v>
      </c>
      <c r="AB47" s="68">
        <v>54.85</v>
      </c>
      <c r="AC47" s="156">
        <v>51</v>
      </c>
    </row>
    <row r="48" spans="1:29" ht="15" customHeight="1" x14ac:dyDescent="0.25">
      <c r="A48" s="89">
        <v>43</v>
      </c>
      <c r="B48" s="563" t="s">
        <v>0</v>
      </c>
      <c r="C48" s="563" t="s">
        <v>105</v>
      </c>
      <c r="D48" s="268">
        <v>54.53</v>
      </c>
      <c r="E48" s="684">
        <v>52.083333333333336</v>
      </c>
      <c r="F48" s="563" t="s">
        <v>2</v>
      </c>
      <c r="G48" s="563" t="s">
        <v>20</v>
      </c>
      <c r="H48" s="690">
        <v>51.519310864691981</v>
      </c>
      <c r="I48" s="684">
        <v>53.142857142857153</v>
      </c>
      <c r="J48" s="563" t="s">
        <v>41</v>
      </c>
      <c r="K48" s="563" t="s">
        <v>48</v>
      </c>
      <c r="L48" s="268">
        <v>55.69</v>
      </c>
      <c r="M48" s="34">
        <v>53.67</v>
      </c>
      <c r="N48" s="568" t="s">
        <v>32</v>
      </c>
      <c r="O48" s="43" t="s">
        <v>107</v>
      </c>
      <c r="P48" s="268">
        <v>54.94</v>
      </c>
      <c r="Q48" s="34">
        <v>54</v>
      </c>
      <c r="R48" s="153" t="s">
        <v>41</v>
      </c>
      <c r="S48" s="43" t="s">
        <v>79</v>
      </c>
      <c r="T48" s="68">
        <v>53.43</v>
      </c>
      <c r="U48" s="300">
        <v>53</v>
      </c>
      <c r="V48" s="153" t="s">
        <v>32</v>
      </c>
      <c r="W48" s="43" t="s">
        <v>91</v>
      </c>
      <c r="X48" s="70">
        <v>49.8</v>
      </c>
      <c r="Y48" s="167">
        <v>48.857142857142854</v>
      </c>
      <c r="Z48" s="33" t="s">
        <v>0</v>
      </c>
      <c r="AA48" s="43" t="s">
        <v>99</v>
      </c>
      <c r="AB48" s="68">
        <v>54.85</v>
      </c>
      <c r="AC48" s="156">
        <v>50.928571429999998</v>
      </c>
    </row>
    <row r="49" spans="1:29" ht="15" customHeight="1" x14ac:dyDescent="0.25">
      <c r="A49" s="89">
        <v>44</v>
      </c>
      <c r="B49" s="563" t="s">
        <v>32</v>
      </c>
      <c r="C49" s="563" t="s">
        <v>179</v>
      </c>
      <c r="D49" s="268">
        <v>54.53</v>
      </c>
      <c r="E49" s="684">
        <v>52</v>
      </c>
      <c r="F49" s="563" t="s">
        <v>32</v>
      </c>
      <c r="G49" s="563" t="s">
        <v>153</v>
      </c>
      <c r="H49" s="690">
        <v>51.519310864691981</v>
      </c>
      <c r="I49" s="684">
        <v>52</v>
      </c>
      <c r="J49" s="563" t="s">
        <v>64</v>
      </c>
      <c r="K49" s="563" t="s">
        <v>82</v>
      </c>
      <c r="L49" s="268">
        <v>55.69</v>
      </c>
      <c r="M49" s="34">
        <v>53.38</v>
      </c>
      <c r="N49" s="568" t="s">
        <v>2</v>
      </c>
      <c r="O49" s="48" t="s">
        <v>20</v>
      </c>
      <c r="P49" s="268">
        <v>54.94</v>
      </c>
      <c r="Q49" s="34">
        <v>54</v>
      </c>
      <c r="R49" s="333" t="s">
        <v>0</v>
      </c>
      <c r="S49" s="44" t="s">
        <v>74</v>
      </c>
      <c r="T49" s="68">
        <v>53.43</v>
      </c>
      <c r="U49" s="300">
        <v>52.666666666666664</v>
      </c>
      <c r="V49" s="153" t="s">
        <v>41</v>
      </c>
      <c r="W49" s="236" t="s">
        <v>143</v>
      </c>
      <c r="X49" s="70">
        <v>49.8</v>
      </c>
      <c r="Y49" s="167">
        <v>48.833333333333336</v>
      </c>
      <c r="Z49" s="106" t="s">
        <v>2</v>
      </c>
      <c r="AA49" s="48" t="s">
        <v>14</v>
      </c>
      <c r="AB49" s="68">
        <v>54.85</v>
      </c>
      <c r="AC49" s="156">
        <v>50.875</v>
      </c>
    </row>
    <row r="50" spans="1:29" ht="15" customHeight="1" x14ac:dyDescent="0.25">
      <c r="A50" s="89">
        <v>45</v>
      </c>
      <c r="B50" s="563" t="s">
        <v>2</v>
      </c>
      <c r="C50" s="563" t="s">
        <v>190</v>
      </c>
      <c r="D50" s="268">
        <v>54.53</v>
      </c>
      <c r="E50" s="684">
        <v>52</v>
      </c>
      <c r="F50" s="563" t="s">
        <v>26</v>
      </c>
      <c r="G50" s="563" t="s">
        <v>110</v>
      </c>
      <c r="H50" s="690">
        <v>51.519310864691981</v>
      </c>
      <c r="I50" s="684">
        <v>52</v>
      </c>
      <c r="J50" s="563" t="s">
        <v>2</v>
      </c>
      <c r="K50" s="563" t="s">
        <v>22</v>
      </c>
      <c r="L50" s="268">
        <v>55.69</v>
      </c>
      <c r="M50" s="34">
        <v>53.33</v>
      </c>
      <c r="N50" s="568" t="s">
        <v>26</v>
      </c>
      <c r="O50" s="43" t="s">
        <v>110</v>
      </c>
      <c r="P50" s="268">
        <v>54.94</v>
      </c>
      <c r="Q50" s="34">
        <v>54</v>
      </c>
      <c r="R50" s="155" t="s">
        <v>32</v>
      </c>
      <c r="S50" s="43" t="s">
        <v>38</v>
      </c>
      <c r="T50" s="68">
        <v>53.43</v>
      </c>
      <c r="U50" s="300">
        <v>52.291666666666664</v>
      </c>
      <c r="V50" s="153" t="s">
        <v>2</v>
      </c>
      <c r="W50" s="48" t="s">
        <v>13</v>
      </c>
      <c r="X50" s="70">
        <v>49.8</v>
      </c>
      <c r="Y50" s="167">
        <v>48.777777777777779</v>
      </c>
      <c r="Z50" s="33" t="s">
        <v>53</v>
      </c>
      <c r="AA50" s="43" t="s">
        <v>58</v>
      </c>
      <c r="AB50" s="68">
        <v>54.85</v>
      </c>
      <c r="AC50" s="156">
        <v>50.727272730000003</v>
      </c>
    </row>
    <row r="51" spans="1:29" ht="15" customHeight="1" x14ac:dyDescent="0.25">
      <c r="A51" s="89">
        <v>46</v>
      </c>
      <c r="B51" s="563" t="s">
        <v>2</v>
      </c>
      <c r="C51" s="563" t="s">
        <v>16</v>
      </c>
      <c r="D51" s="268">
        <v>54.53</v>
      </c>
      <c r="E51" s="684">
        <v>52</v>
      </c>
      <c r="F51" s="563" t="s">
        <v>53</v>
      </c>
      <c r="G51" s="563" t="s">
        <v>63</v>
      </c>
      <c r="H51" s="690">
        <v>51.519310864691981</v>
      </c>
      <c r="I51" s="684">
        <v>51.842105263157897</v>
      </c>
      <c r="J51" s="563" t="s">
        <v>64</v>
      </c>
      <c r="K51" s="563" t="s">
        <v>84</v>
      </c>
      <c r="L51" s="268">
        <v>55.69</v>
      </c>
      <c r="M51" s="34">
        <v>53.15</v>
      </c>
      <c r="N51" s="568" t="s">
        <v>32</v>
      </c>
      <c r="O51" s="43" t="s">
        <v>36</v>
      </c>
      <c r="P51" s="268">
        <v>54.94</v>
      </c>
      <c r="Q51" s="34">
        <v>53.57</v>
      </c>
      <c r="R51" s="153" t="s">
        <v>53</v>
      </c>
      <c r="S51" s="43" t="s">
        <v>58</v>
      </c>
      <c r="T51" s="68">
        <v>53.43</v>
      </c>
      <c r="U51" s="300">
        <v>52.1</v>
      </c>
      <c r="V51" s="155" t="s">
        <v>32</v>
      </c>
      <c r="W51" s="43" t="s">
        <v>38</v>
      </c>
      <c r="X51" s="70">
        <v>49.8</v>
      </c>
      <c r="Y51" s="167">
        <v>48.529411764705884</v>
      </c>
      <c r="Z51" s="33" t="s">
        <v>2</v>
      </c>
      <c r="AA51" s="48" t="s">
        <v>157</v>
      </c>
      <c r="AB51" s="68">
        <v>54.85</v>
      </c>
      <c r="AC51" s="156">
        <v>50.266666669999999</v>
      </c>
    </row>
    <row r="52" spans="1:29" ht="15" customHeight="1" x14ac:dyDescent="0.25">
      <c r="A52" s="89">
        <v>47</v>
      </c>
      <c r="B52" s="563" t="s">
        <v>26</v>
      </c>
      <c r="C52" s="563" t="s">
        <v>97</v>
      </c>
      <c r="D52" s="268">
        <v>54.53</v>
      </c>
      <c r="E52" s="684">
        <v>51.8</v>
      </c>
      <c r="F52" s="563" t="s">
        <v>26</v>
      </c>
      <c r="G52" s="563" t="s">
        <v>93</v>
      </c>
      <c r="H52" s="690">
        <v>51.519310864691981</v>
      </c>
      <c r="I52" s="684">
        <v>51.833333333333343</v>
      </c>
      <c r="J52" s="563" t="s">
        <v>53</v>
      </c>
      <c r="K52" s="563" t="s">
        <v>60</v>
      </c>
      <c r="L52" s="268">
        <v>55.69</v>
      </c>
      <c r="M52" s="34">
        <v>53</v>
      </c>
      <c r="N52" s="568" t="s">
        <v>2</v>
      </c>
      <c r="O52" s="48" t="s">
        <v>11</v>
      </c>
      <c r="P52" s="268">
        <v>54.94</v>
      </c>
      <c r="Q52" s="34">
        <v>53.5</v>
      </c>
      <c r="R52" s="153" t="s">
        <v>41</v>
      </c>
      <c r="S52" s="43" t="s">
        <v>45</v>
      </c>
      <c r="T52" s="68">
        <v>53.43</v>
      </c>
      <c r="U52" s="300">
        <v>52</v>
      </c>
      <c r="V52" s="153" t="s">
        <v>64</v>
      </c>
      <c r="W52" s="43" t="s">
        <v>84</v>
      </c>
      <c r="X52" s="70">
        <v>49.8</v>
      </c>
      <c r="Y52" s="167">
        <v>48.421052631578945</v>
      </c>
      <c r="Z52" s="33" t="s">
        <v>2</v>
      </c>
      <c r="AA52" s="251" t="s">
        <v>155</v>
      </c>
      <c r="AB52" s="68">
        <v>54.85</v>
      </c>
      <c r="AC52" s="156">
        <v>49.8125</v>
      </c>
    </row>
    <row r="53" spans="1:29" ht="15" customHeight="1" x14ac:dyDescent="0.25">
      <c r="A53" s="89">
        <v>48</v>
      </c>
      <c r="B53" s="563" t="s">
        <v>41</v>
      </c>
      <c r="C53" s="563" t="s">
        <v>47</v>
      </c>
      <c r="D53" s="268">
        <v>54.53</v>
      </c>
      <c r="E53" s="684">
        <v>51.4</v>
      </c>
      <c r="F53" s="563" t="s">
        <v>64</v>
      </c>
      <c r="G53" s="563" t="s">
        <v>81</v>
      </c>
      <c r="H53" s="690">
        <v>51.519310864691981</v>
      </c>
      <c r="I53" s="684">
        <v>51.733333333333327</v>
      </c>
      <c r="J53" s="563" t="s">
        <v>26</v>
      </c>
      <c r="K53" s="563" t="s">
        <v>97</v>
      </c>
      <c r="L53" s="268">
        <v>55.69</v>
      </c>
      <c r="M53" s="34">
        <v>53</v>
      </c>
      <c r="N53" s="568" t="s">
        <v>2</v>
      </c>
      <c r="O53" s="251" t="s">
        <v>154</v>
      </c>
      <c r="P53" s="268">
        <v>54.94</v>
      </c>
      <c r="Q53" s="34">
        <v>53.095238095238095</v>
      </c>
      <c r="R53" s="153" t="s">
        <v>2</v>
      </c>
      <c r="S53" s="48" t="s">
        <v>157</v>
      </c>
      <c r="T53" s="68">
        <v>53.43</v>
      </c>
      <c r="U53" s="300">
        <v>51.615384615384613</v>
      </c>
      <c r="V53" s="153" t="s">
        <v>32</v>
      </c>
      <c r="W53" s="43" t="s">
        <v>90</v>
      </c>
      <c r="X53" s="70">
        <v>49.8</v>
      </c>
      <c r="Y53" s="167">
        <v>48.2</v>
      </c>
      <c r="Z53" s="33" t="s">
        <v>53</v>
      </c>
      <c r="AA53" s="44" t="s">
        <v>65</v>
      </c>
      <c r="AB53" s="68">
        <v>54.85</v>
      </c>
      <c r="AC53" s="156">
        <v>49.714285709999999</v>
      </c>
    </row>
    <row r="54" spans="1:29" ht="15" customHeight="1" x14ac:dyDescent="0.25">
      <c r="A54" s="89">
        <v>49</v>
      </c>
      <c r="B54" s="563" t="s">
        <v>41</v>
      </c>
      <c r="C54" s="563" t="s">
        <v>87</v>
      </c>
      <c r="D54" s="268">
        <v>54.53</v>
      </c>
      <c r="E54" s="684">
        <v>51.4</v>
      </c>
      <c r="F54" s="563" t="s">
        <v>64</v>
      </c>
      <c r="G54" s="563" t="s">
        <v>86</v>
      </c>
      <c r="H54" s="690">
        <v>51.519310864691981</v>
      </c>
      <c r="I54" s="684">
        <v>51.6</v>
      </c>
      <c r="J54" s="563" t="s">
        <v>26</v>
      </c>
      <c r="K54" s="563" t="s">
        <v>94</v>
      </c>
      <c r="L54" s="268">
        <v>55.69</v>
      </c>
      <c r="M54" s="34">
        <v>53</v>
      </c>
      <c r="N54" s="568" t="s">
        <v>2</v>
      </c>
      <c r="O54" s="48" t="s">
        <v>17</v>
      </c>
      <c r="P54" s="268">
        <v>54.94</v>
      </c>
      <c r="Q54" s="34">
        <v>53</v>
      </c>
      <c r="R54" s="155" t="s">
        <v>26</v>
      </c>
      <c r="S54" s="43" t="s">
        <v>94</v>
      </c>
      <c r="T54" s="68">
        <v>53.43</v>
      </c>
      <c r="U54" s="300">
        <v>51.5</v>
      </c>
      <c r="V54" s="155" t="s">
        <v>26</v>
      </c>
      <c r="W54" s="43" t="s">
        <v>110</v>
      </c>
      <c r="X54" s="70">
        <v>49.8</v>
      </c>
      <c r="Y54" s="167">
        <v>48.2</v>
      </c>
      <c r="Z54" s="106" t="s">
        <v>26</v>
      </c>
      <c r="AA54" s="43" t="s">
        <v>109</v>
      </c>
      <c r="AB54" s="68">
        <v>54.85</v>
      </c>
      <c r="AC54" s="156">
        <v>49.5</v>
      </c>
    </row>
    <row r="55" spans="1:29" ht="15" customHeight="1" thickBot="1" x14ac:dyDescent="0.3">
      <c r="A55" s="110">
        <v>50</v>
      </c>
      <c r="B55" s="565" t="s">
        <v>64</v>
      </c>
      <c r="C55" s="565" t="s">
        <v>84</v>
      </c>
      <c r="D55" s="270">
        <v>54.53</v>
      </c>
      <c r="E55" s="686">
        <v>51.153846153846153</v>
      </c>
      <c r="F55" s="565" t="s">
        <v>26</v>
      </c>
      <c r="G55" s="565" t="s">
        <v>109</v>
      </c>
      <c r="H55" s="692">
        <v>51.519310864691981</v>
      </c>
      <c r="I55" s="686">
        <v>51.571428571428569</v>
      </c>
      <c r="J55" s="565" t="s">
        <v>53</v>
      </c>
      <c r="K55" s="565" t="s">
        <v>65</v>
      </c>
      <c r="L55" s="270">
        <v>55.69</v>
      </c>
      <c r="M55" s="39">
        <v>53</v>
      </c>
      <c r="N55" s="571" t="s">
        <v>53</v>
      </c>
      <c r="O55" s="50" t="s">
        <v>65</v>
      </c>
      <c r="P55" s="270">
        <v>54.94</v>
      </c>
      <c r="Q55" s="39">
        <v>52.53846153846154</v>
      </c>
      <c r="R55" s="162" t="s">
        <v>64</v>
      </c>
      <c r="S55" s="107" t="s">
        <v>86</v>
      </c>
      <c r="T55" s="85">
        <v>53.43</v>
      </c>
      <c r="U55" s="304">
        <v>51</v>
      </c>
      <c r="V55" s="162" t="s">
        <v>53</v>
      </c>
      <c r="W55" s="50" t="s">
        <v>65</v>
      </c>
      <c r="X55" s="86">
        <v>49.8</v>
      </c>
      <c r="Y55" s="193">
        <v>48.166666666666664</v>
      </c>
      <c r="Z55" s="38" t="s">
        <v>64</v>
      </c>
      <c r="AA55" s="107" t="s">
        <v>84</v>
      </c>
      <c r="AB55" s="85">
        <v>54.85</v>
      </c>
      <c r="AC55" s="194">
        <v>49.363636360000001</v>
      </c>
    </row>
    <row r="56" spans="1:29" ht="15" customHeight="1" x14ac:dyDescent="0.25">
      <c r="A56" s="89">
        <v>51</v>
      </c>
      <c r="B56" s="563" t="s">
        <v>41</v>
      </c>
      <c r="C56" s="563" t="s">
        <v>45</v>
      </c>
      <c r="D56" s="268">
        <v>54.53</v>
      </c>
      <c r="E56" s="684">
        <v>51</v>
      </c>
      <c r="F56" s="563" t="s">
        <v>2</v>
      </c>
      <c r="G56" s="563" t="s">
        <v>21</v>
      </c>
      <c r="H56" s="690">
        <v>51.519310864691981</v>
      </c>
      <c r="I56" s="684">
        <v>50.714285714285722</v>
      </c>
      <c r="J56" s="563" t="s">
        <v>26</v>
      </c>
      <c r="K56" s="563" t="s">
        <v>113</v>
      </c>
      <c r="L56" s="268">
        <v>55.69</v>
      </c>
      <c r="M56" s="60">
        <v>52</v>
      </c>
      <c r="N56" s="567" t="s">
        <v>2</v>
      </c>
      <c r="O56" s="195" t="s">
        <v>24</v>
      </c>
      <c r="P56" s="268">
        <v>54.94</v>
      </c>
      <c r="Q56" s="231">
        <v>52.5</v>
      </c>
      <c r="R56" s="182" t="s">
        <v>2</v>
      </c>
      <c r="S56" s="195" t="s">
        <v>18</v>
      </c>
      <c r="T56" s="215">
        <v>53.43</v>
      </c>
      <c r="U56" s="299">
        <v>50.928571428571431</v>
      </c>
      <c r="V56" s="182" t="s">
        <v>2</v>
      </c>
      <c r="W56" s="195" t="s">
        <v>154</v>
      </c>
      <c r="X56" s="64">
        <v>49.8</v>
      </c>
      <c r="Y56" s="189">
        <v>48.111111111111114</v>
      </c>
      <c r="Z56" s="138" t="s">
        <v>26</v>
      </c>
      <c r="AA56" s="62" t="s">
        <v>113</v>
      </c>
      <c r="AB56" s="215">
        <v>54.85</v>
      </c>
      <c r="AC56" s="190">
        <v>49.35</v>
      </c>
    </row>
    <row r="57" spans="1:29" ht="15" customHeight="1" x14ac:dyDescent="0.25">
      <c r="A57" s="89">
        <v>52</v>
      </c>
      <c r="B57" s="564" t="s">
        <v>2</v>
      </c>
      <c r="C57" s="564" t="s">
        <v>187</v>
      </c>
      <c r="D57" s="269">
        <v>54.53</v>
      </c>
      <c r="E57" s="685">
        <v>50.8</v>
      </c>
      <c r="F57" s="564" t="s">
        <v>2</v>
      </c>
      <c r="G57" s="564" t="s">
        <v>154</v>
      </c>
      <c r="H57" s="691">
        <v>51.519310864691981</v>
      </c>
      <c r="I57" s="685">
        <v>50.235294117647058</v>
      </c>
      <c r="J57" s="564" t="s">
        <v>26</v>
      </c>
      <c r="K57" s="564" t="s">
        <v>163</v>
      </c>
      <c r="L57" s="269">
        <v>55.69</v>
      </c>
      <c r="M57" s="34">
        <v>52</v>
      </c>
      <c r="N57" s="569" t="s">
        <v>41</v>
      </c>
      <c r="O57" s="175" t="s">
        <v>77</v>
      </c>
      <c r="P57" s="268">
        <v>54.94</v>
      </c>
      <c r="Q57" s="229">
        <v>52.36</v>
      </c>
      <c r="R57" s="153" t="s">
        <v>41</v>
      </c>
      <c r="S57" s="43" t="s">
        <v>49</v>
      </c>
      <c r="T57" s="68">
        <v>53.43</v>
      </c>
      <c r="U57" s="300">
        <v>50.666666666666664</v>
      </c>
      <c r="V57" s="155" t="s">
        <v>26</v>
      </c>
      <c r="W57" s="43" t="s">
        <v>93</v>
      </c>
      <c r="X57" s="70">
        <v>49.8</v>
      </c>
      <c r="Y57" s="167">
        <v>48</v>
      </c>
      <c r="Z57" s="33" t="s">
        <v>2</v>
      </c>
      <c r="AA57" s="43" t="s">
        <v>111</v>
      </c>
      <c r="AB57" s="68">
        <v>54.85</v>
      </c>
      <c r="AC57" s="156">
        <v>49.285714290000001</v>
      </c>
    </row>
    <row r="58" spans="1:29" ht="15" customHeight="1" x14ac:dyDescent="0.25">
      <c r="A58" s="89">
        <v>53</v>
      </c>
      <c r="B58" s="563" t="s">
        <v>41</v>
      </c>
      <c r="C58" s="563" t="s">
        <v>76</v>
      </c>
      <c r="D58" s="268">
        <v>54.53</v>
      </c>
      <c r="E58" s="684">
        <v>50.7</v>
      </c>
      <c r="F58" s="563" t="s">
        <v>0</v>
      </c>
      <c r="G58" s="563" t="s">
        <v>101</v>
      </c>
      <c r="H58" s="690">
        <v>51.519310864691981</v>
      </c>
      <c r="I58" s="684">
        <v>50.125</v>
      </c>
      <c r="J58" s="563" t="s">
        <v>41</v>
      </c>
      <c r="K58" s="563" t="s">
        <v>87</v>
      </c>
      <c r="L58" s="268">
        <v>55.69</v>
      </c>
      <c r="M58" s="34">
        <v>51.94</v>
      </c>
      <c r="N58" s="568" t="s">
        <v>2</v>
      </c>
      <c r="O58" s="48" t="s">
        <v>9</v>
      </c>
      <c r="P58" s="268">
        <v>54.94</v>
      </c>
      <c r="Q58" s="34">
        <v>52.263157894736842</v>
      </c>
      <c r="R58" s="153" t="s">
        <v>53</v>
      </c>
      <c r="S58" s="44" t="s">
        <v>57</v>
      </c>
      <c r="T58" s="68">
        <v>53.43</v>
      </c>
      <c r="U58" s="300">
        <v>50.6</v>
      </c>
      <c r="V58" s="155" t="s">
        <v>2</v>
      </c>
      <c r="W58" s="48" t="s">
        <v>23</v>
      </c>
      <c r="X58" s="70">
        <v>49.8</v>
      </c>
      <c r="Y58" s="167">
        <v>47.8</v>
      </c>
      <c r="Z58" s="106" t="s">
        <v>26</v>
      </c>
      <c r="AA58" s="43" t="s">
        <v>28</v>
      </c>
      <c r="AB58" s="68">
        <v>54.85</v>
      </c>
      <c r="AC58" s="156">
        <v>49.21052632</v>
      </c>
    </row>
    <row r="59" spans="1:29" ht="15" customHeight="1" x14ac:dyDescent="0.25">
      <c r="A59" s="89">
        <v>54</v>
      </c>
      <c r="B59" s="563" t="s">
        <v>53</v>
      </c>
      <c r="C59" s="563" t="s">
        <v>56</v>
      </c>
      <c r="D59" s="268">
        <v>54.53</v>
      </c>
      <c r="E59" s="684">
        <v>50.2</v>
      </c>
      <c r="F59" s="563" t="s">
        <v>26</v>
      </c>
      <c r="G59" s="563" t="s">
        <v>30</v>
      </c>
      <c r="H59" s="690">
        <v>51.519310864691981</v>
      </c>
      <c r="I59" s="684">
        <v>50</v>
      </c>
      <c r="J59" s="563" t="s">
        <v>26</v>
      </c>
      <c r="K59" s="563" t="s">
        <v>108</v>
      </c>
      <c r="L59" s="268">
        <v>55.69</v>
      </c>
      <c r="M59" s="548">
        <v>51.9</v>
      </c>
      <c r="N59" s="568" t="s">
        <v>64</v>
      </c>
      <c r="O59" s="43" t="s">
        <v>85</v>
      </c>
      <c r="P59" s="268">
        <v>54.94</v>
      </c>
      <c r="Q59" s="34">
        <v>52</v>
      </c>
      <c r="R59" s="155" t="s">
        <v>2</v>
      </c>
      <c r="S59" s="48" t="s">
        <v>12</v>
      </c>
      <c r="T59" s="68">
        <v>53.43</v>
      </c>
      <c r="U59" s="300">
        <v>50.588235294117645</v>
      </c>
      <c r="V59" s="153" t="s">
        <v>41</v>
      </c>
      <c r="W59" s="43" t="s">
        <v>79</v>
      </c>
      <c r="X59" s="70">
        <v>49.8</v>
      </c>
      <c r="Y59" s="167">
        <v>47.75</v>
      </c>
      <c r="Z59" s="33" t="s">
        <v>53</v>
      </c>
      <c r="AA59" s="45" t="s">
        <v>55</v>
      </c>
      <c r="AB59" s="68">
        <v>54.85</v>
      </c>
      <c r="AC59" s="156">
        <v>49</v>
      </c>
    </row>
    <row r="60" spans="1:29" ht="15" customHeight="1" x14ac:dyDescent="0.25">
      <c r="A60" s="89">
        <v>55</v>
      </c>
      <c r="B60" s="563" t="s">
        <v>2</v>
      </c>
      <c r="C60" s="563" t="s">
        <v>191</v>
      </c>
      <c r="D60" s="268">
        <v>54.53</v>
      </c>
      <c r="E60" s="684">
        <v>50.2</v>
      </c>
      <c r="F60" s="563" t="s">
        <v>26</v>
      </c>
      <c r="G60" s="563" t="s">
        <v>96</v>
      </c>
      <c r="H60" s="690">
        <v>51.519310864691981</v>
      </c>
      <c r="I60" s="684">
        <v>50</v>
      </c>
      <c r="J60" s="563" t="s">
        <v>41</v>
      </c>
      <c r="K60" s="563" t="s">
        <v>79</v>
      </c>
      <c r="L60" s="268">
        <v>55.69</v>
      </c>
      <c r="M60" s="548">
        <v>51.25</v>
      </c>
      <c r="N60" s="568" t="s">
        <v>2</v>
      </c>
      <c r="O60" s="48" t="s">
        <v>23</v>
      </c>
      <c r="P60" s="268">
        <v>54.94</v>
      </c>
      <c r="Q60" s="34">
        <v>52</v>
      </c>
      <c r="R60" s="155" t="s">
        <v>2</v>
      </c>
      <c r="S60" s="48" t="s">
        <v>14</v>
      </c>
      <c r="T60" s="68">
        <v>53.43</v>
      </c>
      <c r="U60" s="300">
        <v>50.333333333333336</v>
      </c>
      <c r="V60" s="153" t="s">
        <v>2</v>
      </c>
      <c r="W60" s="251" t="s">
        <v>155</v>
      </c>
      <c r="X60" s="70">
        <v>49.8</v>
      </c>
      <c r="Y60" s="167">
        <v>47.5</v>
      </c>
      <c r="Z60" s="33" t="s">
        <v>32</v>
      </c>
      <c r="AA60" s="46" t="s">
        <v>31</v>
      </c>
      <c r="AB60" s="68">
        <v>54.85</v>
      </c>
      <c r="AC60" s="156">
        <v>48.833333330000002</v>
      </c>
    </row>
    <row r="61" spans="1:29" ht="15" customHeight="1" x14ac:dyDescent="0.25">
      <c r="A61" s="89">
        <v>56</v>
      </c>
      <c r="B61" s="563" t="s">
        <v>0</v>
      </c>
      <c r="C61" s="563" t="s">
        <v>69</v>
      </c>
      <c r="D61" s="268">
        <v>54.53</v>
      </c>
      <c r="E61" s="684">
        <v>49.833333333333336</v>
      </c>
      <c r="F61" s="563" t="s">
        <v>2</v>
      </c>
      <c r="G61" s="563" t="s">
        <v>16</v>
      </c>
      <c r="H61" s="690">
        <v>51.519310864691981</v>
      </c>
      <c r="I61" s="684">
        <v>49.357142857142847</v>
      </c>
      <c r="J61" s="563" t="s">
        <v>0</v>
      </c>
      <c r="K61" s="563" t="s">
        <v>105</v>
      </c>
      <c r="L61" s="268">
        <v>55.69</v>
      </c>
      <c r="M61" s="34">
        <v>51.11</v>
      </c>
      <c r="N61" s="568" t="s">
        <v>41</v>
      </c>
      <c r="O61" s="236" t="s">
        <v>48</v>
      </c>
      <c r="P61" s="268">
        <v>54.94</v>
      </c>
      <c r="Q61" s="34">
        <v>51.5</v>
      </c>
      <c r="R61" s="153" t="s">
        <v>64</v>
      </c>
      <c r="S61" s="43" t="s">
        <v>85</v>
      </c>
      <c r="T61" s="68">
        <v>53.43</v>
      </c>
      <c r="U61" s="300">
        <v>50.25</v>
      </c>
      <c r="V61" s="153" t="s">
        <v>64</v>
      </c>
      <c r="W61" s="43" t="s">
        <v>81</v>
      </c>
      <c r="X61" s="70">
        <v>49.8</v>
      </c>
      <c r="Y61" s="160">
        <v>47.5</v>
      </c>
      <c r="Z61" s="106" t="s">
        <v>2</v>
      </c>
      <c r="AA61" s="48" t="s">
        <v>9</v>
      </c>
      <c r="AB61" s="68">
        <v>54.85</v>
      </c>
      <c r="AC61" s="156">
        <v>48.58823529</v>
      </c>
    </row>
    <row r="62" spans="1:29" ht="15" customHeight="1" x14ac:dyDescent="0.25">
      <c r="A62" s="89">
        <v>57</v>
      </c>
      <c r="B62" s="563" t="s">
        <v>26</v>
      </c>
      <c r="C62" s="563" t="s">
        <v>30</v>
      </c>
      <c r="D62" s="268">
        <v>54.53</v>
      </c>
      <c r="E62" s="684">
        <v>49.8</v>
      </c>
      <c r="F62" s="563" t="s">
        <v>26</v>
      </c>
      <c r="G62" s="563" t="s">
        <v>27</v>
      </c>
      <c r="H62" s="690">
        <v>51.519310864691981</v>
      </c>
      <c r="I62" s="684">
        <v>49.25</v>
      </c>
      <c r="J62" s="563" t="s">
        <v>0</v>
      </c>
      <c r="K62" s="563" t="s">
        <v>154</v>
      </c>
      <c r="L62" s="268">
        <v>55.69</v>
      </c>
      <c r="M62" s="34">
        <v>51</v>
      </c>
      <c r="N62" s="568" t="s">
        <v>0</v>
      </c>
      <c r="O62" s="43" t="s">
        <v>99</v>
      </c>
      <c r="P62" s="268">
        <v>54.94</v>
      </c>
      <c r="Q62" s="34">
        <v>51</v>
      </c>
      <c r="R62" s="153" t="s">
        <v>64</v>
      </c>
      <c r="S62" s="43" t="s">
        <v>84</v>
      </c>
      <c r="T62" s="68">
        <v>53.43</v>
      </c>
      <c r="U62" s="300">
        <v>50.136363636363633</v>
      </c>
      <c r="V62" s="153" t="s">
        <v>32</v>
      </c>
      <c r="W62" s="236" t="s">
        <v>153</v>
      </c>
      <c r="X62" s="70">
        <v>49.8</v>
      </c>
      <c r="Y62" s="167">
        <v>47.5</v>
      </c>
      <c r="Z62" s="33" t="s">
        <v>2</v>
      </c>
      <c r="AA62" s="48" t="s">
        <v>13</v>
      </c>
      <c r="AB62" s="68">
        <v>54.85</v>
      </c>
      <c r="AC62" s="156">
        <v>48</v>
      </c>
    </row>
    <row r="63" spans="1:29" ht="15" customHeight="1" x14ac:dyDescent="0.25">
      <c r="A63" s="89">
        <v>58</v>
      </c>
      <c r="B63" s="563" t="s">
        <v>2</v>
      </c>
      <c r="C63" s="563" t="s">
        <v>15</v>
      </c>
      <c r="D63" s="268">
        <v>54.53</v>
      </c>
      <c r="E63" s="684">
        <v>49</v>
      </c>
      <c r="F63" s="563" t="s">
        <v>53</v>
      </c>
      <c r="G63" s="563" t="s">
        <v>106</v>
      </c>
      <c r="H63" s="690">
        <v>51.519310864691981</v>
      </c>
      <c r="I63" s="684">
        <v>49.166666666666657</v>
      </c>
      <c r="J63" s="563" t="s">
        <v>0</v>
      </c>
      <c r="K63" s="563" t="s">
        <v>16</v>
      </c>
      <c r="L63" s="268">
        <v>55.69</v>
      </c>
      <c r="M63" s="34">
        <v>51</v>
      </c>
      <c r="N63" s="568" t="s">
        <v>26</v>
      </c>
      <c r="O63" s="43" t="s">
        <v>93</v>
      </c>
      <c r="P63" s="268">
        <v>54.94</v>
      </c>
      <c r="Q63" s="34">
        <v>51</v>
      </c>
      <c r="R63" s="153" t="s">
        <v>2</v>
      </c>
      <c r="S63" s="48" t="s">
        <v>6</v>
      </c>
      <c r="T63" s="68">
        <v>53.43</v>
      </c>
      <c r="U63" s="300">
        <v>49.888888888888886</v>
      </c>
      <c r="V63" s="153" t="s">
        <v>0</v>
      </c>
      <c r="W63" s="43" t="s">
        <v>99</v>
      </c>
      <c r="X63" s="70">
        <v>49.8</v>
      </c>
      <c r="Y63" s="167">
        <v>47</v>
      </c>
      <c r="Z63" s="33" t="s">
        <v>2</v>
      </c>
      <c r="AA63" s="48" t="s">
        <v>18</v>
      </c>
      <c r="AB63" s="68">
        <v>54.85</v>
      </c>
      <c r="AC63" s="156">
        <v>48</v>
      </c>
    </row>
    <row r="64" spans="1:29" ht="15" customHeight="1" x14ac:dyDescent="0.25">
      <c r="A64" s="89">
        <v>59</v>
      </c>
      <c r="B64" s="563" t="s">
        <v>32</v>
      </c>
      <c r="C64" s="563" t="s">
        <v>37</v>
      </c>
      <c r="D64" s="268">
        <v>54.53</v>
      </c>
      <c r="E64" s="684">
        <v>48.6</v>
      </c>
      <c r="F64" s="563" t="s">
        <v>26</v>
      </c>
      <c r="G64" s="563" t="s">
        <v>25</v>
      </c>
      <c r="H64" s="690">
        <v>51.519310864691981</v>
      </c>
      <c r="I64" s="684">
        <v>49</v>
      </c>
      <c r="J64" s="563" t="s">
        <v>0</v>
      </c>
      <c r="K64" s="563" t="s">
        <v>101</v>
      </c>
      <c r="L64" s="268">
        <v>55.69</v>
      </c>
      <c r="M64" s="34">
        <v>51</v>
      </c>
      <c r="N64" s="568" t="s">
        <v>26</v>
      </c>
      <c r="O64" s="43" t="s">
        <v>113</v>
      </c>
      <c r="P64" s="268">
        <v>54.94</v>
      </c>
      <c r="Q64" s="34">
        <v>51</v>
      </c>
      <c r="R64" s="153" t="s">
        <v>32</v>
      </c>
      <c r="S64" s="236" t="s">
        <v>153</v>
      </c>
      <c r="T64" s="68">
        <v>53.43</v>
      </c>
      <c r="U64" s="300">
        <v>49.5</v>
      </c>
      <c r="V64" s="155" t="s">
        <v>2</v>
      </c>
      <c r="W64" s="48" t="s">
        <v>7</v>
      </c>
      <c r="X64" s="70">
        <v>49.8</v>
      </c>
      <c r="Y64" s="167">
        <v>46.857142857142854</v>
      </c>
      <c r="Z64" s="33" t="s">
        <v>2</v>
      </c>
      <c r="AA64" s="48" t="s">
        <v>10</v>
      </c>
      <c r="AB64" s="68">
        <v>54.85</v>
      </c>
      <c r="AC64" s="156">
        <v>47.7</v>
      </c>
    </row>
    <row r="65" spans="1:29" ht="15" customHeight="1" thickBot="1" x14ac:dyDescent="0.3">
      <c r="A65" s="110">
        <v>60</v>
      </c>
      <c r="B65" s="565" t="s">
        <v>2</v>
      </c>
      <c r="C65" s="565" t="s">
        <v>5</v>
      </c>
      <c r="D65" s="270">
        <v>54.53</v>
      </c>
      <c r="E65" s="686">
        <v>48.3</v>
      </c>
      <c r="F65" s="565" t="s">
        <v>0</v>
      </c>
      <c r="G65" s="565" t="s">
        <v>105</v>
      </c>
      <c r="H65" s="692">
        <v>51.519310864691981</v>
      </c>
      <c r="I65" s="686">
        <v>48.5</v>
      </c>
      <c r="J65" s="565" t="s">
        <v>53</v>
      </c>
      <c r="K65" s="565" t="s">
        <v>106</v>
      </c>
      <c r="L65" s="270">
        <v>55.69</v>
      </c>
      <c r="M65" s="39">
        <v>50.8</v>
      </c>
      <c r="N65" s="571" t="s">
        <v>64</v>
      </c>
      <c r="O65" s="107" t="s">
        <v>83</v>
      </c>
      <c r="P65" s="270">
        <v>54.94</v>
      </c>
      <c r="Q65" s="39">
        <v>51</v>
      </c>
      <c r="R65" s="199" t="s">
        <v>26</v>
      </c>
      <c r="S65" s="107" t="s">
        <v>109</v>
      </c>
      <c r="T65" s="85">
        <v>53.43</v>
      </c>
      <c r="U65" s="304">
        <v>49.444444444444443</v>
      </c>
      <c r="V65" s="162" t="s">
        <v>41</v>
      </c>
      <c r="W65" s="107" t="s">
        <v>49</v>
      </c>
      <c r="X65" s="86">
        <v>49.8</v>
      </c>
      <c r="Y65" s="193">
        <v>46.833333333333336</v>
      </c>
      <c r="Z65" s="38" t="s">
        <v>0</v>
      </c>
      <c r="AA65" s="107" t="s">
        <v>101</v>
      </c>
      <c r="AB65" s="85">
        <v>54.85</v>
      </c>
      <c r="AC65" s="194">
        <v>47.166666669999998</v>
      </c>
    </row>
    <row r="66" spans="1:29" ht="15" customHeight="1" x14ac:dyDescent="0.25">
      <c r="A66" s="89">
        <v>61</v>
      </c>
      <c r="B66" s="563" t="s">
        <v>26</v>
      </c>
      <c r="C66" s="563" t="s">
        <v>113</v>
      </c>
      <c r="D66" s="268">
        <v>54.53</v>
      </c>
      <c r="E66" s="684">
        <v>48</v>
      </c>
      <c r="F66" s="563" t="s">
        <v>53</v>
      </c>
      <c r="G66" s="563" t="s">
        <v>65</v>
      </c>
      <c r="H66" s="690">
        <v>51.519310864691981</v>
      </c>
      <c r="I66" s="684">
        <v>48.363636363636367</v>
      </c>
      <c r="J66" s="563" t="s">
        <v>0</v>
      </c>
      <c r="K66" s="563" t="s">
        <v>69</v>
      </c>
      <c r="L66" s="268">
        <v>55.69</v>
      </c>
      <c r="M66" s="60">
        <v>50.33</v>
      </c>
      <c r="N66" s="567" t="s">
        <v>2</v>
      </c>
      <c r="O66" s="195" t="s">
        <v>14</v>
      </c>
      <c r="P66" s="268">
        <v>54.94</v>
      </c>
      <c r="Q66" s="231">
        <v>51</v>
      </c>
      <c r="R66" s="182" t="s">
        <v>53</v>
      </c>
      <c r="S66" s="184" t="s">
        <v>63</v>
      </c>
      <c r="T66" s="215">
        <v>53.43</v>
      </c>
      <c r="U66" s="299">
        <v>49.3</v>
      </c>
      <c r="V66" s="182" t="s">
        <v>41</v>
      </c>
      <c r="W66" s="62" t="s">
        <v>40</v>
      </c>
      <c r="X66" s="64">
        <v>49.8</v>
      </c>
      <c r="Y66" s="189">
        <v>46.555555555555557</v>
      </c>
      <c r="Z66" s="61" t="s">
        <v>2</v>
      </c>
      <c r="AA66" s="195" t="s">
        <v>6</v>
      </c>
      <c r="AB66" s="215">
        <v>54.85</v>
      </c>
      <c r="AC66" s="190">
        <v>47.1</v>
      </c>
    </row>
    <row r="67" spans="1:29" ht="15" customHeight="1" x14ac:dyDescent="0.25">
      <c r="A67" s="89">
        <v>62</v>
      </c>
      <c r="B67" s="563" t="s">
        <v>26</v>
      </c>
      <c r="C67" s="563" t="s">
        <v>180</v>
      </c>
      <c r="D67" s="268">
        <v>54.53</v>
      </c>
      <c r="E67" s="684">
        <v>48</v>
      </c>
      <c r="F67" s="563" t="s">
        <v>41</v>
      </c>
      <c r="G67" s="563" t="s">
        <v>77</v>
      </c>
      <c r="H67" s="690">
        <v>51.519310864691981</v>
      </c>
      <c r="I67" s="684">
        <v>48.111111111111107</v>
      </c>
      <c r="J67" s="563" t="s">
        <v>53</v>
      </c>
      <c r="K67" s="563" t="s">
        <v>63</v>
      </c>
      <c r="L67" s="268">
        <v>55.69</v>
      </c>
      <c r="M67" s="34">
        <v>50</v>
      </c>
      <c r="N67" s="568" t="s">
        <v>2</v>
      </c>
      <c r="O67" s="48" t="s">
        <v>13</v>
      </c>
      <c r="P67" s="268">
        <v>54.94</v>
      </c>
      <c r="Q67" s="34">
        <v>50.916666666666664</v>
      </c>
      <c r="R67" s="153" t="s">
        <v>2</v>
      </c>
      <c r="S67" s="48" t="s">
        <v>17</v>
      </c>
      <c r="T67" s="68">
        <v>53.43</v>
      </c>
      <c r="U67" s="300">
        <v>49.25</v>
      </c>
      <c r="V67" s="153" t="s">
        <v>2</v>
      </c>
      <c r="W67" s="48" t="s">
        <v>157</v>
      </c>
      <c r="X67" s="70">
        <v>49.8</v>
      </c>
      <c r="Y67" s="167">
        <v>46.333333333333336</v>
      </c>
      <c r="Z67" s="33" t="s">
        <v>64</v>
      </c>
      <c r="AA67" s="236" t="s">
        <v>142</v>
      </c>
      <c r="AB67" s="68">
        <v>54.85</v>
      </c>
      <c r="AC67" s="156">
        <v>47</v>
      </c>
    </row>
    <row r="68" spans="1:29" ht="15" customHeight="1" x14ac:dyDescent="0.25">
      <c r="A68" s="89">
        <v>63</v>
      </c>
      <c r="B68" s="563" t="s">
        <v>41</v>
      </c>
      <c r="C68" s="563" t="s">
        <v>77</v>
      </c>
      <c r="D68" s="268">
        <v>54.53</v>
      </c>
      <c r="E68" s="684">
        <v>48</v>
      </c>
      <c r="F68" s="563" t="s">
        <v>64</v>
      </c>
      <c r="G68" s="563" t="s">
        <v>142</v>
      </c>
      <c r="H68" s="690">
        <v>51.519310864691981</v>
      </c>
      <c r="I68" s="684">
        <v>47.4</v>
      </c>
      <c r="J68" s="563" t="s">
        <v>64</v>
      </c>
      <c r="K68" s="563" t="s">
        <v>83</v>
      </c>
      <c r="L68" s="268">
        <v>55.69</v>
      </c>
      <c r="M68" s="34">
        <v>49.83</v>
      </c>
      <c r="N68" s="567" t="s">
        <v>2</v>
      </c>
      <c r="O68" s="195" t="s">
        <v>16</v>
      </c>
      <c r="P68" s="268">
        <v>54.94</v>
      </c>
      <c r="Q68" s="231">
        <v>50.85</v>
      </c>
      <c r="R68" s="153" t="s">
        <v>2</v>
      </c>
      <c r="S68" s="251" t="s">
        <v>155</v>
      </c>
      <c r="T68" s="68">
        <v>53.43</v>
      </c>
      <c r="U68" s="300">
        <v>49</v>
      </c>
      <c r="V68" s="153" t="s">
        <v>2</v>
      </c>
      <c r="W68" s="48" t="s">
        <v>20</v>
      </c>
      <c r="X68" s="70">
        <v>49.8</v>
      </c>
      <c r="Y68" s="167">
        <v>46.333333333333336</v>
      </c>
      <c r="Z68" s="106" t="s">
        <v>2</v>
      </c>
      <c r="AA68" s="48" t="s">
        <v>7</v>
      </c>
      <c r="AB68" s="68">
        <v>54.85</v>
      </c>
      <c r="AC68" s="156">
        <v>46.888888889999997</v>
      </c>
    </row>
    <row r="69" spans="1:29" ht="15" customHeight="1" x14ac:dyDescent="0.25">
      <c r="A69" s="89">
        <v>64</v>
      </c>
      <c r="B69" s="563" t="s">
        <v>2</v>
      </c>
      <c r="C69" s="563" t="s">
        <v>154</v>
      </c>
      <c r="D69" s="268">
        <v>54.53</v>
      </c>
      <c r="E69" s="684">
        <v>48</v>
      </c>
      <c r="F69" s="563" t="s">
        <v>41</v>
      </c>
      <c r="G69" s="563" t="s">
        <v>40</v>
      </c>
      <c r="H69" s="690">
        <v>51.519310864691981</v>
      </c>
      <c r="I69" s="684">
        <v>47.125</v>
      </c>
      <c r="J69" s="563" t="s">
        <v>26</v>
      </c>
      <c r="K69" s="563" t="s">
        <v>109</v>
      </c>
      <c r="L69" s="268">
        <v>55.69</v>
      </c>
      <c r="M69" s="34">
        <v>49.5</v>
      </c>
      <c r="N69" s="568" t="s">
        <v>32</v>
      </c>
      <c r="O69" s="43" t="s">
        <v>37</v>
      </c>
      <c r="P69" s="268">
        <v>54.94</v>
      </c>
      <c r="Q69" s="34">
        <v>50.2</v>
      </c>
      <c r="R69" s="153" t="s">
        <v>2</v>
      </c>
      <c r="S69" s="48" t="s">
        <v>154</v>
      </c>
      <c r="T69" s="68">
        <v>53.43</v>
      </c>
      <c r="U69" s="300">
        <v>49</v>
      </c>
      <c r="V69" s="155" t="s">
        <v>2</v>
      </c>
      <c r="W69" s="48" t="s">
        <v>9</v>
      </c>
      <c r="X69" s="70">
        <v>49.8</v>
      </c>
      <c r="Y69" s="167">
        <v>46.277777777777779</v>
      </c>
      <c r="Z69" s="106" t="s">
        <v>2</v>
      </c>
      <c r="AA69" s="48" t="s">
        <v>12</v>
      </c>
      <c r="AB69" s="68">
        <v>54.85</v>
      </c>
      <c r="AC69" s="156">
        <v>46.75</v>
      </c>
    </row>
    <row r="70" spans="1:29" ht="15" customHeight="1" x14ac:dyDescent="0.25">
      <c r="A70" s="89">
        <v>65</v>
      </c>
      <c r="B70" s="563" t="s">
        <v>26</v>
      </c>
      <c r="C70" s="563" t="s">
        <v>27</v>
      </c>
      <c r="D70" s="268">
        <v>54.53</v>
      </c>
      <c r="E70" s="684">
        <v>47.1</v>
      </c>
      <c r="F70" s="563" t="s">
        <v>53</v>
      </c>
      <c r="G70" s="563" t="s">
        <v>60</v>
      </c>
      <c r="H70" s="690">
        <v>51.519310864691981</v>
      </c>
      <c r="I70" s="684">
        <v>47.111111111111107</v>
      </c>
      <c r="J70" s="563" t="s">
        <v>41</v>
      </c>
      <c r="K70" s="563" t="s">
        <v>42</v>
      </c>
      <c r="L70" s="268">
        <v>55.69</v>
      </c>
      <c r="M70" s="37">
        <v>49.4</v>
      </c>
      <c r="N70" s="568" t="s">
        <v>64</v>
      </c>
      <c r="O70" s="43" t="s">
        <v>82</v>
      </c>
      <c r="P70" s="268">
        <v>54.94</v>
      </c>
      <c r="Q70" s="34">
        <v>50</v>
      </c>
      <c r="R70" s="155" t="s">
        <v>26</v>
      </c>
      <c r="S70" s="47" t="s">
        <v>27</v>
      </c>
      <c r="T70" s="68">
        <v>53.43</v>
      </c>
      <c r="U70" s="300">
        <v>49</v>
      </c>
      <c r="V70" s="153" t="s">
        <v>53</v>
      </c>
      <c r="W70" s="44" t="s">
        <v>52</v>
      </c>
      <c r="X70" s="70">
        <v>49.8</v>
      </c>
      <c r="Y70" s="167">
        <v>46.25</v>
      </c>
      <c r="Z70" s="33" t="s">
        <v>2</v>
      </c>
      <c r="AA70" s="48" t="s">
        <v>16</v>
      </c>
      <c r="AB70" s="68">
        <v>54.85</v>
      </c>
      <c r="AC70" s="156">
        <v>46.739130430000003</v>
      </c>
    </row>
    <row r="71" spans="1:29" ht="15" customHeight="1" x14ac:dyDescent="0.25">
      <c r="A71" s="89">
        <v>66</v>
      </c>
      <c r="B71" s="563" t="s">
        <v>2</v>
      </c>
      <c r="C71" s="563" t="s">
        <v>23</v>
      </c>
      <c r="D71" s="268">
        <v>54.53</v>
      </c>
      <c r="E71" s="684">
        <v>47</v>
      </c>
      <c r="F71" s="563" t="s">
        <v>2</v>
      </c>
      <c r="G71" s="563" t="s">
        <v>3</v>
      </c>
      <c r="H71" s="690">
        <v>51.519310864691981</v>
      </c>
      <c r="I71" s="684">
        <v>47</v>
      </c>
      <c r="J71" s="563" t="s">
        <v>32</v>
      </c>
      <c r="K71" s="563" t="s">
        <v>71</v>
      </c>
      <c r="L71" s="268">
        <v>55.69</v>
      </c>
      <c r="M71" s="231">
        <v>49</v>
      </c>
      <c r="N71" s="568" t="s">
        <v>32</v>
      </c>
      <c r="O71" s="43" t="s">
        <v>90</v>
      </c>
      <c r="P71" s="268">
        <v>54.94</v>
      </c>
      <c r="Q71" s="34">
        <v>50</v>
      </c>
      <c r="R71" s="153" t="s">
        <v>2</v>
      </c>
      <c r="S71" s="48" t="s">
        <v>20</v>
      </c>
      <c r="T71" s="68">
        <v>53.43</v>
      </c>
      <c r="U71" s="300">
        <v>48.916666666666664</v>
      </c>
      <c r="V71" s="153" t="s">
        <v>2</v>
      </c>
      <c r="W71" s="48" t="s">
        <v>4</v>
      </c>
      <c r="X71" s="70">
        <v>49.8</v>
      </c>
      <c r="Y71" s="167">
        <v>46.166666666666664</v>
      </c>
      <c r="Z71" s="33" t="s">
        <v>41</v>
      </c>
      <c r="AA71" s="43" t="s">
        <v>77</v>
      </c>
      <c r="AB71" s="68">
        <v>54.85</v>
      </c>
      <c r="AC71" s="156">
        <v>46.666666669999998</v>
      </c>
    </row>
    <row r="72" spans="1:29" ht="15" customHeight="1" x14ac:dyDescent="0.25">
      <c r="A72" s="89">
        <v>67</v>
      </c>
      <c r="B72" s="563" t="s">
        <v>53</v>
      </c>
      <c r="C72" s="563" t="s">
        <v>57</v>
      </c>
      <c r="D72" s="268">
        <v>54.53</v>
      </c>
      <c r="E72" s="684">
        <v>47</v>
      </c>
      <c r="F72" s="563" t="s">
        <v>2</v>
      </c>
      <c r="G72" s="563" t="s">
        <v>165</v>
      </c>
      <c r="H72" s="690">
        <v>51.519310864691981</v>
      </c>
      <c r="I72" s="684">
        <v>46.928571428571431</v>
      </c>
      <c r="J72" s="563" t="s">
        <v>0</v>
      </c>
      <c r="K72" s="563" t="s">
        <v>161</v>
      </c>
      <c r="L72" s="268">
        <v>55.69</v>
      </c>
      <c r="M72" s="231">
        <v>48.75</v>
      </c>
      <c r="N72" s="568" t="s">
        <v>0</v>
      </c>
      <c r="O72" s="44" t="s">
        <v>69</v>
      </c>
      <c r="P72" s="268">
        <v>54.94</v>
      </c>
      <c r="Q72" s="34">
        <v>50</v>
      </c>
      <c r="R72" s="153" t="s">
        <v>32</v>
      </c>
      <c r="S72" s="46" t="s">
        <v>31</v>
      </c>
      <c r="T72" s="68">
        <v>53.43</v>
      </c>
      <c r="U72" s="300">
        <v>48.833333333333336</v>
      </c>
      <c r="V72" s="153" t="s">
        <v>64</v>
      </c>
      <c r="W72" s="236" t="s">
        <v>142</v>
      </c>
      <c r="X72" s="70">
        <v>49.8</v>
      </c>
      <c r="Y72" s="160">
        <v>46</v>
      </c>
      <c r="Z72" s="33" t="s">
        <v>32</v>
      </c>
      <c r="AA72" s="43" t="s">
        <v>90</v>
      </c>
      <c r="AB72" s="68">
        <v>54.85</v>
      </c>
      <c r="AC72" s="156">
        <v>46.6</v>
      </c>
    </row>
    <row r="73" spans="1:29" ht="15" customHeight="1" x14ac:dyDescent="0.25">
      <c r="A73" s="89">
        <v>68</v>
      </c>
      <c r="B73" s="564" t="s">
        <v>53</v>
      </c>
      <c r="C73" s="564" t="s">
        <v>175</v>
      </c>
      <c r="D73" s="269">
        <v>54.53</v>
      </c>
      <c r="E73" s="685">
        <v>46.8</v>
      </c>
      <c r="F73" s="564" t="s">
        <v>2</v>
      </c>
      <c r="G73" s="564" t="s">
        <v>7</v>
      </c>
      <c r="H73" s="691">
        <v>51.519310864691981</v>
      </c>
      <c r="I73" s="685">
        <v>46.714285714285722</v>
      </c>
      <c r="J73" s="564" t="s">
        <v>2</v>
      </c>
      <c r="K73" s="564" t="s">
        <v>1</v>
      </c>
      <c r="L73" s="269">
        <v>55.69</v>
      </c>
      <c r="M73" s="34">
        <v>48.25</v>
      </c>
      <c r="N73" s="569" t="s">
        <v>32</v>
      </c>
      <c r="O73" s="53" t="s">
        <v>71</v>
      </c>
      <c r="P73" s="268">
        <v>54.94</v>
      </c>
      <c r="Q73" s="229">
        <v>50</v>
      </c>
      <c r="R73" s="153" t="s">
        <v>41</v>
      </c>
      <c r="S73" s="43" t="s">
        <v>44</v>
      </c>
      <c r="T73" s="68">
        <v>53.43</v>
      </c>
      <c r="U73" s="300">
        <v>48</v>
      </c>
      <c r="V73" s="153" t="s">
        <v>32</v>
      </c>
      <c r="W73" s="43" t="s">
        <v>39</v>
      </c>
      <c r="X73" s="70">
        <v>49.8</v>
      </c>
      <c r="Y73" s="167">
        <v>46</v>
      </c>
      <c r="Z73" s="33" t="s">
        <v>64</v>
      </c>
      <c r="AA73" s="43" t="s">
        <v>83</v>
      </c>
      <c r="AB73" s="68">
        <v>54.85</v>
      </c>
      <c r="AC73" s="156">
        <v>46.555555560000002</v>
      </c>
    </row>
    <row r="74" spans="1:29" ht="15" customHeight="1" x14ac:dyDescent="0.25">
      <c r="A74" s="89">
        <v>69</v>
      </c>
      <c r="B74" s="563" t="s">
        <v>2</v>
      </c>
      <c r="C74" s="563" t="s">
        <v>165</v>
      </c>
      <c r="D74" s="268">
        <v>54.53</v>
      </c>
      <c r="E74" s="684">
        <v>46.7</v>
      </c>
      <c r="F74" s="563" t="s">
        <v>26</v>
      </c>
      <c r="G74" s="563" t="s">
        <v>108</v>
      </c>
      <c r="H74" s="690">
        <v>51.519310864691981</v>
      </c>
      <c r="I74" s="684">
        <v>45.8</v>
      </c>
      <c r="J74" s="563" t="s">
        <v>2</v>
      </c>
      <c r="K74" s="563" t="s">
        <v>4</v>
      </c>
      <c r="L74" s="268">
        <v>55.69</v>
      </c>
      <c r="M74" s="34">
        <v>48</v>
      </c>
      <c r="N74" s="568" t="s">
        <v>2</v>
      </c>
      <c r="O74" s="48" t="s">
        <v>12</v>
      </c>
      <c r="P74" s="268">
        <v>54.94</v>
      </c>
      <c r="Q74" s="34">
        <v>49.833333333333336</v>
      </c>
      <c r="R74" s="153" t="s">
        <v>41</v>
      </c>
      <c r="S74" s="43" t="s">
        <v>40</v>
      </c>
      <c r="T74" s="68">
        <v>53.43</v>
      </c>
      <c r="U74" s="300">
        <v>47.875</v>
      </c>
      <c r="V74" s="153" t="s">
        <v>53</v>
      </c>
      <c r="W74" s="43" t="s">
        <v>58</v>
      </c>
      <c r="X74" s="70">
        <v>49.8</v>
      </c>
      <c r="Y74" s="167">
        <v>45.875</v>
      </c>
      <c r="Z74" s="106" t="s">
        <v>26</v>
      </c>
      <c r="AA74" s="47" t="s">
        <v>27</v>
      </c>
      <c r="AB74" s="68">
        <v>54.85</v>
      </c>
      <c r="AC74" s="156">
        <v>46.333333330000002</v>
      </c>
    </row>
    <row r="75" spans="1:29" ht="15" customHeight="1" thickBot="1" x14ac:dyDescent="0.3">
      <c r="A75" s="135">
        <v>70</v>
      </c>
      <c r="B75" s="564" t="s">
        <v>64</v>
      </c>
      <c r="C75" s="564" t="s">
        <v>81</v>
      </c>
      <c r="D75" s="269">
        <v>54.53</v>
      </c>
      <c r="E75" s="685">
        <v>46.7</v>
      </c>
      <c r="F75" s="564" t="s">
        <v>32</v>
      </c>
      <c r="G75" s="564" t="s">
        <v>90</v>
      </c>
      <c r="H75" s="691">
        <v>51.519310864691981</v>
      </c>
      <c r="I75" s="685">
        <v>45.75</v>
      </c>
      <c r="J75" s="564" t="s">
        <v>26</v>
      </c>
      <c r="K75" s="564" t="s">
        <v>93</v>
      </c>
      <c r="L75" s="269">
        <v>55.69</v>
      </c>
      <c r="M75" s="39">
        <v>48</v>
      </c>
      <c r="N75" s="569" t="s">
        <v>41</v>
      </c>
      <c r="O75" s="175" t="s">
        <v>43</v>
      </c>
      <c r="P75" s="269">
        <v>54.94</v>
      </c>
      <c r="Q75" s="229">
        <v>49.6</v>
      </c>
      <c r="R75" s="173" t="s">
        <v>32</v>
      </c>
      <c r="S75" s="175" t="s">
        <v>88</v>
      </c>
      <c r="T75" s="214">
        <v>53.43</v>
      </c>
      <c r="U75" s="301">
        <v>47.75</v>
      </c>
      <c r="V75" s="179" t="s">
        <v>2</v>
      </c>
      <c r="W75" s="256" t="s">
        <v>14</v>
      </c>
      <c r="X75" s="90">
        <v>49.8</v>
      </c>
      <c r="Y75" s="180">
        <v>45.857142857142854</v>
      </c>
      <c r="Z75" s="51" t="s">
        <v>32</v>
      </c>
      <c r="AA75" s="175" t="s">
        <v>34</v>
      </c>
      <c r="AB75" s="214">
        <v>54.85</v>
      </c>
      <c r="AC75" s="188">
        <v>46</v>
      </c>
    </row>
    <row r="76" spans="1:29" ht="15" customHeight="1" x14ac:dyDescent="0.25">
      <c r="A76" s="101">
        <v>71</v>
      </c>
      <c r="B76" s="128" t="s">
        <v>64</v>
      </c>
      <c r="C76" s="128" t="s">
        <v>85</v>
      </c>
      <c r="D76" s="267">
        <v>54.53</v>
      </c>
      <c r="E76" s="687">
        <v>46.6</v>
      </c>
      <c r="F76" s="128" t="s">
        <v>2</v>
      </c>
      <c r="G76" s="128" t="s">
        <v>15</v>
      </c>
      <c r="H76" s="693">
        <v>51.519310864691981</v>
      </c>
      <c r="I76" s="687">
        <v>45.75</v>
      </c>
      <c r="J76" s="128" t="s">
        <v>32</v>
      </c>
      <c r="K76" s="128" t="s">
        <v>35</v>
      </c>
      <c r="L76" s="267">
        <v>55.69</v>
      </c>
      <c r="M76" s="60">
        <v>48</v>
      </c>
      <c r="N76" s="566" t="s">
        <v>32</v>
      </c>
      <c r="O76" s="59" t="s">
        <v>39</v>
      </c>
      <c r="P76" s="267">
        <v>54.94</v>
      </c>
      <c r="Q76" s="60">
        <v>49.5</v>
      </c>
      <c r="R76" s="151" t="s">
        <v>41</v>
      </c>
      <c r="S76" s="59" t="s">
        <v>77</v>
      </c>
      <c r="T76" s="102">
        <v>53.43</v>
      </c>
      <c r="U76" s="298">
        <v>47.4</v>
      </c>
      <c r="V76" s="177" t="s">
        <v>2</v>
      </c>
      <c r="W76" s="196" t="s">
        <v>12</v>
      </c>
      <c r="X76" s="104">
        <v>49.8</v>
      </c>
      <c r="Y76" s="185">
        <v>45.8</v>
      </c>
      <c r="Z76" s="291" t="s">
        <v>26</v>
      </c>
      <c r="AA76" s="59" t="s">
        <v>97</v>
      </c>
      <c r="AB76" s="102">
        <v>54.85</v>
      </c>
      <c r="AC76" s="191">
        <v>45.5</v>
      </c>
    </row>
    <row r="77" spans="1:29" ht="15" customHeight="1" x14ac:dyDescent="0.25">
      <c r="A77" s="89">
        <v>72</v>
      </c>
      <c r="B77" s="563" t="s">
        <v>2</v>
      </c>
      <c r="C77" s="563" t="s">
        <v>3</v>
      </c>
      <c r="D77" s="268">
        <v>54.53</v>
      </c>
      <c r="E77" s="684">
        <v>46.2</v>
      </c>
      <c r="F77" s="563" t="s">
        <v>64</v>
      </c>
      <c r="G77" s="563" t="s">
        <v>85</v>
      </c>
      <c r="H77" s="690">
        <v>51.519310864691981</v>
      </c>
      <c r="I77" s="684">
        <v>45.6</v>
      </c>
      <c r="J77" s="563" t="s">
        <v>26</v>
      </c>
      <c r="K77" s="563" t="s">
        <v>29</v>
      </c>
      <c r="L77" s="268">
        <v>55.69</v>
      </c>
      <c r="M77" s="34">
        <v>48</v>
      </c>
      <c r="N77" s="568" t="s">
        <v>41</v>
      </c>
      <c r="O77" s="236" t="s">
        <v>143</v>
      </c>
      <c r="P77" s="268">
        <v>54.94</v>
      </c>
      <c r="Q77" s="34">
        <v>49.33</v>
      </c>
      <c r="R77" s="155" t="s">
        <v>26</v>
      </c>
      <c r="S77" s="43" t="s">
        <v>28</v>
      </c>
      <c r="T77" s="68">
        <v>53.43</v>
      </c>
      <c r="U77" s="300">
        <v>47.2</v>
      </c>
      <c r="V77" s="155" t="s">
        <v>26</v>
      </c>
      <c r="W77" s="43" t="s">
        <v>98</v>
      </c>
      <c r="X77" s="70">
        <v>49.8</v>
      </c>
      <c r="Y77" s="167">
        <v>45.5</v>
      </c>
      <c r="Z77" s="106" t="s">
        <v>26</v>
      </c>
      <c r="AA77" s="43" t="s">
        <v>25</v>
      </c>
      <c r="AB77" s="68">
        <v>54.85</v>
      </c>
      <c r="AC77" s="156">
        <v>45.375</v>
      </c>
    </row>
    <row r="78" spans="1:29" ht="15" customHeight="1" x14ac:dyDescent="0.25">
      <c r="A78" s="89">
        <v>73</v>
      </c>
      <c r="B78" s="563" t="s">
        <v>64</v>
      </c>
      <c r="C78" s="563" t="s">
        <v>168</v>
      </c>
      <c r="D78" s="268">
        <v>54.53</v>
      </c>
      <c r="E78" s="684">
        <v>46.125</v>
      </c>
      <c r="F78" s="563" t="s">
        <v>53</v>
      </c>
      <c r="G78" s="563" t="s">
        <v>57</v>
      </c>
      <c r="H78" s="690">
        <v>51.519310864691981</v>
      </c>
      <c r="I78" s="684">
        <v>45.4</v>
      </c>
      <c r="J78" s="563" t="s">
        <v>41</v>
      </c>
      <c r="K78" s="563" t="s">
        <v>43</v>
      </c>
      <c r="L78" s="268">
        <v>55.69</v>
      </c>
      <c r="M78" s="34">
        <v>48</v>
      </c>
      <c r="N78" s="568" t="s">
        <v>26</v>
      </c>
      <c r="O78" s="43" t="s">
        <v>29</v>
      </c>
      <c r="P78" s="268">
        <v>54.94</v>
      </c>
      <c r="Q78" s="34">
        <v>49</v>
      </c>
      <c r="R78" s="155" t="s">
        <v>26</v>
      </c>
      <c r="S78" s="43" t="s">
        <v>30</v>
      </c>
      <c r="T78" s="68">
        <v>53.43</v>
      </c>
      <c r="U78" s="300">
        <v>47.142857142857146</v>
      </c>
      <c r="V78" s="153" t="s">
        <v>41</v>
      </c>
      <c r="W78" s="236" t="s">
        <v>48</v>
      </c>
      <c r="X78" s="70">
        <v>49.8</v>
      </c>
      <c r="Y78" s="167">
        <v>45</v>
      </c>
      <c r="Z78" s="33" t="s">
        <v>2</v>
      </c>
      <c r="AA78" s="48" t="s">
        <v>8</v>
      </c>
      <c r="AB78" s="68">
        <v>54.85</v>
      </c>
      <c r="AC78" s="156">
        <v>45.25</v>
      </c>
    </row>
    <row r="79" spans="1:29" ht="15" customHeight="1" x14ac:dyDescent="0.25">
      <c r="A79" s="89">
        <v>74</v>
      </c>
      <c r="B79" s="563" t="s">
        <v>32</v>
      </c>
      <c r="C79" s="563" t="s">
        <v>35</v>
      </c>
      <c r="D79" s="268">
        <v>54.53</v>
      </c>
      <c r="E79" s="684">
        <v>46</v>
      </c>
      <c r="F79" s="563" t="s">
        <v>2</v>
      </c>
      <c r="G79" s="563" t="s">
        <v>17</v>
      </c>
      <c r="H79" s="690">
        <v>51.519310864691981</v>
      </c>
      <c r="I79" s="684">
        <v>45.2</v>
      </c>
      <c r="J79" s="563" t="s">
        <v>41</v>
      </c>
      <c r="K79" s="563" t="s">
        <v>50</v>
      </c>
      <c r="L79" s="268">
        <v>55.69</v>
      </c>
      <c r="M79" s="551">
        <v>47.33</v>
      </c>
      <c r="N79" s="568" t="s">
        <v>2</v>
      </c>
      <c r="O79" s="44" t="s">
        <v>70</v>
      </c>
      <c r="P79" s="268">
        <v>54.94</v>
      </c>
      <c r="Q79" s="34">
        <v>49</v>
      </c>
      <c r="R79" s="155" t="s">
        <v>2</v>
      </c>
      <c r="S79" s="48" t="s">
        <v>19</v>
      </c>
      <c r="T79" s="68">
        <v>53.43</v>
      </c>
      <c r="U79" s="300">
        <v>46.944444444444443</v>
      </c>
      <c r="V79" s="153" t="s">
        <v>64</v>
      </c>
      <c r="W79" s="43" t="s">
        <v>85</v>
      </c>
      <c r="X79" s="70">
        <v>49.8</v>
      </c>
      <c r="Y79" s="167">
        <v>44.666666666666664</v>
      </c>
      <c r="Z79" s="311" t="s">
        <v>41</v>
      </c>
      <c r="AA79" s="312" t="s">
        <v>50</v>
      </c>
      <c r="AB79" s="68">
        <v>54.85</v>
      </c>
      <c r="AC79" s="339">
        <v>45</v>
      </c>
    </row>
    <row r="80" spans="1:29" ht="15" customHeight="1" x14ac:dyDescent="0.25">
      <c r="A80" s="89">
        <v>75</v>
      </c>
      <c r="B80" s="563" t="s">
        <v>32</v>
      </c>
      <c r="C80" s="563" t="s">
        <v>90</v>
      </c>
      <c r="D80" s="268">
        <v>54.53</v>
      </c>
      <c r="E80" s="684">
        <v>46</v>
      </c>
      <c r="F80" s="563" t="s">
        <v>41</v>
      </c>
      <c r="G80" s="563" t="s">
        <v>45</v>
      </c>
      <c r="H80" s="690">
        <v>51.519310864691981</v>
      </c>
      <c r="I80" s="684">
        <v>44.6</v>
      </c>
      <c r="J80" s="563" t="s">
        <v>2</v>
      </c>
      <c r="K80" s="563" t="s">
        <v>7</v>
      </c>
      <c r="L80" s="268">
        <v>55.69</v>
      </c>
      <c r="M80" s="34">
        <v>47</v>
      </c>
      <c r="N80" s="572" t="s">
        <v>0</v>
      </c>
      <c r="O80" s="246" t="s">
        <v>151</v>
      </c>
      <c r="P80" s="268">
        <v>54.94</v>
      </c>
      <c r="Q80" s="34">
        <v>49</v>
      </c>
      <c r="R80" s="155" t="s">
        <v>2</v>
      </c>
      <c r="S80" s="48" t="s">
        <v>9</v>
      </c>
      <c r="T80" s="68">
        <v>53.43</v>
      </c>
      <c r="U80" s="300">
        <v>46.8</v>
      </c>
      <c r="V80" s="153" t="s">
        <v>41</v>
      </c>
      <c r="W80" s="43" t="s">
        <v>42</v>
      </c>
      <c r="X80" s="70">
        <v>49.8</v>
      </c>
      <c r="Y80" s="167">
        <v>44.5</v>
      </c>
      <c r="Z80" s="33" t="s">
        <v>41</v>
      </c>
      <c r="AA80" s="43" t="s">
        <v>45</v>
      </c>
      <c r="AB80" s="68">
        <v>54.85</v>
      </c>
      <c r="AC80" s="156">
        <v>44.75</v>
      </c>
    </row>
    <row r="81" spans="1:29" ht="15" customHeight="1" x14ac:dyDescent="0.25">
      <c r="A81" s="89">
        <v>76</v>
      </c>
      <c r="B81" s="563" t="s">
        <v>26</v>
      </c>
      <c r="C81" s="563" t="s">
        <v>98</v>
      </c>
      <c r="D81" s="268">
        <v>54.53</v>
      </c>
      <c r="E81" s="684">
        <v>46</v>
      </c>
      <c r="F81" s="563" t="s">
        <v>26</v>
      </c>
      <c r="G81" s="563" t="s">
        <v>29</v>
      </c>
      <c r="H81" s="690">
        <v>51.519310864691981</v>
      </c>
      <c r="I81" s="684">
        <v>44.25</v>
      </c>
      <c r="J81" s="563" t="s">
        <v>2</v>
      </c>
      <c r="K81" s="563" t="s">
        <v>13</v>
      </c>
      <c r="L81" s="268">
        <v>55.69</v>
      </c>
      <c r="M81" s="34">
        <v>47</v>
      </c>
      <c r="N81" s="567" t="s">
        <v>41</v>
      </c>
      <c r="O81" s="62" t="s">
        <v>44</v>
      </c>
      <c r="P81" s="268">
        <v>54.94</v>
      </c>
      <c r="Q81" s="231">
        <v>48.4</v>
      </c>
      <c r="R81" s="153" t="s">
        <v>53</v>
      </c>
      <c r="S81" s="44" t="s">
        <v>56</v>
      </c>
      <c r="T81" s="68">
        <v>53.43</v>
      </c>
      <c r="U81" s="300">
        <v>46.8</v>
      </c>
      <c r="V81" s="153" t="s">
        <v>32</v>
      </c>
      <c r="W81" s="43" t="s">
        <v>72</v>
      </c>
      <c r="X81" s="70">
        <v>49.8</v>
      </c>
      <c r="Y81" s="167">
        <v>44.5</v>
      </c>
      <c r="Z81" s="33" t="s">
        <v>53</v>
      </c>
      <c r="AA81" s="249" t="s">
        <v>59</v>
      </c>
      <c r="AB81" s="68">
        <v>54.85</v>
      </c>
      <c r="AC81" s="156">
        <v>44.5</v>
      </c>
    </row>
    <row r="82" spans="1:29" ht="15" customHeight="1" x14ac:dyDescent="0.25">
      <c r="A82" s="89">
        <v>77</v>
      </c>
      <c r="B82" s="563" t="s">
        <v>64</v>
      </c>
      <c r="C82" s="563" t="s">
        <v>169</v>
      </c>
      <c r="D82" s="268">
        <v>54.53</v>
      </c>
      <c r="E82" s="684">
        <v>45.333333333333336</v>
      </c>
      <c r="F82" s="563" t="s">
        <v>32</v>
      </c>
      <c r="G82" s="563" t="s">
        <v>88</v>
      </c>
      <c r="H82" s="690">
        <v>51.519310864691981</v>
      </c>
      <c r="I82" s="684">
        <v>44.2</v>
      </c>
      <c r="J82" s="563" t="s">
        <v>26</v>
      </c>
      <c r="K82" s="563" t="s">
        <v>25</v>
      </c>
      <c r="L82" s="268">
        <v>55.69</v>
      </c>
      <c r="M82" s="34">
        <v>47</v>
      </c>
      <c r="N82" s="568" t="s">
        <v>2</v>
      </c>
      <c r="O82" s="48" t="s">
        <v>4</v>
      </c>
      <c r="P82" s="268">
        <v>54.94</v>
      </c>
      <c r="Q82" s="34">
        <v>48.1</v>
      </c>
      <c r="R82" s="155" t="s">
        <v>2</v>
      </c>
      <c r="S82" s="48" t="s">
        <v>5</v>
      </c>
      <c r="T82" s="68">
        <v>53.43</v>
      </c>
      <c r="U82" s="300">
        <v>46.7</v>
      </c>
      <c r="V82" s="153" t="s">
        <v>41</v>
      </c>
      <c r="W82" s="43" t="s">
        <v>44</v>
      </c>
      <c r="X82" s="70">
        <v>49.8</v>
      </c>
      <c r="Y82" s="167">
        <v>44.333333333333336</v>
      </c>
      <c r="Z82" s="33" t="s">
        <v>32</v>
      </c>
      <c r="AA82" s="43" t="s">
        <v>36</v>
      </c>
      <c r="AB82" s="68">
        <v>54.85</v>
      </c>
      <c r="AC82" s="156">
        <v>44.428571429999998</v>
      </c>
    </row>
    <row r="83" spans="1:29" ht="15" customHeight="1" x14ac:dyDescent="0.25">
      <c r="A83" s="89">
        <v>78</v>
      </c>
      <c r="B83" s="563" t="s">
        <v>53</v>
      </c>
      <c r="C83" s="563" t="s">
        <v>65</v>
      </c>
      <c r="D83" s="268">
        <v>54.53</v>
      </c>
      <c r="E83" s="684">
        <v>45.2</v>
      </c>
      <c r="F83" s="563" t="s">
        <v>2</v>
      </c>
      <c r="G83" s="563" t="s">
        <v>10</v>
      </c>
      <c r="H83" s="690">
        <v>51.519310864691981</v>
      </c>
      <c r="I83" s="684">
        <v>44</v>
      </c>
      <c r="J83" s="563" t="s">
        <v>0</v>
      </c>
      <c r="K83" s="563" t="s">
        <v>68</v>
      </c>
      <c r="L83" s="268">
        <v>55.69</v>
      </c>
      <c r="M83" s="34">
        <v>47</v>
      </c>
      <c r="N83" s="568" t="s">
        <v>26</v>
      </c>
      <c r="O83" s="43" t="s">
        <v>97</v>
      </c>
      <c r="P83" s="268">
        <v>54.94</v>
      </c>
      <c r="Q83" s="34">
        <v>48</v>
      </c>
      <c r="R83" s="153" t="s">
        <v>64</v>
      </c>
      <c r="S83" s="236" t="s">
        <v>142</v>
      </c>
      <c r="T83" s="68">
        <v>53.43</v>
      </c>
      <c r="U83" s="300">
        <v>46.555555555555557</v>
      </c>
      <c r="V83" s="153" t="s">
        <v>2</v>
      </c>
      <c r="W83" s="48" t="s">
        <v>11</v>
      </c>
      <c r="X83" s="70">
        <v>49.8</v>
      </c>
      <c r="Y83" s="167">
        <v>44.25</v>
      </c>
      <c r="Z83" s="33" t="s">
        <v>41</v>
      </c>
      <c r="AA83" s="43" t="s">
        <v>49</v>
      </c>
      <c r="AB83" s="68">
        <v>54.85</v>
      </c>
      <c r="AC83" s="156">
        <v>44.272727269999997</v>
      </c>
    </row>
    <row r="84" spans="1:29" ht="15" customHeight="1" x14ac:dyDescent="0.25">
      <c r="A84" s="89">
        <v>79</v>
      </c>
      <c r="B84" s="563" t="s">
        <v>41</v>
      </c>
      <c r="C84" s="563" t="s">
        <v>177</v>
      </c>
      <c r="D84" s="268">
        <v>54.53</v>
      </c>
      <c r="E84" s="684">
        <v>44</v>
      </c>
      <c r="F84" s="563" t="s">
        <v>32</v>
      </c>
      <c r="G84" s="563" t="s">
        <v>35</v>
      </c>
      <c r="H84" s="690">
        <v>51.519310864691981</v>
      </c>
      <c r="I84" s="684">
        <v>43.5</v>
      </c>
      <c r="J84" s="563" t="s">
        <v>41</v>
      </c>
      <c r="K84" s="563" t="s">
        <v>46</v>
      </c>
      <c r="L84" s="268">
        <v>55.69</v>
      </c>
      <c r="M84" s="231">
        <v>46.5</v>
      </c>
      <c r="N84" s="568" t="s">
        <v>26</v>
      </c>
      <c r="O84" s="43" t="s">
        <v>94</v>
      </c>
      <c r="P84" s="268">
        <v>54.94</v>
      </c>
      <c r="Q84" s="34">
        <v>48</v>
      </c>
      <c r="R84" s="153" t="s">
        <v>53</v>
      </c>
      <c r="S84" s="44" t="s">
        <v>73</v>
      </c>
      <c r="T84" s="68">
        <v>53.43</v>
      </c>
      <c r="U84" s="300">
        <v>46.5</v>
      </c>
      <c r="V84" s="155" t="s">
        <v>2</v>
      </c>
      <c r="W84" s="48" t="s">
        <v>3</v>
      </c>
      <c r="X84" s="70">
        <v>49.8</v>
      </c>
      <c r="Y84" s="167">
        <v>43.333333333333336</v>
      </c>
      <c r="Z84" s="33" t="s">
        <v>41</v>
      </c>
      <c r="AA84" s="43" t="s">
        <v>40</v>
      </c>
      <c r="AB84" s="68">
        <v>54.85</v>
      </c>
      <c r="AC84" s="156">
        <v>44</v>
      </c>
    </row>
    <row r="85" spans="1:29" s="6" customFormat="1" ht="15" customHeight="1" thickBot="1" x14ac:dyDescent="0.3">
      <c r="A85" s="110">
        <v>80</v>
      </c>
      <c r="B85" s="565" t="s">
        <v>2</v>
      </c>
      <c r="C85" s="565" t="s">
        <v>194</v>
      </c>
      <c r="D85" s="270">
        <v>54.53</v>
      </c>
      <c r="E85" s="686">
        <v>43.4</v>
      </c>
      <c r="F85" s="565" t="s">
        <v>53</v>
      </c>
      <c r="G85" s="565" t="s">
        <v>58</v>
      </c>
      <c r="H85" s="692">
        <v>51.519310864691981</v>
      </c>
      <c r="I85" s="686">
        <v>43.454545454545453</v>
      </c>
      <c r="J85" s="565" t="s">
        <v>41</v>
      </c>
      <c r="K85" s="565" t="s">
        <v>75</v>
      </c>
      <c r="L85" s="270">
        <v>55.69</v>
      </c>
      <c r="M85" s="39">
        <v>46.33</v>
      </c>
      <c r="N85" s="571" t="s">
        <v>0</v>
      </c>
      <c r="O85" s="107" t="s">
        <v>101</v>
      </c>
      <c r="P85" s="270">
        <v>54.94</v>
      </c>
      <c r="Q85" s="39">
        <v>48</v>
      </c>
      <c r="R85" s="162" t="s">
        <v>64</v>
      </c>
      <c r="S85" s="107" t="s">
        <v>82</v>
      </c>
      <c r="T85" s="85">
        <v>53.43</v>
      </c>
      <c r="U85" s="304">
        <v>45.866666666666667</v>
      </c>
      <c r="V85" s="162" t="s">
        <v>32</v>
      </c>
      <c r="W85" s="192" t="s">
        <v>31</v>
      </c>
      <c r="X85" s="86">
        <v>49.8</v>
      </c>
      <c r="Y85" s="193">
        <v>43.111111111111114</v>
      </c>
      <c r="Z85" s="38" t="s">
        <v>41</v>
      </c>
      <c r="AA85" s="107" t="s">
        <v>46</v>
      </c>
      <c r="AB85" s="85">
        <v>54.85</v>
      </c>
      <c r="AC85" s="194">
        <v>44</v>
      </c>
    </row>
    <row r="86" spans="1:29" s="6" customFormat="1" ht="15" customHeight="1" x14ac:dyDescent="0.25">
      <c r="A86" s="89">
        <v>81</v>
      </c>
      <c r="B86" s="563" t="s">
        <v>41</v>
      </c>
      <c r="C86" s="563" t="s">
        <v>40</v>
      </c>
      <c r="D86" s="268">
        <v>54.53</v>
      </c>
      <c r="E86" s="684">
        <v>42.8</v>
      </c>
      <c r="F86" s="563" t="s">
        <v>2</v>
      </c>
      <c r="G86" s="563" t="s">
        <v>12</v>
      </c>
      <c r="H86" s="690">
        <v>51.519310864691981</v>
      </c>
      <c r="I86" s="684">
        <v>43.05</v>
      </c>
      <c r="J86" s="563" t="s">
        <v>2</v>
      </c>
      <c r="K86" s="563" t="s">
        <v>12</v>
      </c>
      <c r="L86" s="268">
        <v>55.69</v>
      </c>
      <c r="M86" s="60">
        <v>46</v>
      </c>
      <c r="N86" s="567" t="s">
        <v>26</v>
      </c>
      <c r="O86" s="62" t="s">
        <v>30</v>
      </c>
      <c r="P86" s="268">
        <v>54.94</v>
      </c>
      <c r="Q86" s="231">
        <v>48</v>
      </c>
      <c r="R86" s="335" t="s">
        <v>26</v>
      </c>
      <c r="S86" s="62" t="s">
        <v>25</v>
      </c>
      <c r="T86" s="215">
        <v>53.43</v>
      </c>
      <c r="U86" s="299">
        <v>45.8</v>
      </c>
      <c r="V86" s="182" t="s">
        <v>53</v>
      </c>
      <c r="W86" s="184" t="s">
        <v>63</v>
      </c>
      <c r="X86" s="64">
        <v>49.8</v>
      </c>
      <c r="Y86" s="189">
        <v>43.090909090909093</v>
      </c>
      <c r="Z86" s="61" t="s">
        <v>41</v>
      </c>
      <c r="AA86" s="255" t="s">
        <v>48</v>
      </c>
      <c r="AB86" s="215">
        <v>54.85</v>
      </c>
      <c r="AC86" s="190">
        <v>44</v>
      </c>
    </row>
    <row r="87" spans="1:29" s="6" customFormat="1" ht="15" customHeight="1" x14ac:dyDescent="0.25">
      <c r="A87" s="89">
        <v>82</v>
      </c>
      <c r="B87" s="563" t="s">
        <v>32</v>
      </c>
      <c r="C87" s="563" t="s">
        <v>39</v>
      </c>
      <c r="D87" s="268">
        <v>54.53</v>
      </c>
      <c r="E87" s="684">
        <v>42.7</v>
      </c>
      <c r="F87" s="563" t="s">
        <v>26</v>
      </c>
      <c r="G87" s="563" t="s">
        <v>97</v>
      </c>
      <c r="H87" s="690">
        <v>51.519310864691981</v>
      </c>
      <c r="I87" s="684">
        <v>41.6</v>
      </c>
      <c r="J87" s="563" t="s">
        <v>53</v>
      </c>
      <c r="K87" s="563" t="s">
        <v>73</v>
      </c>
      <c r="L87" s="268">
        <v>55.69</v>
      </c>
      <c r="M87" s="34">
        <v>46</v>
      </c>
      <c r="N87" s="572" t="s">
        <v>0</v>
      </c>
      <c r="O87" s="44" t="s">
        <v>74</v>
      </c>
      <c r="P87" s="268">
        <v>54.94</v>
      </c>
      <c r="Q87" s="34">
        <v>47</v>
      </c>
      <c r="R87" s="155" t="s">
        <v>2</v>
      </c>
      <c r="S87" s="44" t="s">
        <v>70</v>
      </c>
      <c r="T87" s="68">
        <v>53.43</v>
      </c>
      <c r="U87" s="300">
        <v>45.75</v>
      </c>
      <c r="V87" s="155" t="s">
        <v>26</v>
      </c>
      <c r="W87" s="43" t="s">
        <v>97</v>
      </c>
      <c r="X87" s="70">
        <v>49.8</v>
      </c>
      <c r="Y87" s="167">
        <v>43.06666666666667</v>
      </c>
      <c r="Z87" s="33" t="s">
        <v>41</v>
      </c>
      <c r="AA87" s="43" t="s">
        <v>44</v>
      </c>
      <c r="AB87" s="68">
        <v>54.85</v>
      </c>
      <c r="AC87" s="156">
        <v>43.166666669999998</v>
      </c>
    </row>
    <row r="88" spans="1:29" s="6" customFormat="1" ht="15" customHeight="1" x14ac:dyDescent="0.25">
      <c r="A88" s="89">
        <v>83</v>
      </c>
      <c r="B88" s="563" t="s">
        <v>41</v>
      </c>
      <c r="C88" s="563" t="s">
        <v>79</v>
      </c>
      <c r="D88" s="268">
        <v>54.53</v>
      </c>
      <c r="E88" s="684">
        <v>42.7</v>
      </c>
      <c r="F88" s="563" t="s">
        <v>26</v>
      </c>
      <c r="G88" s="563" t="s">
        <v>98</v>
      </c>
      <c r="H88" s="690">
        <v>51.519310864691981</v>
      </c>
      <c r="I88" s="684">
        <v>41.5</v>
      </c>
      <c r="J88" s="563" t="s">
        <v>53</v>
      </c>
      <c r="K88" s="563" t="s">
        <v>57</v>
      </c>
      <c r="L88" s="268">
        <v>55.69</v>
      </c>
      <c r="M88" s="34">
        <v>45.83</v>
      </c>
      <c r="N88" s="568" t="s">
        <v>32</v>
      </c>
      <c r="O88" s="249" t="s">
        <v>33</v>
      </c>
      <c r="P88" s="268">
        <v>54.94</v>
      </c>
      <c r="Q88" s="34">
        <v>47</v>
      </c>
      <c r="R88" s="153" t="s">
        <v>0</v>
      </c>
      <c r="S88" s="43" t="s">
        <v>105</v>
      </c>
      <c r="T88" s="68">
        <v>53.43</v>
      </c>
      <c r="U88" s="300">
        <v>45.25</v>
      </c>
      <c r="V88" s="153" t="s">
        <v>53</v>
      </c>
      <c r="W88" s="44" t="s">
        <v>54</v>
      </c>
      <c r="X88" s="70">
        <v>49.8</v>
      </c>
      <c r="Y88" s="167">
        <v>43</v>
      </c>
      <c r="Z88" s="106" t="s">
        <v>26</v>
      </c>
      <c r="AA88" s="43" t="s">
        <v>30</v>
      </c>
      <c r="AB88" s="68">
        <v>54.85</v>
      </c>
      <c r="AC88" s="156">
        <v>42.625</v>
      </c>
    </row>
    <row r="89" spans="1:29" s="6" customFormat="1" ht="15" customHeight="1" x14ac:dyDescent="0.25">
      <c r="A89" s="89">
        <v>84</v>
      </c>
      <c r="B89" s="563" t="s">
        <v>2</v>
      </c>
      <c r="C89" s="563" t="s">
        <v>188</v>
      </c>
      <c r="D89" s="268">
        <v>54.53</v>
      </c>
      <c r="E89" s="684">
        <v>41</v>
      </c>
      <c r="F89" s="563" t="s">
        <v>64</v>
      </c>
      <c r="G89" s="563" t="s">
        <v>82</v>
      </c>
      <c r="H89" s="690">
        <v>51.519310864691981</v>
      </c>
      <c r="I89" s="684">
        <v>40.799999999999997</v>
      </c>
      <c r="J89" s="563" t="s">
        <v>32</v>
      </c>
      <c r="K89" s="563" t="s">
        <v>152</v>
      </c>
      <c r="L89" s="268">
        <v>55.69</v>
      </c>
      <c r="M89" s="34">
        <v>45.8</v>
      </c>
      <c r="N89" s="568" t="s">
        <v>41</v>
      </c>
      <c r="O89" s="43" t="s">
        <v>79</v>
      </c>
      <c r="P89" s="268">
        <v>54.94</v>
      </c>
      <c r="Q89" s="34">
        <v>46.5</v>
      </c>
      <c r="R89" s="153" t="s">
        <v>32</v>
      </c>
      <c r="S89" s="43" t="s">
        <v>72</v>
      </c>
      <c r="T89" s="68">
        <v>53.43</v>
      </c>
      <c r="U89" s="300">
        <v>45.14</v>
      </c>
      <c r="V89" s="153" t="s">
        <v>53</v>
      </c>
      <c r="W89" s="44" t="s">
        <v>106</v>
      </c>
      <c r="X89" s="70">
        <v>49.8</v>
      </c>
      <c r="Y89" s="167">
        <v>43</v>
      </c>
      <c r="Z89" s="33" t="s">
        <v>53</v>
      </c>
      <c r="AA89" s="44" t="s">
        <v>57</v>
      </c>
      <c r="AB89" s="68">
        <v>54.85</v>
      </c>
      <c r="AC89" s="156">
        <v>42</v>
      </c>
    </row>
    <row r="90" spans="1:29" s="6" customFormat="1" ht="15" customHeight="1" x14ac:dyDescent="0.25">
      <c r="A90" s="89">
        <v>85</v>
      </c>
      <c r="B90" s="563" t="s">
        <v>2</v>
      </c>
      <c r="C90" s="563" t="s">
        <v>193</v>
      </c>
      <c r="D90" s="268">
        <v>54.53</v>
      </c>
      <c r="E90" s="684">
        <v>40.799999999999997</v>
      </c>
      <c r="F90" s="563" t="s">
        <v>2</v>
      </c>
      <c r="G90" s="563" t="s">
        <v>22</v>
      </c>
      <c r="H90" s="690">
        <v>51.519310864691981</v>
      </c>
      <c r="I90" s="684">
        <v>40.799999999999997</v>
      </c>
      <c r="J90" s="563" t="s">
        <v>64</v>
      </c>
      <c r="K90" s="563" t="s">
        <v>81</v>
      </c>
      <c r="L90" s="268">
        <v>55.69</v>
      </c>
      <c r="M90" s="34">
        <v>45.42</v>
      </c>
      <c r="N90" s="568" t="s">
        <v>41</v>
      </c>
      <c r="O90" s="43" t="s">
        <v>50</v>
      </c>
      <c r="P90" s="268">
        <v>54.94</v>
      </c>
      <c r="Q90" s="34">
        <v>46.5</v>
      </c>
      <c r="R90" s="155" t="s">
        <v>26</v>
      </c>
      <c r="S90" s="43" t="s">
        <v>97</v>
      </c>
      <c r="T90" s="68">
        <v>53.43</v>
      </c>
      <c r="U90" s="300">
        <v>44.9</v>
      </c>
      <c r="V90" s="153" t="s">
        <v>2</v>
      </c>
      <c r="W90" s="48" t="s">
        <v>15</v>
      </c>
      <c r="X90" s="70">
        <v>49.8</v>
      </c>
      <c r="Y90" s="167">
        <v>42.928571428571431</v>
      </c>
      <c r="Z90" s="33" t="s">
        <v>2</v>
      </c>
      <c r="AA90" s="48" t="s">
        <v>4</v>
      </c>
      <c r="AB90" s="68">
        <v>54.85</v>
      </c>
      <c r="AC90" s="156">
        <v>41.642857139999997</v>
      </c>
    </row>
    <row r="91" spans="1:29" s="6" customFormat="1" ht="15" customHeight="1" x14ac:dyDescent="0.25">
      <c r="A91" s="89">
        <v>86</v>
      </c>
      <c r="B91" s="563" t="s">
        <v>41</v>
      </c>
      <c r="C91" s="563" t="s">
        <v>49</v>
      </c>
      <c r="D91" s="268">
        <v>54.53</v>
      </c>
      <c r="E91" s="684">
        <v>39.6</v>
      </c>
      <c r="F91" s="563" t="s">
        <v>32</v>
      </c>
      <c r="G91" s="563" t="s">
        <v>152</v>
      </c>
      <c r="H91" s="690">
        <v>51.519310864691981</v>
      </c>
      <c r="I91" s="684">
        <v>40.75</v>
      </c>
      <c r="J91" s="563" t="s">
        <v>41</v>
      </c>
      <c r="K91" s="563" t="s">
        <v>49</v>
      </c>
      <c r="L91" s="268">
        <v>55.69</v>
      </c>
      <c r="M91" s="34">
        <v>44.81</v>
      </c>
      <c r="N91" s="568" t="s">
        <v>32</v>
      </c>
      <c r="O91" s="43" t="s">
        <v>35</v>
      </c>
      <c r="P91" s="268">
        <v>54.94</v>
      </c>
      <c r="Q91" s="34">
        <v>46</v>
      </c>
      <c r="R91" s="153" t="s">
        <v>32</v>
      </c>
      <c r="S91" s="44" t="s">
        <v>71</v>
      </c>
      <c r="T91" s="68">
        <v>53.43</v>
      </c>
      <c r="U91" s="300">
        <v>44.833333333333336</v>
      </c>
      <c r="V91" s="153" t="s">
        <v>32</v>
      </c>
      <c r="W91" s="249" t="s">
        <v>33</v>
      </c>
      <c r="X91" s="70">
        <v>49.8</v>
      </c>
      <c r="Y91" s="167">
        <v>42.5</v>
      </c>
      <c r="Z91" s="33" t="s">
        <v>2</v>
      </c>
      <c r="AA91" s="48" t="s">
        <v>22</v>
      </c>
      <c r="AB91" s="68">
        <v>54.85</v>
      </c>
      <c r="AC91" s="157">
        <v>40.666666669999998</v>
      </c>
    </row>
    <row r="92" spans="1:29" s="6" customFormat="1" ht="15" customHeight="1" x14ac:dyDescent="0.25">
      <c r="A92" s="89">
        <v>87</v>
      </c>
      <c r="B92" s="563" t="s">
        <v>53</v>
      </c>
      <c r="C92" s="563" t="s">
        <v>55</v>
      </c>
      <c r="D92" s="268">
        <v>54.53</v>
      </c>
      <c r="E92" s="684">
        <v>39</v>
      </c>
      <c r="F92" s="563" t="s">
        <v>53</v>
      </c>
      <c r="G92" s="563" t="s">
        <v>73</v>
      </c>
      <c r="H92" s="690">
        <v>51.519310864691981</v>
      </c>
      <c r="I92" s="684">
        <v>40.5</v>
      </c>
      <c r="J92" s="563" t="s">
        <v>2</v>
      </c>
      <c r="K92" s="563" t="s">
        <v>155</v>
      </c>
      <c r="L92" s="268">
        <v>55.69</v>
      </c>
      <c r="M92" s="34">
        <v>44</v>
      </c>
      <c r="N92" s="568" t="s">
        <v>41</v>
      </c>
      <c r="O92" s="43" t="s">
        <v>49</v>
      </c>
      <c r="P92" s="268">
        <v>54.94</v>
      </c>
      <c r="Q92" s="34">
        <v>45.89</v>
      </c>
      <c r="R92" s="153" t="s">
        <v>32</v>
      </c>
      <c r="S92" s="43" t="s">
        <v>90</v>
      </c>
      <c r="T92" s="68">
        <v>53.43</v>
      </c>
      <c r="U92" s="300">
        <v>44.5</v>
      </c>
      <c r="V92" s="153" t="s">
        <v>2</v>
      </c>
      <c r="W92" s="48" t="s">
        <v>16</v>
      </c>
      <c r="X92" s="70">
        <v>49.8</v>
      </c>
      <c r="Y92" s="167">
        <v>41.588235294117645</v>
      </c>
      <c r="Z92" s="33" t="s">
        <v>64</v>
      </c>
      <c r="AA92" s="43" t="s">
        <v>82</v>
      </c>
      <c r="AB92" s="68">
        <v>54.85</v>
      </c>
      <c r="AC92" s="157">
        <v>40.61538462</v>
      </c>
    </row>
    <row r="93" spans="1:29" s="6" customFormat="1" ht="15" customHeight="1" x14ac:dyDescent="0.25">
      <c r="A93" s="89">
        <v>88</v>
      </c>
      <c r="B93" s="563" t="s">
        <v>2</v>
      </c>
      <c r="C93" s="563" t="s">
        <v>186</v>
      </c>
      <c r="D93" s="268">
        <v>54.53</v>
      </c>
      <c r="E93" s="684">
        <v>39</v>
      </c>
      <c r="F93" s="563" t="s">
        <v>53</v>
      </c>
      <c r="G93" s="563" t="s">
        <v>55</v>
      </c>
      <c r="H93" s="690">
        <v>51.519310864691981</v>
      </c>
      <c r="I93" s="684">
        <v>40.333333333333343</v>
      </c>
      <c r="J93" s="563" t="s">
        <v>26</v>
      </c>
      <c r="K93" s="563" t="s">
        <v>98</v>
      </c>
      <c r="L93" s="268">
        <v>55.69</v>
      </c>
      <c r="M93" s="34">
        <v>44</v>
      </c>
      <c r="N93" s="568" t="s">
        <v>2</v>
      </c>
      <c r="O93" s="48" t="s">
        <v>7</v>
      </c>
      <c r="P93" s="268">
        <v>54.94</v>
      </c>
      <c r="Q93" s="34">
        <v>45.833333333333336</v>
      </c>
      <c r="R93" s="153" t="s">
        <v>2</v>
      </c>
      <c r="S93" s="48" t="s">
        <v>1</v>
      </c>
      <c r="T93" s="68">
        <v>53.43</v>
      </c>
      <c r="U93" s="300">
        <v>44.4</v>
      </c>
      <c r="V93" s="153" t="s">
        <v>53</v>
      </c>
      <c r="W93" s="44" t="s">
        <v>56</v>
      </c>
      <c r="X93" s="70">
        <v>49.8</v>
      </c>
      <c r="Y93" s="167">
        <v>41.5</v>
      </c>
      <c r="Z93" s="33" t="s">
        <v>32</v>
      </c>
      <c r="AA93" s="43" t="s">
        <v>88</v>
      </c>
      <c r="AB93" s="68">
        <v>54.85</v>
      </c>
      <c r="AC93" s="157">
        <v>40.5</v>
      </c>
    </row>
    <row r="94" spans="1:29" s="6" customFormat="1" ht="15" customHeight="1" x14ac:dyDescent="0.25">
      <c r="A94" s="89">
        <v>89</v>
      </c>
      <c r="B94" s="563" t="s">
        <v>26</v>
      </c>
      <c r="C94" s="563" t="s">
        <v>181</v>
      </c>
      <c r="D94" s="268">
        <v>54.53</v>
      </c>
      <c r="E94" s="684">
        <v>38.85</v>
      </c>
      <c r="F94" s="563" t="s">
        <v>32</v>
      </c>
      <c r="G94" s="563" t="s">
        <v>162</v>
      </c>
      <c r="H94" s="690">
        <v>51.519310864691981</v>
      </c>
      <c r="I94" s="684">
        <v>40</v>
      </c>
      <c r="J94" s="563" t="s">
        <v>2</v>
      </c>
      <c r="K94" s="563" t="s">
        <v>17</v>
      </c>
      <c r="L94" s="268">
        <v>55.69</v>
      </c>
      <c r="M94" s="34">
        <v>43.8</v>
      </c>
      <c r="N94" s="568" t="s">
        <v>53</v>
      </c>
      <c r="O94" s="249" t="s">
        <v>59</v>
      </c>
      <c r="P94" s="268">
        <v>54.94</v>
      </c>
      <c r="Q94" s="34">
        <v>45.5</v>
      </c>
      <c r="R94" s="153" t="s">
        <v>2</v>
      </c>
      <c r="S94" s="48" t="s">
        <v>11</v>
      </c>
      <c r="T94" s="68">
        <v>53.43</v>
      </c>
      <c r="U94" s="300">
        <v>44.2</v>
      </c>
      <c r="V94" s="334" t="s">
        <v>41</v>
      </c>
      <c r="W94" s="312" t="s">
        <v>50</v>
      </c>
      <c r="X94" s="70">
        <v>49.8</v>
      </c>
      <c r="Y94" s="167">
        <v>41.5</v>
      </c>
      <c r="Z94" s="33" t="s">
        <v>0</v>
      </c>
      <c r="AA94" s="246" t="s">
        <v>151</v>
      </c>
      <c r="AB94" s="68">
        <v>54.85</v>
      </c>
      <c r="AC94" s="157">
        <v>40.5</v>
      </c>
    </row>
    <row r="95" spans="1:29" s="6" customFormat="1" ht="15" customHeight="1" thickBot="1" x14ac:dyDescent="0.3">
      <c r="A95" s="135">
        <v>90</v>
      </c>
      <c r="B95" s="564" t="s">
        <v>2</v>
      </c>
      <c r="C95" s="564" t="s">
        <v>184</v>
      </c>
      <c r="D95" s="269">
        <v>54.53</v>
      </c>
      <c r="E95" s="685">
        <v>38.4</v>
      </c>
      <c r="F95" s="564" t="s">
        <v>2</v>
      </c>
      <c r="G95" s="564" t="s">
        <v>5</v>
      </c>
      <c r="H95" s="691">
        <v>51.519310864691981</v>
      </c>
      <c r="I95" s="685">
        <v>39</v>
      </c>
      <c r="J95" s="564" t="s">
        <v>41</v>
      </c>
      <c r="K95" s="564" t="s">
        <v>76</v>
      </c>
      <c r="L95" s="269">
        <v>55.69</v>
      </c>
      <c r="M95" s="39">
        <v>43</v>
      </c>
      <c r="N95" s="569" t="s">
        <v>2</v>
      </c>
      <c r="O95" s="256" t="s">
        <v>5</v>
      </c>
      <c r="P95" s="269">
        <v>54.94</v>
      </c>
      <c r="Q95" s="229">
        <v>45.444444444444443</v>
      </c>
      <c r="R95" s="173" t="s">
        <v>41</v>
      </c>
      <c r="S95" s="175" t="s">
        <v>46</v>
      </c>
      <c r="T95" s="214">
        <v>53.43</v>
      </c>
      <c r="U95" s="301">
        <v>44.142857142857146</v>
      </c>
      <c r="V95" s="179" t="s">
        <v>26</v>
      </c>
      <c r="W95" s="175" t="s">
        <v>28</v>
      </c>
      <c r="X95" s="90">
        <v>49.8</v>
      </c>
      <c r="Y95" s="180">
        <v>41.428571428571431</v>
      </c>
      <c r="Z95" s="170" t="s">
        <v>2</v>
      </c>
      <c r="AA95" s="256" t="s">
        <v>5</v>
      </c>
      <c r="AB95" s="214">
        <v>54.85</v>
      </c>
      <c r="AC95" s="181">
        <v>40</v>
      </c>
    </row>
    <row r="96" spans="1:29" s="6" customFormat="1" ht="15" customHeight="1" x14ac:dyDescent="0.25">
      <c r="A96" s="101">
        <v>91</v>
      </c>
      <c r="B96" s="128" t="s">
        <v>41</v>
      </c>
      <c r="C96" s="128" t="s">
        <v>75</v>
      </c>
      <c r="D96" s="267">
        <v>54.53</v>
      </c>
      <c r="E96" s="687">
        <v>38</v>
      </c>
      <c r="F96" s="128" t="s">
        <v>41</v>
      </c>
      <c r="G96" s="128" t="s">
        <v>50</v>
      </c>
      <c r="H96" s="693">
        <v>51.519310864691981</v>
      </c>
      <c r="I96" s="687">
        <v>37.666666666666657</v>
      </c>
      <c r="J96" s="128" t="s">
        <v>41</v>
      </c>
      <c r="K96" s="128" t="s">
        <v>47</v>
      </c>
      <c r="L96" s="267">
        <v>55.69</v>
      </c>
      <c r="M96" s="540">
        <v>43</v>
      </c>
      <c r="N96" s="566" t="s">
        <v>41</v>
      </c>
      <c r="O96" s="59" t="s">
        <v>40</v>
      </c>
      <c r="P96" s="267">
        <v>54.94</v>
      </c>
      <c r="Q96" s="60">
        <v>45.27</v>
      </c>
      <c r="R96" s="151" t="s">
        <v>53</v>
      </c>
      <c r="S96" s="331" t="s">
        <v>52</v>
      </c>
      <c r="T96" s="102">
        <v>53.43</v>
      </c>
      <c r="U96" s="298">
        <v>43.75</v>
      </c>
      <c r="V96" s="177" t="s">
        <v>26</v>
      </c>
      <c r="W96" s="59" t="s">
        <v>29</v>
      </c>
      <c r="X96" s="104">
        <v>49.8</v>
      </c>
      <c r="Y96" s="185">
        <v>41.333333333333336</v>
      </c>
      <c r="Z96" s="58" t="s">
        <v>41</v>
      </c>
      <c r="AA96" s="59" t="s">
        <v>42</v>
      </c>
      <c r="AB96" s="102">
        <v>54.85</v>
      </c>
      <c r="AC96" s="186">
        <v>39.833333330000002</v>
      </c>
    </row>
    <row r="97" spans="1:29" s="6" customFormat="1" ht="15" customHeight="1" x14ac:dyDescent="0.25">
      <c r="A97" s="89">
        <v>92</v>
      </c>
      <c r="B97" s="563" t="s">
        <v>0</v>
      </c>
      <c r="C97" s="563" t="s">
        <v>171</v>
      </c>
      <c r="D97" s="268">
        <v>54.53</v>
      </c>
      <c r="E97" s="684">
        <v>36.799999999999997</v>
      </c>
      <c r="F97" s="563" t="s">
        <v>2</v>
      </c>
      <c r="G97" s="563" t="s">
        <v>8</v>
      </c>
      <c r="H97" s="690">
        <v>51.519310864691981</v>
      </c>
      <c r="I97" s="684">
        <v>36</v>
      </c>
      <c r="J97" s="563" t="s">
        <v>26</v>
      </c>
      <c r="K97" s="563" t="s">
        <v>28</v>
      </c>
      <c r="L97" s="268">
        <v>55.69</v>
      </c>
      <c r="M97" s="34">
        <v>43</v>
      </c>
      <c r="N97" s="568" t="s">
        <v>64</v>
      </c>
      <c r="O97" s="236" t="s">
        <v>142</v>
      </c>
      <c r="P97" s="268">
        <v>54.94</v>
      </c>
      <c r="Q97" s="34">
        <v>45</v>
      </c>
      <c r="R97" s="155" t="s">
        <v>26</v>
      </c>
      <c r="S97" s="43" t="s">
        <v>29</v>
      </c>
      <c r="T97" s="68">
        <v>53.43</v>
      </c>
      <c r="U97" s="300">
        <v>43.75</v>
      </c>
      <c r="V97" s="155" t="s">
        <v>26</v>
      </c>
      <c r="W97" s="43" t="s">
        <v>25</v>
      </c>
      <c r="X97" s="70">
        <v>49.8</v>
      </c>
      <c r="Y97" s="167">
        <v>41.3</v>
      </c>
      <c r="Z97" s="106" t="s">
        <v>26</v>
      </c>
      <c r="AA97" s="43" t="s">
        <v>29</v>
      </c>
      <c r="AB97" s="68">
        <v>54.85</v>
      </c>
      <c r="AC97" s="159">
        <v>39.25</v>
      </c>
    </row>
    <row r="98" spans="1:29" s="6" customFormat="1" ht="15" customHeight="1" x14ac:dyDescent="0.25">
      <c r="A98" s="89">
        <v>93</v>
      </c>
      <c r="B98" s="563" t="s">
        <v>41</v>
      </c>
      <c r="C98" s="563" t="s">
        <v>176</v>
      </c>
      <c r="D98" s="268">
        <v>54.53</v>
      </c>
      <c r="E98" s="684">
        <v>36</v>
      </c>
      <c r="F98" s="563" t="s">
        <v>0</v>
      </c>
      <c r="G98" s="563" t="s">
        <v>69</v>
      </c>
      <c r="H98" s="690">
        <v>51.519310864691981</v>
      </c>
      <c r="I98" s="684">
        <v>36</v>
      </c>
      <c r="J98" s="563" t="s">
        <v>2</v>
      </c>
      <c r="K98" s="563" t="s">
        <v>8</v>
      </c>
      <c r="L98" s="268">
        <v>55.69</v>
      </c>
      <c r="M98" s="34">
        <v>42.33</v>
      </c>
      <c r="N98" s="568" t="s">
        <v>64</v>
      </c>
      <c r="O98" s="43" t="s">
        <v>86</v>
      </c>
      <c r="P98" s="268">
        <v>54.94</v>
      </c>
      <c r="Q98" s="34">
        <v>45</v>
      </c>
      <c r="R98" s="153" t="s">
        <v>2</v>
      </c>
      <c r="S98" s="48" t="s">
        <v>4</v>
      </c>
      <c r="T98" s="68">
        <v>53.43</v>
      </c>
      <c r="U98" s="300">
        <v>43.5</v>
      </c>
      <c r="V98" s="153" t="s">
        <v>2</v>
      </c>
      <c r="W98" s="48" t="s">
        <v>8</v>
      </c>
      <c r="X98" s="70">
        <v>49.8</v>
      </c>
      <c r="Y98" s="167">
        <v>41.25</v>
      </c>
      <c r="Z98" s="33" t="s">
        <v>53</v>
      </c>
      <c r="AA98" s="44" t="s">
        <v>106</v>
      </c>
      <c r="AB98" s="68">
        <v>54.85</v>
      </c>
      <c r="AC98" s="159">
        <v>39</v>
      </c>
    </row>
    <row r="99" spans="1:29" s="6" customFormat="1" ht="15" customHeight="1" x14ac:dyDescent="0.25">
      <c r="A99" s="89">
        <v>94</v>
      </c>
      <c r="B99" s="563" t="s">
        <v>32</v>
      </c>
      <c r="C99" s="563" t="s">
        <v>72</v>
      </c>
      <c r="D99" s="268">
        <v>54.53</v>
      </c>
      <c r="E99" s="684">
        <v>36</v>
      </c>
      <c r="F99" s="563" t="s">
        <v>41</v>
      </c>
      <c r="G99" s="563" t="s">
        <v>49</v>
      </c>
      <c r="H99" s="690">
        <v>51.519310864691981</v>
      </c>
      <c r="I99" s="684">
        <v>35.880000000000003</v>
      </c>
      <c r="J99" s="563" t="s">
        <v>53</v>
      </c>
      <c r="K99" s="563" t="s">
        <v>59</v>
      </c>
      <c r="L99" s="268">
        <v>55.69</v>
      </c>
      <c r="M99" s="34">
        <v>42</v>
      </c>
      <c r="N99" s="568" t="s">
        <v>53</v>
      </c>
      <c r="O99" s="44" t="s">
        <v>73</v>
      </c>
      <c r="P99" s="268">
        <v>54.94</v>
      </c>
      <c r="Q99" s="34">
        <v>44.285714285714285</v>
      </c>
      <c r="R99" s="153" t="s">
        <v>53</v>
      </c>
      <c r="S99" s="44" t="s">
        <v>106</v>
      </c>
      <c r="T99" s="68">
        <v>53.43</v>
      </c>
      <c r="U99" s="300">
        <v>43.333333333333336</v>
      </c>
      <c r="V99" s="153" t="s">
        <v>32</v>
      </c>
      <c r="W99" s="43" t="s">
        <v>35</v>
      </c>
      <c r="X99" s="70">
        <v>49.8</v>
      </c>
      <c r="Y99" s="167">
        <v>41</v>
      </c>
      <c r="Z99" s="33" t="s">
        <v>2</v>
      </c>
      <c r="AA99" s="48" t="s">
        <v>15</v>
      </c>
      <c r="AB99" s="68">
        <v>54.85</v>
      </c>
      <c r="AC99" s="159">
        <v>38</v>
      </c>
    </row>
    <row r="100" spans="1:29" s="6" customFormat="1" ht="15" customHeight="1" x14ac:dyDescent="0.25">
      <c r="A100" s="89">
        <v>95</v>
      </c>
      <c r="B100" s="563" t="s">
        <v>32</v>
      </c>
      <c r="C100" s="563" t="s">
        <v>162</v>
      </c>
      <c r="D100" s="268">
        <v>54.53</v>
      </c>
      <c r="E100" s="684">
        <v>34.6</v>
      </c>
      <c r="F100" s="563" t="s">
        <v>41</v>
      </c>
      <c r="G100" s="563" t="s">
        <v>44</v>
      </c>
      <c r="H100" s="690">
        <v>51.519310864691981</v>
      </c>
      <c r="I100" s="684">
        <v>30</v>
      </c>
      <c r="J100" s="563" t="s">
        <v>64</v>
      </c>
      <c r="K100" s="563" t="s">
        <v>86</v>
      </c>
      <c r="L100" s="268">
        <v>55.69</v>
      </c>
      <c r="M100" s="34">
        <v>41</v>
      </c>
      <c r="N100" s="568" t="s">
        <v>26</v>
      </c>
      <c r="O100" s="43" t="s">
        <v>25</v>
      </c>
      <c r="P100" s="268">
        <v>54.94</v>
      </c>
      <c r="Q100" s="34">
        <v>44</v>
      </c>
      <c r="R100" s="155" t="s">
        <v>26</v>
      </c>
      <c r="S100" s="43" t="s">
        <v>98</v>
      </c>
      <c r="T100" s="68">
        <v>53.43</v>
      </c>
      <c r="U100" s="300">
        <v>42.875</v>
      </c>
      <c r="V100" s="153" t="s">
        <v>2</v>
      </c>
      <c r="W100" s="48" t="s">
        <v>1</v>
      </c>
      <c r="X100" s="70">
        <v>49.8</v>
      </c>
      <c r="Y100" s="167">
        <v>40.888888888888886</v>
      </c>
      <c r="Z100" s="33" t="s">
        <v>32</v>
      </c>
      <c r="AA100" s="43" t="s">
        <v>35</v>
      </c>
      <c r="AB100" s="68">
        <v>54.85</v>
      </c>
      <c r="AC100" s="159">
        <v>36.5</v>
      </c>
    </row>
    <row r="101" spans="1:29" ht="15" customHeight="1" x14ac:dyDescent="0.25">
      <c r="A101" s="89">
        <v>96</v>
      </c>
      <c r="B101" s="563" t="s">
        <v>0</v>
      </c>
      <c r="C101" s="563" t="s">
        <v>101</v>
      </c>
      <c r="D101" s="268">
        <v>54.53</v>
      </c>
      <c r="E101" s="684">
        <v>35.5</v>
      </c>
      <c r="F101" s="568" t="s">
        <v>53</v>
      </c>
      <c r="G101" s="249" t="s">
        <v>59</v>
      </c>
      <c r="H101" s="690">
        <v>51.519310864691981</v>
      </c>
      <c r="I101" s="684"/>
      <c r="J101" s="563" t="s">
        <v>41</v>
      </c>
      <c r="K101" s="563" t="s">
        <v>44</v>
      </c>
      <c r="L101" s="268">
        <v>55.69</v>
      </c>
      <c r="M101" s="34">
        <v>41</v>
      </c>
      <c r="N101" s="567" t="s">
        <v>41</v>
      </c>
      <c r="O101" s="62" t="s">
        <v>47</v>
      </c>
      <c r="P101" s="268">
        <v>54.94</v>
      </c>
      <c r="Q101" s="258">
        <v>42.5</v>
      </c>
      <c r="R101" s="153" t="s">
        <v>41</v>
      </c>
      <c r="S101" s="43" t="s">
        <v>42</v>
      </c>
      <c r="T101" s="68">
        <v>53.43</v>
      </c>
      <c r="U101" s="300">
        <v>42.5</v>
      </c>
      <c r="V101" s="153" t="s">
        <v>41</v>
      </c>
      <c r="W101" s="43" t="s">
        <v>75</v>
      </c>
      <c r="X101" s="70">
        <v>49.8</v>
      </c>
      <c r="Y101" s="167">
        <v>40.799999999999997</v>
      </c>
      <c r="Z101" s="33" t="s">
        <v>53</v>
      </c>
      <c r="AA101" s="44" t="s">
        <v>54</v>
      </c>
      <c r="AB101" s="68">
        <v>54.85</v>
      </c>
      <c r="AC101" s="159">
        <v>34.5</v>
      </c>
    </row>
    <row r="102" spans="1:29" ht="15" customHeight="1" x14ac:dyDescent="0.25">
      <c r="A102" s="89">
        <v>97</v>
      </c>
      <c r="B102" s="563" t="s">
        <v>53</v>
      </c>
      <c r="C102" s="563" t="s">
        <v>59</v>
      </c>
      <c r="D102" s="268">
        <v>54.53</v>
      </c>
      <c r="E102" s="271"/>
      <c r="F102" s="568" t="s">
        <v>53</v>
      </c>
      <c r="G102" s="44" t="s">
        <v>56</v>
      </c>
      <c r="H102" s="690">
        <v>51.519310864691981</v>
      </c>
      <c r="I102" s="684"/>
      <c r="J102" s="563" t="s">
        <v>64</v>
      </c>
      <c r="K102" s="563" t="s">
        <v>85</v>
      </c>
      <c r="L102" s="268">
        <v>55.69</v>
      </c>
      <c r="M102" s="34">
        <v>40</v>
      </c>
      <c r="N102" s="568" t="s">
        <v>41</v>
      </c>
      <c r="O102" s="43" t="s">
        <v>46</v>
      </c>
      <c r="P102" s="268">
        <v>54.94</v>
      </c>
      <c r="Q102" s="34">
        <v>41.7</v>
      </c>
      <c r="R102" s="153" t="s">
        <v>2</v>
      </c>
      <c r="S102" s="48" t="s">
        <v>22</v>
      </c>
      <c r="T102" s="68">
        <v>53.43</v>
      </c>
      <c r="U102" s="300">
        <v>42.333333333333336</v>
      </c>
      <c r="V102" s="153" t="s">
        <v>32</v>
      </c>
      <c r="W102" s="43" t="s">
        <v>88</v>
      </c>
      <c r="X102" s="70">
        <v>49.8</v>
      </c>
      <c r="Y102" s="160">
        <v>40.4</v>
      </c>
      <c r="Z102" s="33" t="s">
        <v>53</v>
      </c>
      <c r="AA102" s="44" t="s">
        <v>52</v>
      </c>
      <c r="AB102" s="68">
        <v>54.85</v>
      </c>
      <c r="AC102" s="159">
        <v>34.5</v>
      </c>
    </row>
    <row r="103" spans="1:29" ht="15" customHeight="1" x14ac:dyDescent="0.25">
      <c r="A103" s="89">
        <v>98</v>
      </c>
      <c r="B103" s="563" t="s">
        <v>53</v>
      </c>
      <c r="C103" s="563" t="s">
        <v>54</v>
      </c>
      <c r="D103" s="268">
        <v>54.53</v>
      </c>
      <c r="E103" s="271"/>
      <c r="F103" s="568" t="s">
        <v>53</v>
      </c>
      <c r="G103" s="44" t="s">
        <v>54</v>
      </c>
      <c r="H103" s="690">
        <v>51.519310864691981</v>
      </c>
      <c r="I103" s="684"/>
      <c r="J103" s="563" t="s">
        <v>53</v>
      </c>
      <c r="K103" s="563" t="s">
        <v>55</v>
      </c>
      <c r="L103" s="268">
        <v>55.69</v>
      </c>
      <c r="M103" s="34">
        <v>39</v>
      </c>
      <c r="N103" s="568" t="s">
        <v>41</v>
      </c>
      <c r="O103" s="236" t="s">
        <v>136</v>
      </c>
      <c r="P103" s="268">
        <v>54.94</v>
      </c>
      <c r="Q103" s="34">
        <v>41</v>
      </c>
      <c r="R103" s="153" t="s">
        <v>32</v>
      </c>
      <c r="S103" s="43" t="s">
        <v>89</v>
      </c>
      <c r="T103" s="68">
        <v>53.43</v>
      </c>
      <c r="U103" s="300">
        <v>42</v>
      </c>
      <c r="V103" s="153" t="s">
        <v>53</v>
      </c>
      <c r="W103" s="249" t="s">
        <v>59</v>
      </c>
      <c r="X103" s="70">
        <v>49.8</v>
      </c>
      <c r="Y103" s="160">
        <v>40.333333333333336</v>
      </c>
      <c r="Z103" s="33" t="s">
        <v>53</v>
      </c>
      <c r="AA103" s="44" t="s">
        <v>56</v>
      </c>
      <c r="AB103" s="68">
        <v>54.85</v>
      </c>
      <c r="AC103" s="159">
        <v>30.6</v>
      </c>
    </row>
    <row r="104" spans="1:29" ht="15" customHeight="1" x14ac:dyDescent="0.25">
      <c r="A104" s="89">
        <v>99</v>
      </c>
      <c r="B104" s="563" t="s">
        <v>53</v>
      </c>
      <c r="C104" s="563" t="s">
        <v>52</v>
      </c>
      <c r="D104" s="268">
        <v>54.53</v>
      </c>
      <c r="E104" s="271"/>
      <c r="F104" s="568" t="s">
        <v>53</v>
      </c>
      <c r="G104" s="44" t="s">
        <v>52</v>
      </c>
      <c r="H104" s="690">
        <v>51.519310864691981</v>
      </c>
      <c r="I104" s="684"/>
      <c r="J104" s="563" t="s">
        <v>2</v>
      </c>
      <c r="K104" s="563" t="s">
        <v>15</v>
      </c>
      <c r="L104" s="268">
        <v>55.69</v>
      </c>
      <c r="M104" s="231">
        <v>39</v>
      </c>
      <c r="N104" s="568" t="s">
        <v>53</v>
      </c>
      <c r="O104" s="44" t="s">
        <v>57</v>
      </c>
      <c r="P104" s="268">
        <v>54.94</v>
      </c>
      <c r="Q104" s="34">
        <v>40.33</v>
      </c>
      <c r="R104" s="153" t="s">
        <v>0</v>
      </c>
      <c r="S104" s="44" t="s">
        <v>68</v>
      </c>
      <c r="T104" s="68">
        <v>53.43</v>
      </c>
      <c r="U104" s="300">
        <v>42</v>
      </c>
      <c r="V104" s="153" t="s">
        <v>64</v>
      </c>
      <c r="W104" s="43" t="s">
        <v>86</v>
      </c>
      <c r="X104" s="70">
        <v>49.8</v>
      </c>
      <c r="Y104" s="160">
        <v>40.125</v>
      </c>
      <c r="Z104" s="33" t="s">
        <v>53</v>
      </c>
      <c r="AA104" s="44" t="s">
        <v>73</v>
      </c>
      <c r="AB104" s="68">
        <v>54.85</v>
      </c>
      <c r="AC104" s="158"/>
    </row>
    <row r="105" spans="1:29" ht="15" customHeight="1" thickBot="1" x14ac:dyDescent="0.3">
      <c r="A105" s="110">
        <v>100</v>
      </c>
      <c r="B105" s="565" t="s">
        <v>41</v>
      </c>
      <c r="C105" s="565" t="s">
        <v>48</v>
      </c>
      <c r="D105" s="270">
        <v>54.53</v>
      </c>
      <c r="E105" s="274"/>
      <c r="F105" s="571" t="s">
        <v>41</v>
      </c>
      <c r="G105" s="292" t="s">
        <v>48</v>
      </c>
      <c r="H105" s="692">
        <v>51.519310864691981</v>
      </c>
      <c r="I105" s="686"/>
      <c r="J105" s="565" t="s">
        <v>41</v>
      </c>
      <c r="K105" s="565" t="s">
        <v>40</v>
      </c>
      <c r="L105" s="270">
        <v>55.69</v>
      </c>
      <c r="M105" s="39">
        <v>38.5</v>
      </c>
      <c r="N105" s="571" t="s">
        <v>32</v>
      </c>
      <c r="O105" s="107" t="s">
        <v>88</v>
      </c>
      <c r="P105" s="270">
        <v>54.94</v>
      </c>
      <c r="Q105" s="39">
        <v>40</v>
      </c>
      <c r="R105" s="342" t="s">
        <v>41</v>
      </c>
      <c r="S105" s="343" t="s">
        <v>50</v>
      </c>
      <c r="T105" s="85">
        <v>53.43</v>
      </c>
      <c r="U105" s="304">
        <v>40</v>
      </c>
      <c r="V105" s="162" t="s">
        <v>2</v>
      </c>
      <c r="W105" s="187" t="s">
        <v>17</v>
      </c>
      <c r="X105" s="86">
        <v>49.8</v>
      </c>
      <c r="Y105" s="169">
        <v>40</v>
      </c>
      <c r="Z105" s="248" t="s">
        <v>41</v>
      </c>
      <c r="AA105" s="292" t="s">
        <v>136</v>
      </c>
      <c r="AB105" s="85">
        <v>54.85</v>
      </c>
      <c r="AC105" s="163"/>
    </row>
    <row r="106" spans="1:29" ht="15" customHeight="1" x14ac:dyDescent="0.25">
      <c r="A106" s="101">
        <v>101</v>
      </c>
      <c r="B106" s="128" t="s">
        <v>41</v>
      </c>
      <c r="C106" s="128" t="s">
        <v>46</v>
      </c>
      <c r="D106" s="267">
        <v>54.53</v>
      </c>
      <c r="E106" s="273"/>
      <c r="F106" s="566" t="s">
        <v>41</v>
      </c>
      <c r="G106" s="59" t="s">
        <v>43</v>
      </c>
      <c r="H106" s="693">
        <v>51.519310864691981</v>
      </c>
      <c r="I106" s="687"/>
      <c r="J106" s="128" t="s">
        <v>2</v>
      </c>
      <c r="K106" s="113" t="s">
        <v>3</v>
      </c>
      <c r="L106" s="267">
        <v>55.69</v>
      </c>
      <c r="M106" s="257">
        <v>36.799999999999997</v>
      </c>
      <c r="N106" s="567" t="s">
        <v>2</v>
      </c>
      <c r="O106" s="195" t="s">
        <v>22</v>
      </c>
      <c r="P106" s="268">
        <v>54.94</v>
      </c>
      <c r="Q106" s="231">
        <v>39.5</v>
      </c>
      <c r="R106" s="182" t="s">
        <v>32</v>
      </c>
      <c r="S106" s="62" t="s">
        <v>35</v>
      </c>
      <c r="T106" s="215">
        <v>53.43</v>
      </c>
      <c r="U106" s="299">
        <v>37</v>
      </c>
      <c r="V106" s="182" t="s">
        <v>32</v>
      </c>
      <c r="W106" s="62" t="s">
        <v>89</v>
      </c>
      <c r="X106" s="64">
        <v>49.8</v>
      </c>
      <c r="Y106" s="183">
        <v>40</v>
      </c>
      <c r="Z106" s="61" t="s">
        <v>41</v>
      </c>
      <c r="AA106" s="62" t="s">
        <v>75</v>
      </c>
      <c r="AB106" s="215">
        <v>54.85</v>
      </c>
      <c r="AC106" s="172"/>
    </row>
    <row r="107" spans="1:29" ht="15" customHeight="1" x14ac:dyDescent="0.25">
      <c r="A107" s="89">
        <v>102</v>
      </c>
      <c r="B107" s="563" t="s">
        <v>41</v>
      </c>
      <c r="C107" s="563" t="s">
        <v>43</v>
      </c>
      <c r="D107" s="268">
        <v>54.53</v>
      </c>
      <c r="E107" s="271"/>
      <c r="F107" s="572" t="s">
        <v>41</v>
      </c>
      <c r="G107" s="236" t="s">
        <v>136</v>
      </c>
      <c r="H107" s="690">
        <v>51.519310864691981</v>
      </c>
      <c r="I107" s="684"/>
      <c r="J107" s="563" t="s">
        <v>32</v>
      </c>
      <c r="K107" s="140" t="s">
        <v>72</v>
      </c>
      <c r="L107" s="268">
        <v>55.69</v>
      </c>
      <c r="M107" s="34">
        <v>36</v>
      </c>
      <c r="N107" s="568" t="s">
        <v>2</v>
      </c>
      <c r="O107" s="48" t="s">
        <v>1</v>
      </c>
      <c r="P107" s="268">
        <v>54.94</v>
      </c>
      <c r="Q107" s="34">
        <v>33</v>
      </c>
      <c r="R107" s="153" t="s">
        <v>41</v>
      </c>
      <c r="S107" s="43" t="s">
        <v>43</v>
      </c>
      <c r="T107" s="68">
        <v>53.43</v>
      </c>
      <c r="U107" s="300">
        <v>36.25</v>
      </c>
      <c r="V107" s="155" t="s">
        <v>2</v>
      </c>
      <c r="W107" s="48" t="s">
        <v>5</v>
      </c>
      <c r="X107" s="70">
        <v>49.8</v>
      </c>
      <c r="Y107" s="168">
        <v>39.125</v>
      </c>
      <c r="Z107" s="33" t="s">
        <v>41</v>
      </c>
      <c r="AA107" s="43" t="s">
        <v>76</v>
      </c>
      <c r="AB107" s="68">
        <v>54.85</v>
      </c>
      <c r="AC107" s="161"/>
    </row>
    <row r="108" spans="1:29" ht="15" customHeight="1" x14ac:dyDescent="0.25">
      <c r="A108" s="89">
        <v>103</v>
      </c>
      <c r="B108" s="563" t="s">
        <v>41</v>
      </c>
      <c r="C108" s="563" t="s">
        <v>136</v>
      </c>
      <c r="D108" s="268">
        <v>54.53</v>
      </c>
      <c r="E108" s="271"/>
      <c r="F108" s="568" t="s">
        <v>41</v>
      </c>
      <c r="G108" s="43" t="s">
        <v>75</v>
      </c>
      <c r="H108" s="690">
        <v>51.519310864691981</v>
      </c>
      <c r="I108" s="684"/>
      <c r="J108" s="563" t="s">
        <v>32</v>
      </c>
      <c r="K108" s="140" t="s">
        <v>90</v>
      </c>
      <c r="L108" s="268">
        <v>55.69</v>
      </c>
      <c r="M108" s="34">
        <v>36</v>
      </c>
      <c r="N108" s="568" t="s">
        <v>2</v>
      </c>
      <c r="O108" s="48" t="s">
        <v>15</v>
      </c>
      <c r="P108" s="268">
        <v>54.94</v>
      </c>
      <c r="Q108" s="34">
        <v>31</v>
      </c>
      <c r="R108" s="153" t="s">
        <v>41</v>
      </c>
      <c r="S108" s="43" t="s">
        <v>76</v>
      </c>
      <c r="T108" s="68">
        <v>53.43</v>
      </c>
      <c r="U108" s="303">
        <v>33.799999999999997</v>
      </c>
      <c r="V108" s="153" t="s">
        <v>53</v>
      </c>
      <c r="W108" s="45" t="s">
        <v>55</v>
      </c>
      <c r="X108" s="70">
        <v>49.8</v>
      </c>
      <c r="Y108" s="168">
        <v>39</v>
      </c>
      <c r="Z108" s="33" t="s">
        <v>32</v>
      </c>
      <c r="AA108" s="43" t="s">
        <v>72</v>
      </c>
      <c r="AB108" s="68">
        <v>54.85</v>
      </c>
      <c r="AC108" s="158"/>
    </row>
    <row r="109" spans="1:29" ht="15" customHeight="1" x14ac:dyDescent="0.25">
      <c r="A109" s="89">
        <v>104</v>
      </c>
      <c r="B109" s="563" t="s">
        <v>41</v>
      </c>
      <c r="C109" s="563" t="s">
        <v>42</v>
      </c>
      <c r="D109" s="268">
        <v>54.53</v>
      </c>
      <c r="E109" s="271"/>
      <c r="F109" s="568" t="s">
        <v>41</v>
      </c>
      <c r="G109" s="43" t="s">
        <v>76</v>
      </c>
      <c r="H109" s="690">
        <v>51.519310864691981</v>
      </c>
      <c r="I109" s="684"/>
      <c r="J109" s="563" t="s">
        <v>53</v>
      </c>
      <c r="K109" s="140" t="s">
        <v>56</v>
      </c>
      <c r="L109" s="268">
        <v>55.69</v>
      </c>
      <c r="M109" s="34">
        <v>35</v>
      </c>
      <c r="N109" s="568" t="s">
        <v>53</v>
      </c>
      <c r="O109" s="44" t="s">
        <v>56</v>
      </c>
      <c r="P109" s="268">
        <v>54.94</v>
      </c>
      <c r="Q109" s="271"/>
      <c r="R109" s="153" t="s">
        <v>41</v>
      </c>
      <c r="S109" s="43" t="s">
        <v>47</v>
      </c>
      <c r="T109" s="68">
        <v>53.43</v>
      </c>
      <c r="U109" s="303">
        <v>32</v>
      </c>
      <c r="V109" s="153" t="s">
        <v>41</v>
      </c>
      <c r="W109" s="43" t="s">
        <v>45</v>
      </c>
      <c r="X109" s="70">
        <v>49.8</v>
      </c>
      <c r="Y109" s="168">
        <v>39</v>
      </c>
      <c r="Z109" s="33" t="s">
        <v>32</v>
      </c>
      <c r="AA109" s="44" t="s">
        <v>71</v>
      </c>
      <c r="AB109" s="68">
        <v>54.85</v>
      </c>
      <c r="AC109" s="158"/>
    </row>
    <row r="110" spans="1:29" ht="15" customHeight="1" x14ac:dyDescent="0.25">
      <c r="A110" s="89">
        <v>105</v>
      </c>
      <c r="B110" s="563" t="s">
        <v>32</v>
      </c>
      <c r="C110" s="563" t="s">
        <v>88</v>
      </c>
      <c r="D110" s="268">
        <v>54.53</v>
      </c>
      <c r="E110" s="271"/>
      <c r="F110" s="568" t="s">
        <v>41</v>
      </c>
      <c r="G110" s="43" t="s">
        <v>42</v>
      </c>
      <c r="H110" s="690">
        <v>51.519310864691981</v>
      </c>
      <c r="I110" s="684"/>
      <c r="J110" s="563" t="s">
        <v>2</v>
      </c>
      <c r="K110" s="140" t="s">
        <v>14</v>
      </c>
      <c r="L110" s="268">
        <v>55.69</v>
      </c>
      <c r="M110" s="34">
        <v>33</v>
      </c>
      <c r="N110" s="568" t="s">
        <v>53</v>
      </c>
      <c r="O110" s="184" t="s">
        <v>54</v>
      </c>
      <c r="P110" s="268">
        <v>54.94</v>
      </c>
      <c r="Q110" s="271"/>
      <c r="R110" s="153" t="s">
        <v>2</v>
      </c>
      <c r="S110" s="48" t="s">
        <v>10</v>
      </c>
      <c r="T110" s="68">
        <v>53.43</v>
      </c>
      <c r="U110" s="303">
        <v>30.666666666666668</v>
      </c>
      <c r="V110" s="153" t="s">
        <v>0</v>
      </c>
      <c r="W110" s="246" t="s">
        <v>151</v>
      </c>
      <c r="X110" s="70">
        <v>49.8</v>
      </c>
      <c r="Y110" s="168">
        <v>35.666666666666664</v>
      </c>
      <c r="Z110" s="33" t="s">
        <v>32</v>
      </c>
      <c r="AA110" s="249" t="s">
        <v>33</v>
      </c>
      <c r="AB110" s="68">
        <v>54.85</v>
      </c>
      <c r="AC110" s="158"/>
    </row>
    <row r="111" spans="1:29" ht="15" customHeight="1" x14ac:dyDescent="0.25">
      <c r="A111" s="89">
        <v>106</v>
      </c>
      <c r="B111" s="563" t="s">
        <v>32</v>
      </c>
      <c r="C111" s="563" t="s">
        <v>71</v>
      </c>
      <c r="D111" s="268">
        <v>54.53</v>
      </c>
      <c r="E111" s="271"/>
      <c r="F111" s="568" t="s">
        <v>32</v>
      </c>
      <c r="G111" s="44" t="s">
        <v>71</v>
      </c>
      <c r="H111" s="690">
        <v>51.519310864691981</v>
      </c>
      <c r="I111" s="684"/>
      <c r="J111" s="563" t="s">
        <v>2</v>
      </c>
      <c r="K111" s="140" t="s">
        <v>5</v>
      </c>
      <c r="L111" s="268">
        <v>55.69</v>
      </c>
      <c r="M111" s="34">
        <v>27</v>
      </c>
      <c r="N111" s="568" t="s">
        <v>53</v>
      </c>
      <c r="O111" s="45" t="s">
        <v>55</v>
      </c>
      <c r="P111" s="268">
        <v>54.94</v>
      </c>
      <c r="Q111" s="271"/>
      <c r="R111" s="153" t="s">
        <v>53</v>
      </c>
      <c r="S111" s="249" t="s">
        <v>59</v>
      </c>
      <c r="T111" s="68">
        <v>53.43</v>
      </c>
      <c r="U111" s="300"/>
      <c r="V111" s="153" t="s">
        <v>41</v>
      </c>
      <c r="W111" s="62" t="s">
        <v>47</v>
      </c>
      <c r="X111" s="70">
        <v>49.8</v>
      </c>
      <c r="Y111" s="168">
        <v>34.200000000000003</v>
      </c>
      <c r="Z111" s="33" t="s">
        <v>32</v>
      </c>
      <c r="AA111" s="43" t="s">
        <v>89</v>
      </c>
      <c r="AB111" s="68">
        <v>54.85</v>
      </c>
      <c r="AC111" s="161"/>
    </row>
    <row r="112" spans="1:29" ht="15" customHeight="1" x14ac:dyDescent="0.25">
      <c r="A112" s="89">
        <v>107</v>
      </c>
      <c r="B112" s="563" t="s">
        <v>32</v>
      </c>
      <c r="C112" s="563" t="s">
        <v>33</v>
      </c>
      <c r="D112" s="268">
        <v>54.53</v>
      </c>
      <c r="E112" s="271"/>
      <c r="F112" s="568" t="s">
        <v>32</v>
      </c>
      <c r="G112" s="249" t="s">
        <v>33</v>
      </c>
      <c r="H112" s="690">
        <v>51.519310864691981</v>
      </c>
      <c r="I112" s="684"/>
      <c r="J112" s="568" t="s">
        <v>53</v>
      </c>
      <c r="K112" s="44" t="s">
        <v>54</v>
      </c>
      <c r="L112" s="268">
        <v>55.69</v>
      </c>
      <c r="M112" s="271"/>
      <c r="N112" s="568" t="s">
        <v>53</v>
      </c>
      <c r="O112" s="44" t="s">
        <v>52</v>
      </c>
      <c r="P112" s="268">
        <v>54.94</v>
      </c>
      <c r="Q112" s="271"/>
      <c r="R112" s="153" t="s">
        <v>53</v>
      </c>
      <c r="S112" s="44" t="s">
        <v>54</v>
      </c>
      <c r="T112" s="68">
        <v>53.43</v>
      </c>
      <c r="U112" s="158"/>
      <c r="V112" s="153" t="s">
        <v>41</v>
      </c>
      <c r="W112" s="43" t="s">
        <v>76</v>
      </c>
      <c r="X112" s="70">
        <v>49.8</v>
      </c>
      <c r="Y112" s="168">
        <v>32</v>
      </c>
      <c r="Z112" s="106" t="s">
        <v>26</v>
      </c>
      <c r="AA112" s="43" t="s">
        <v>98</v>
      </c>
      <c r="AB112" s="68">
        <v>54.85</v>
      </c>
      <c r="AC112" s="161"/>
    </row>
    <row r="113" spans="1:32" ht="15" customHeight="1" x14ac:dyDescent="0.25">
      <c r="A113" s="89">
        <v>108</v>
      </c>
      <c r="B113" s="563" t="s">
        <v>32</v>
      </c>
      <c r="C113" s="563" t="s">
        <v>89</v>
      </c>
      <c r="D113" s="268">
        <v>54.53</v>
      </c>
      <c r="E113" s="271"/>
      <c r="F113" s="568" t="s">
        <v>32</v>
      </c>
      <c r="G113" s="43" t="s">
        <v>89</v>
      </c>
      <c r="H113" s="690">
        <v>51.519310864691981</v>
      </c>
      <c r="I113" s="684"/>
      <c r="J113" s="568" t="s">
        <v>41</v>
      </c>
      <c r="K113" s="43" t="s">
        <v>45</v>
      </c>
      <c r="L113" s="268">
        <v>55.69</v>
      </c>
      <c r="M113" s="271"/>
      <c r="N113" s="568" t="s">
        <v>41</v>
      </c>
      <c r="O113" s="43" t="s">
        <v>75</v>
      </c>
      <c r="P113" s="268">
        <v>54.94</v>
      </c>
      <c r="Q113" s="271"/>
      <c r="R113" s="153" t="s">
        <v>53</v>
      </c>
      <c r="S113" s="45" t="s">
        <v>55</v>
      </c>
      <c r="T113" s="68">
        <v>53.43</v>
      </c>
      <c r="U113" s="158"/>
      <c r="V113" s="153" t="s">
        <v>53</v>
      </c>
      <c r="W113" s="44" t="s">
        <v>73</v>
      </c>
      <c r="X113" s="70">
        <v>49.8</v>
      </c>
      <c r="Y113" s="160"/>
      <c r="Z113" s="106" t="s">
        <v>2</v>
      </c>
      <c r="AA113" s="44" t="s">
        <v>70</v>
      </c>
      <c r="AB113" s="68">
        <v>54.85</v>
      </c>
      <c r="AC113" s="158"/>
    </row>
    <row r="114" spans="1:32" ht="15" customHeight="1" x14ac:dyDescent="0.25">
      <c r="A114" s="89">
        <v>109</v>
      </c>
      <c r="B114" s="563" t="s">
        <v>26</v>
      </c>
      <c r="C114" s="563" t="s">
        <v>25</v>
      </c>
      <c r="D114" s="268">
        <v>54.53</v>
      </c>
      <c r="E114" s="271"/>
      <c r="F114" s="568" t="s">
        <v>26</v>
      </c>
      <c r="G114" s="43" t="s">
        <v>163</v>
      </c>
      <c r="H114" s="690">
        <v>51.519310864691981</v>
      </c>
      <c r="I114" s="684"/>
      <c r="J114" s="572" t="s">
        <v>41</v>
      </c>
      <c r="K114" s="236" t="s">
        <v>136</v>
      </c>
      <c r="L114" s="268">
        <v>55.69</v>
      </c>
      <c r="M114" s="271"/>
      <c r="N114" s="568" t="s">
        <v>41</v>
      </c>
      <c r="O114" s="43" t="s">
        <v>42</v>
      </c>
      <c r="P114" s="268">
        <v>54.94</v>
      </c>
      <c r="Q114" s="271"/>
      <c r="R114" s="153" t="s">
        <v>41</v>
      </c>
      <c r="S114" s="255" t="s">
        <v>48</v>
      </c>
      <c r="T114" s="68">
        <v>53.43</v>
      </c>
      <c r="U114" s="158"/>
      <c r="V114" s="333" t="s">
        <v>41</v>
      </c>
      <c r="W114" s="236" t="s">
        <v>136</v>
      </c>
      <c r="X114" s="70">
        <v>49.8</v>
      </c>
      <c r="Y114" s="161"/>
      <c r="Z114" s="106" t="s">
        <v>2</v>
      </c>
      <c r="AA114" s="48" t="s">
        <v>23</v>
      </c>
      <c r="AB114" s="68">
        <v>54.85</v>
      </c>
      <c r="AC114" s="161"/>
    </row>
    <row r="115" spans="1:32" ht="15" customHeight="1" thickBot="1" x14ac:dyDescent="0.3">
      <c r="A115" s="110">
        <v>110</v>
      </c>
      <c r="B115" s="565" t="s">
        <v>26</v>
      </c>
      <c r="C115" s="565" t="s">
        <v>163</v>
      </c>
      <c r="D115" s="270">
        <v>54.53</v>
      </c>
      <c r="E115" s="274"/>
      <c r="F115" s="825" t="s">
        <v>26</v>
      </c>
      <c r="G115" s="107" t="s">
        <v>94</v>
      </c>
      <c r="H115" s="692">
        <v>51.519310864691981</v>
      </c>
      <c r="I115" s="686"/>
      <c r="J115" s="571" t="s">
        <v>32</v>
      </c>
      <c r="K115" s="553" t="s">
        <v>33</v>
      </c>
      <c r="L115" s="270">
        <v>55.69</v>
      </c>
      <c r="M115" s="274"/>
      <c r="N115" s="569" t="s">
        <v>32</v>
      </c>
      <c r="O115" s="175" t="s">
        <v>72</v>
      </c>
      <c r="P115" s="269">
        <v>54.94</v>
      </c>
      <c r="Q115" s="272"/>
      <c r="R115" s="173" t="s">
        <v>41</v>
      </c>
      <c r="S115" s="293" t="s">
        <v>136</v>
      </c>
      <c r="T115" s="214">
        <v>53.43</v>
      </c>
      <c r="U115" s="176"/>
      <c r="V115" s="173" t="s">
        <v>32</v>
      </c>
      <c r="W115" s="53" t="s">
        <v>71</v>
      </c>
      <c r="X115" s="90">
        <v>49.8</v>
      </c>
      <c r="Y115" s="174"/>
      <c r="Z115" s="51" t="s">
        <v>2</v>
      </c>
      <c r="AA115" s="256" t="s">
        <v>11</v>
      </c>
      <c r="AB115" s="214">
        <v>54.85</v>
      </c>
      <c r="AC115" s="176"/>
    </row>
    <row r="116" spans="1:32" ht="15" customHeight="1" x14ac:dyDescent="0.25">
      <c r="A116" s="101">
        <v>111</v>
      </c>
      <c r="B116" s="128" t="s">
        <v>26</v>
      </c>
      <c r="C116" s="128" t="s">
        <v>94</v>
      </c>
      <c r="D116" s="267">
        <v>54.53</v>
      </c>
      <c r="E116" s="273"/>
      <c r="F116" s="826" t="s">
        <v>26</v>
      </c>
      <c r="G116" s="59" t="s">
        <v>28</v>
      </c>
      <c r="H116" s="693">
        <v>51.519310864691981</v>
      </c>
      <c r="I116" s="687"/>
      <c r="J116" s="566" t="s">
        <v>32</v>
      </c>
      <c r="K116" s="59" t="s">
        <v>89</v>
      </c>
      <c r="L116" s="267">
        <v>55.69</v>
      </c>
      <c r="M116" s="273"/>
      <c r="N116" s="151" t="s">
        <v>32</v>
      </c>
      <c r="O116" s="115" t="s">
        <v>89</v>
      </c>
      <c r="P116" s="309">
        <v>54.94</v>
      </c>
      <c r="Q116" s="273"/>
      <c r="R116" s="340" t="s">
        <v>41</v>
      </c>
      <c r="S116" s="341" t="s">
        <v>75</v>
      </c>
      <c r="T116" s="102">
        <v>53.43</v>
      </c>
      <c r="U116" s="164"/>
      <c r="V116" s="177" t="s">
        <v>2</v>
      </c>
      <c r="W116" s="331" t="s">
        <v>70</v>
      </c>
      <c r="X116" s="104">
        <v>49.8</v>
      </c>
      <c r="Y116" s="178"/>
      <c r="Z116" s="151" t="s">
        <v>0</v>
      </c>
      <c r="AA116" s="341" t="s">
        <v>149</v>
      </c>
      <c r="AB116" s="102">
        <v>54.85</v>
      </c>
      <c r="AC116" s="164"/>
    </row>
    <row r="117" spans="1:32" ht="15" customHeight="1" x14ac:dyDescent="0.25">
      <c r="A117" s="89">
        <v>112</v>
      </c>
      <c r="B117" s="563" t="s">
        <v>26</v>
      </c>
      <c r="C117" s="563" t="s">
        <v>28</v>
      </c>
      <c r="D117" s="268">
        <v>54.53</v>
      </c>
      <c r="E117" s="271"/>
      <c r="F117" s="678" t="s">
        <v>2</v>
      </c>
      <c r="G117" s="44" t="s">
        <v>70</v>
      </c>
      <c r="H117" s="690">
        <v>51.519310864691981</v>
      </c>
      <c r="I117" s="684"/>
      <c r="J117" s="678" t="s">
        <v>2</v>
      </c>
      <c r="K117" s="44" t="s">
        <v>70</v>
      </c>
      <c r="L117" s="268">
        <v>55.69</v>
      </c>
      <c r="M117" s="271"/>
      <c r="N117" s="153" t="s">
        <v>32</v>
      </c>
      <c r="O117" s="203" t="s">
        <v>31</v>
      </c>
      <c r="P117" s="310">
        <v>54.94</v>
      </c>
      <c r="Q117" s="271"/>
      <c r="R117" s="153" t="s">
        <v>32</v>
      </c>
      <c r="S117" s="249" t="s">
        <v>33</v>
      </c>
      <c r="T117" s="68">
        <v>53.43</v>
      </c>
      <c r="U117" s="300"/>
      <c r="V117" s="153" t="s">
        <v>0</v>
      </c>
      <c r="W117" s="44" t="s">
        <v>69</v>
      </c>
      <c r="X117" s="70">
        <v>49.8</v>
      </c>
      <c r="Y117" s="161"/>
      <c r="Z117" s="153" t="s">
        <v>0</v>
      </c>
      <c r="AA117" s="44" t="s">
        <v>69</v>
      </c>
      <c r="AB117" s="68">
        <v>54.85</v>
      </c>
      <c r="AC117" s="158"/>
    </row>
    <row r="118" spans="1:32" ht="15" customHeight="1" x14ac:dyDescent="0.25">
      <c r="A118" s="306">
        <v>113</v>
      </c>
      <c r="B118" s="129" t="s">
        <v>2</v>
      </c>
      <c r="C118" s="129" t="s">
        <v>70</v>
      </c>
      <c r="D118" s="573">
        <v>54.53</v>
      </c>
      <c r="E118" s="307"/>
      <c r="F118" s="678" t="s">
        <v>2</v>
      </c>
      <c r="G118" s="48" t="s">
        <v>14</v>
      </c>
      <c r="H118" s="109">
        <v>51.519310864691981</v>
      </c>
      <c r="I118" s="688"/>
      <c r="J118" s="678" t="s">
        <v>2</v>
      </c>
      <c r="K118" s="48" t="s">
        <v>23</v>
      </c>
      <c r="L118" s="573">
        <v>55.69</v>
      </c>
      <c r="M118" s="307"/>
      <c r="N118" s="153" t="s">
        <v>0</v>
      </c>
      <c r="O118" s="308" t="s">
        <v>149</v>
      </c>
      <c r="P118" s="294">
        <v>54.94</v>
      </c>
      <c r="Q118" s="307"/>
      <c r="R118" s="153" t="s">
        <v>0</v>
      </c>
      <c r="S118" s="308" t="s">
        <v>149</v>
      </c>
      <c r="T118" s="620">
        <v>53.43</v>
      </c>
      <c r="U118" s="586"/>
      <c r="V118" s="153" t="s">
        <v>0</v>
      </c>
      <c r="W118" s="171" t="s">
        <v>68</v>
      </c>
      <c r="X118" s="623">
        <v>49.8</v>
      </c>
      <c r="Y118" s="624"/>
      <c r="Z118" s="153" t="s">
        <v>0</v>
      </c>
      <c r="AA118" s="44" t="s">
        <v>68</v>
      </c>
      <c r="AB118" s="620">
        <v>54.85</v>
      </c>
      <c r="AC118" s="621"/>
    </row>
    <row r="119" spans="1:32" s="6" customFormat="1" ht="15" customHeight="1" x14ac:dyDescent="0.25">
      <c r="A119" s="306">
        <v>114</v>
      </c>
      <c r="B119" s="129" t="s">
        <v>2</v>
      </c>
      <c r="C119" s="129" t="s">
        <v>14</v>
      </c>
      <c r="D119" s="573">
        <v>54.53</v>
      </c>
      <c r="E119" s="307"/>
      <c r="F119" s="568" t="s">
        <v>0</v>
      </c>
      <c r="G119" s="236" t="s">
        <v>149</v>
      </c>
      <c r="H119" s="109">
        <v>51.519310864691981</v>
      </c>
      <c r="I119" s="688"/>
      <c r="J119" s="568" t="s">
        <v>0</v>
      </c>
      <c r="K119" s="236" t="s">
        <v>149</v>
      </c>
      <c r="L119" s="573">
        <v>55.69</v>
      </c>
      <c r="M119" s="307"/>
      <c r="N119" s="153" t="s">
        <v>0</v>
      </c>
      <c r="O119" s="117" t="s">
        <v>68</v>
      </c>
      <c r="P119" s="294">
        <v>54.94</v>
      </c>
      <c r="Q119" s="307"/>
      <c r="R119" s="153" t="s">
        <v>0</v>
      </c>
      <c r="S119" s="246" t="s">
        <v>151</v>
      </c>
      <c r="T119" s="68">
        <v>53.43</v>
      </c>
      <c r="U119" s="158"/>
      <c r="V119" s="333" t="s">
        <v>0</v>
      </c>
      <c r="W119" s="44" t="s">
        <v>74</v>
      </c>
      <c r="X119" s="70">
        <v>49.8</v>
      </c>
      <c r="Y119" s="158"/>
      <c r="Z119" s="333" t="s">
        <v>0</v>
      </c>
      <c r="AA119" s="44" t="s">
        <v>74</v>
      </c>
      <c r="AB119" s="68">
        <v>54.85</v>
      </c>
      <c r="AC119" s="158"/>
      <c r="AE119"/>
      <c r="AF119"/>
    </row>
    <row r="120" spans="1:32" s="6" customFormat="1" ht="15" customHeight="1" x14ac:dyDescent="0.25">
      <c r="A120" s="135">
        <v>115</v>
      </c>
      <c r="B120" s="564" t="s">
        <v>2</v>
      </c>
      <c r="C120" s="564" t="s">
        <v>1</v>
      </c>
      <c r="D120" s="269">
        <v>54.53</v>
      </c>
      <c r="E120" s="272"/>
      <c r="F120" s="569" t="s">
        <v>0</v>
      </c>
      <c r="G120" s="977" t="s">
        <v>151</v>
      </c>
      <c r="H120" s="691">
        <v>51.52</v>
      </c>
      <c r="I120" s="685"/>
      <c r="J120" s="729" t="s">
        <v>0</v>
      </c>
      <c r="K120" s="628" t="s">
        <v>151</v>
      </c>
      <c r="L120" s="269">
        <v>55.69</v>
      </c>
      <c r="M120" s="272"/>
      <c r="N120" s="618"/>
      <c r="O120" s="591"/>
      <c r="P120" s="617"/>
      <c r="Q120" s="272"/>
      <c r="R120" s="618"/>
      <c r="S120" s="619"/>
      <c r="T120" s="730"/>
      <c r="U120" s="731"/>
      <c r="V120" s="622"/>
      <c r="W120" s="592"/>
      <c r="X120" s="732"/>
      <c r="Y120" s="731"/>
      <c r="Z120" s="622"/>
      <c r="AA120" s="592"/>
      <c r="AB120" s="730"/>
      <c r="AC120" s="731"/>
      <c r="AE120" s="535"/>
      <c r="AF120" s="535"/>
    </row>
    <row r="121" spans="1:32" s="6" customFormat="1" ht="15" customHeight="1" x14ac:dyDescent="0.25">
      <c r="A121" s="306">
        <v>116</v>
      </c>
      <c r="B121" s="129" t="s">
        <v>0</v>
      </c>
      <c r="C121" s="129" t="s">
        <v>149</v>
      </c>
      <c r="D121" s="573">
        <v>54.53</v>
      </c>
      <c r="E121" s="307"/>
      <c r="F121" s="568" t="s">
        <v>0</v>
      </c>
      <c r="G121" s="246" t="s">
        <v>68</v>
      </c>
      <c r="H121" s="109">
        <v>51.519310864691981</v>
      </c>
      <c r="I121" s="688"/>
      <c r="J121" s="568"/>
      <c r="K121" s="236"/>
      <c r="L121" s="573"/>
      <c r="M121" s="307"/>
      <c r="N121" s="153"/>
      <c r="O121" s="117"/>
      <c r="P121" s="294"/>
      <c r="Q121" s="307"/>
      <c r="R121" s="153"/>
      <c r="S121" s="246"/>
      <c r="T121" s="68"/>
      <c r="U121" s="158"/>
      <c r="V121" s="333"/>
      <c r="W121" s="44"/>
      <c r="X121" s="70"/>
      <c r="Y121" s="158"/>
      <c r="Z121" s="333"/>
      <c r="AA121" s="44"/>
      <c r="AB121" s="68"/>
      <c r="AC121" s="158"/>
      <c r="AE121" s="535"/>
      <c r="AF121" s="535"/>
    </row>
    <row r="122" spans="1:32" s="6" customFormat="1" ht="15" customHeight="1" x14ac:dyDescent="0.25">
      <c r="A122" s="135">
        <v>117</v>
      </c>
      <c r="B122" s="564" t="s">
        <v>0</v>
      </c>
      <c r="C122" s="564" t="s">
        <v>151</v>
      </c>
      <c r="D122" s="269">
        <v>54.53</v>
      </c>
      <c r="E122" s="272"/>
      <c r="F122" s="729"/>
      <c r="G122" s="619"/>
      <c r="H122" s="691"/>
      <c r="I122" s="685"/>
      <c r="J122" s="729"/>
      <c r="K122" s="628"/>
      <c r="L122" s="269"/>
      <c r="M122" s="272"/>
      <c r="N122" s="618"/>
      <c r="O122" s="591"/>
      <c r="P122" s="617"/>
      <c r="Q122" s="272"/>
      <c r="R122" s="618"/>
      <c r="S122" s="619"/>
      <c r="T122" s="730"/>
      <c r="U122" s="731"/>
      <c r="V122" s="622"/>
      <c r="W122" s="592"/>
      <c r="X122" s="732"/>
      <c r="Y122" s="731"/>
      <c r="Z122" s="622"/>
      <c r="AA122" s="592"/>
      <c r="AB122" s="730"/>
      <c r="AC122" s="731"/>
      <c r="AE122" s="535"/>
      <c r="AF122" s="535"/>
    </row>
    <row r="123" spans="1:32" s="6" customFormat="1" ht="15" customHeight="1" thickBot="1" x14ac:dyDescent="0.3">
      <c r="A123" s="604">
        <v>118</v>
      </c>
      <c r="B123" s="130" t="s">
        <v>0</v>
      </c>
      <c r="C123" s="130" t="s">
        <v>68</v>
      </c>
      <c r="D123" s="627">
        <v>54.53</v>
      </c>
      <c r="E123" s="827"/>
      <c r="F123" s="571"/>
      <c r="G123" s="50"/>
      <c r="H123" s="694"/>
      <c r="I123" s="689"/>
      <c r="J123" s="571"/>
      <c r="K123" s="609"/>
      <c r="L123" s="627"/>
      <c r="M123" s="206"/>
      <c r="N123" s="162"/>
      <c r="O123" s="50"/>
      <c r="P123" s="625"/>
      <c r="Q123" s="206"/>
      <c r="R123" s="162"/>
      <c r="S123" s="609"/>
      <c r="T123" s="85"/>
      <c r="U123" s="163"/>
      <c r="V123" s="626"/>
      <c r="W123" s="50"/>
      <c r="X123" s="86"/>
      <c r="Y123" s="163"/>
      <c r="Z123" s="626"/>
      <c r="AA123" s="50"/>
      <c r="AB123" s="85"/>
      <c r="AC123" s="163"/>
      <c r="AE123" s="535"/>
      <c r="AF123" s="535"/>
    </row>
    <row r="124" spans="1:32" s="6" customFormat="1" ht="15" customHeight="1" x14ac:dyDescent="0.25">
      <c r="A124" s="40"/>
      <c r="B124" s="40"/>
      <c r="C124" s="92" t="s">
        <v>102</v>
      </c>
      <c r="D124" s="40"/>
      <c r="E124" s="574">
        <f>AVERAGE(E6:E123)</f>
        <v>51.5066487179974</v>
      </c>
      <c r="F124" s="40"/>
      <c r="G124" s="92"/>
      <c r="H124" s="40"/>
      <c r="I124" s="574">
        <f>AVERAGE(I6:I123)</f>
        <v>51.519310864691981</v>
      </c>
      <c r="J124" s="40"/>
      <c r="K124" s="92"/>
      <c r="L124" s="40"/>
      <c r="M124" s="574">
        <f>AVERAGE(M6:M123)</f>
        <v>52.112830188679254</v>
      </c>
      <c r="N124" s="40"/>
      <c r="P124" s="40"/>
      <c r="Q124" s="241">
        <f>AVERAGE(Q6:Q123)</f>
        <v>52.723644155581241</v>
      </c>
      <c r="R124" s="1"/>
      <c r="T124" s="91"/>
      <c r="U124" s="93">
        <f>AVERAGE(U6:U123)</f>
        <v>51.233486041757885</v>
      </c>
      <c r="V124" s="93"/>
      <c r="W124" s="94"/>
      <c r="X124" s="95"/>
      <c r="Y124" s="96">
        <f>AVERAGE(Y6:Y123)</f>
        <v>47.815084515195032</v>
      </c>
      <c r="Z124" s="96"/>
      <c r="AA124" s="97"/>
      <c r="AB124" s="98"/>
      <c r="AC124" s="99">
        <f>AVERAGE(AC6:AC123)</f>
        <v>49.436384045306134</v>
      </c>
      <c r="AE124"/>
      <c r="AF124"/>
    </row>
    <row r="125" spans="1:32" s="6" customFormat="1" x14ac:dyDescent="0.25">
      <c r="A125"/>
      <c r="B125" s="535"/>
      <c r="C125" s="535"/>
      <c r="D125" s="535"/>
      <c r="E125" s="535"/>
      <c r="F125" s="535"/>
      <c r="G125" s="535"/>
      <c r="H125" s="535"/>
      <c r="I125" s="535"/>
      <c r="J125" s="535"/>
      <c r="K125" s="535"/>
      <c r="L125" s="535"/>
      <c r="M125" s="535"/>
      <c r="N125"/>
      <c r="O125"/>
      <c r="P125"/>
      <c r="Q125"/>
      <c r="R125"/>
      <c r="S125" s="2"/>
      <c r="T125" s="2"/>
      <c r="U125" s="2"/>
      <c r="V125" s="2"/>
      <c r="W125" s="2"/>
      <c r="X125" s="2"/>
      <c r="Y125" s="2"/>
      <c r="Z125" s="2"/>
      <c r="AA125" s="8"/>
      <c r="AB125" s="2"/>
      <c r="AC125" s="2"/>
      <c r="AE125"/>
      <c r="AF125"/>
    </row>
  </sheetData>
  <sortState ref="Z104:AA118">
    <sortCondition ref="Z124"/>
  </sortState>
  <mergeCells count="8">
    <mergeCell ref="A4:A5"/>
    <mergeCell ref="V4:Y4"/>
    <mergeCell ref="Z4:AC4"/>
    <mergeCell ref="R4:U4"/>
    <mergeCell ref="N4:Q4"/>
    <mergeCell ref="J4:M4"/>
    <mergeCell ref="F4:I4"/>
    <mergeCell ref="B4:E4"/>
  </mergeCells>
  <conditionalFormatting sqref="U6:U123">
    <cfRule type="containsBlanks" dxfId="78" priority="30" stopIfTrue="1">
      <formula>LEN(TRIM(U6))=0</formula>
    </cfRule>
    <cfRule type="cellIs" dxfId="77" priority="31" stopIfTrue="1" operator="lessThan">
      <formula>50</formula>
    </cfRule>
    <cfRule type="cellIs" dxfId="76" priority="32" stopIfTrue="1" operator="between">
      <formula>$U$124</formula>
      <formula>50</formula>
    </cfRule>
    <cfRule type="cellIs" dxfId="75" priority="33" stopIfTrue="1" operator="between">
      <formula>75</formula>
      <formula>$U$124</formula>
    </cfRule>
    <cfRule type="cellIs" dxfId="74" priority="34" stopIfTrue="1" operator="greaterThanOrEqual">
      <formula>75</formula>
    </cfRule>
  </conditionalFormatting>
  <conditionalFormatting sqref="Y6:Y123">
    <cfRule type="cellIs" dxfId="73" priority="14" stopIfTrue="1" operator="greaterThanOrEqual">
      <formula>75</formula>
    </cfRule>
    <cfRule type="cellIs" dxfId="72" priority="26" stopIfTrue="1" operator="between">
      <formula>75</formula>
      <formula>50</formula>
    </cfRule>
    <cfRule type="containsBlanks" dxfId="71" priority="27" stopIfTrue="1">
      <formula>LEN(TRIM(Y6))=0</formula>
    </cfRule>
    <cfRule type="cellIs" dxfId="70" priority="28" stopIfTrue="1" operator="lessThan">
      <formula>50</formula>
    </cfRule>
    <cfRule type="cellIs" dxfId="69" priority="29" stopIfTrue="1" operator="between">
      <formula>50</formula>
      <formula>50</formula>
    </cfRule>
  </conditionalFormatting>
  <conditionalFormatting sqref="Q6:Q123">
    <cfRule type="cellIs" dxfId="68" priority="18" stopIfTrue="1" operator="greaterThanOrEqual">
      <formula>75</formula>
    </cfRule>
    <cfRule type="cellIs" dxfId="67" priority="20" stopIfTrue="1" operator="lessThan">
      <formula>50</formula>
    </cfRule>
    <cfRule type="cellIs" dxfId="66" priority="21" stopIfTrue="1" operator="between">
      <formula>$Q$124</formula>
      <formula>50</formula>
    </cfRule>
    <cfRule type="cellIs" dxfId="65" priority="22" stopIfTrue="1" operator="between">
      <formula>75</formula>
      <formula>$Q$124</formula>
    </cfRule>
  </conditionalFormatting>
  <conditionalFormatting sqref="Q6:Q1180">
    <cfRule type="containsBlanks" dxfId="64" priority="19" stopIfTrue="1">
      <formula>LEN(TRIM(Q6))=0</formula>
    </cfRule>
  </conditionalFormatting>
  <conditionalFormatting sqref="AC6:AC123">
    <cfRule type="containsBlanks" dxfId="63" priority="15" stopIfTrue="1">
      <formula>LEN(TRIM(AC6))=0</formula>
    </cfRule>
    <cfRule type="cellIs" dxfId="62" priority="16" stopIfTrue="1" operator="lessThan">
      <formula>50</formula>
    </cfRule>
    <cfRule type="cellIs" dxfId="61" priority="17" stopIfTrue="1" operator="between">
      <formula>75</formula>
      <formula>50</formula>
    </cfRule>
    <cfRule type="cellIs" dxfId="60" priority="23" stopIfTrue="1" operator="between">
      <formula>50</formula>
      <formula>50</formula>
    </cfRule>
    <cfRule type="cellIs" dxfId="59" priority="24" stopIfTrue="1" operator="greaterThanOrEqual">
      <formula>75</formula>
    </cfRule>
  </conditionalFormatting>
  <conditionalFormatting sqref="M6:M123">
    <cfRule type="containsBlanks" dxfId="58" priority="8" stopIfTrue="1">
      <formula>LEN(TRIM(M6))=0</formula>
    </cfRule>
    <cfRule type="cellIs" dxfId="57" priority="9" stopIfTrue="1" operator="equal">
      <formula>$M$124</formula>
    </cfRule>
    <cfRule type="cellIs" dxfId="56" priority="10" stopIfTrue="1" operator="greaterThanOrEqual">
      <formula>75</formula>
    </cfRule>
    <cfRule type="cellIs" dxfId="55" priority="11" stopIfTrue="1" operator="lessThan">
      <formula>50</formula>
    </cfRule>
    <cfRule type="cellIs" dxfId="54" priority="12" stopIfTrue="1" operator="between">
      <formula>$M$124</formula>
      <formula>50</formula>
    </cfRule>
    <cfRule type="cellIs" dxfId="53" priority="13" stopIfTrue="1" operator="between">
      <formula>75</formula>
      <formula>$M$124</formula>
    </cfRule>
  </conditionalFormatting>
  <conditionalFormatting sqref="I6:I100">
    <cfRule type="cellIs" dxfId="52" priority="5" operator="lessThan">
      <formula>50</formula>
    </cfRule>
    <cfRule type="cellIs" dxfId="51" priority="6" operator="between">
      <formula>$I$124</formula>
      <formula>50</formula>
    </cfRule>
    <cfRule type="cellIs" dxfId="50" priority="7" operator="between">
      <formula>75</formula>
      <formula>$I$124</formula>
    </cfRule>
  </conditionalFormatting>
  <conditionalFormatting sqref="E6:E101">
    <cfRule type="cellIs" dxfId="49" priority="1" operator="equal">
      <formula>$E$124</formula>
    </cfRule>
    <cfRule type="cellIs" dxfId="48" priority="2" operator="lessThan">
      <formula>50</formula>
    </cfRule>
    <cfRule type="cellIs" dxfId="47" priority="3" operator="between">
      <formula>$E$124</formula>
      <formula>50</formula>
    </cfRule>
    <cfRule type="cellIs" dxfId="46" priority="4" operator="between">
      <formula>75</formula>
      <formula>$E$124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7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2" width="7.7109375" style="535" customWidth="1"/>
    <col min="13" max="20" width="7.7109375" customWidth="1"/>
    <col min="21" max="21" width="7.7109375" style="4" customWidth="1"/>
    <col min="22" max="24" width="7.7109375" customWidth="1"/>
    <col min="25" max="27" width="7.7109375" style="535" customWidth="1"/>
    <col min="28" max="28" width="7.7109375" customWidth="1"/>
    <col min="29" max="31" width="7.7109375" style="6" customWidth="1"/>
    <col min="32" max="32" width="8.7109375" style="6" customWidth="1"/>
    <col min="33" max="33" width="7.7109375" style="6" customWidth="1"/>
  </cols>
  <sheetData>
    <row r="1" spans="1:35" x14ac:dyDescent="0.25">
      <c r="AH1" s="266"/>
      <c r="AI1" s="15" t="s">
        <v>121</v>
      </c>
    </row>
    <row r="2" spans="1:35" ht="15.75" x14ac:dyDescent="0.25">
      <c r="B2" s="1042" t="s">
        <v>127</v>
      </c>
      <c r="C2" s="1042"/>
      <c r="D2" s="683"/>
      <c r="E2" s="683"/>
      <c r="F2" s="683"/>
      <c r="G2" s="675"/>
      <c r="H2" s="675"/>
      <c r="I2" s="675"/>
      <c r="J2" s="537"/>
      <c r="K2" s="537"/>
      <c r="L2" s="537"/>
      <c r="M2" s="245"/>
      <c r="N2" s="245"/>
      <c r="O2" s="245"/>
      <c r="P2" s="245"/>
      <c r="Q2" s="245"/>
      <c r="R2" s="245"/>
      <c r="S2" s="245"/>
      <c r="T2" s="245"/>
      <c r="U2" s="245"/>
      <c r="AH2" s="243"/>
      <c r="AI2" s="15" t="s">
        <v>122</v>
      </c>
    </row>
    <row r="3" spans="1:35" ht="15.75" thickBot="1" x14ac:dyDescent="0.3">
      <c r="AH3" s="244"/>
      <c r="AI3" s="15" t="s">
        <v>123</v>
      </c>
    </row>
    <row r="4" spans="1:35" s="3" customFormat="1" ht="16.5" customHeight="1" x14ac:dyDescent="0.25">
      <c r="A4" s="1045" t="s">
        <v>67</v>
      </c>
      <c r="B4" s="1047" t="s">
        <v>66</v>
      </c>
      <c r="C4" s="1049" t="s">
        <v>112</v>
      </c>
      <c r="D4" s="1051">
        <v>2021</v>
      </c>
      <c r="E4" s="1052"/>
      <c r="F4" s="1053"/>
      <c r="G4" s="1051">
        <v>2020</v>
      </c>
      <c r="H4" s="1052"/>
      <c r="I4" s="1053"/>
      <c r="J4" s="1051">
        <v>2019</v>
      </c>
      <c r="K4" s="1052"/>
      <c r="L4" s="1053"/>
      <c r="M4" s="1051">
        <v>2018</v>
      </c>
      <c r="N4" s="1052"/>
      <c r="O4" s="1053"/>
      <c r="P4" s="1051">
        <v>2017</v>
      </c>
      <c r="Q4" s="1052"/>
      <c r="R4" s="1053"/>
      <c r="S4" s="1051">
        <v>2016</v>
      </c>
      <c r="T4" s="1052"/>
      <c r="U4" s="1053"/>
      <c r="V4" s="1051">
        <v>2015</v>
      </c>
      <c r="W4" s="1052"/>
      <c r="X4" s="1053"/>
      <c r="Y4" s="1051" t="s">
        <v>120</v>
      </c>
      <c r="Z4" s="1052"/>
      <c r="AA4" s="1052"/>
      <c r="AB4" s="1052"/>
      <c r="AC4" s="1052"/>
      <c r="AD4" s="1052"/>
      <c r="AE4" s="1053"/>
      <c r="AF4" s="1043" t="s">
        <v>116</v>
      </c>
      <c r="AG4" s="5"/>
      <c r="AH4" s="18"/>
      <c r="AI4" s="15" t="s">
        <v>124</v>
      </c>
    </row>
    <row r="5" spans="1:35" ht="30" customHeight="1" thickBot="1" x14ac:dyDescent="0.3">
      <c r="A5" s="1046"/>
      <c r="B5" s="1048"/>
      <c r="C5" s="1050"/>
      <c r="D5" s="373" t="s">
        <v>128</v>
      </c>
      <c r="E5" s="374" t="s">
        <v>129</v>
      </c>
      <c r="F5" s="375" t="s">
        <v>130</v>
      </c>
      <c r="G5" s="373" t="s">
        <v>128</v>
      </c>
      <c r="H5" s="374" t="s">
        <v>129</v>
      </c>
      <c r="I5" s="375" t="s">
        <v>130</v>
      </c>
      <c r="J5" s="373" t="s">
        <v>128</v>
      </c>
      <c r="K5" s="374" t="s">
        <v>129</v>
      </c>
      <c r="L5" s="375" t="s">
        <v>130</v>
      </c>
      <c r="M5" s="373" t="s">
        <v>128</v>
      </c>
      <c r="N5" s="374" t="s">
        <v>129</v>
      </c>
      <c r="O5" s="375" t="s">
        <v>130</v>
      </c>
      <c r="P5" s="376" t="s">
        <v>128</v>
      </c>
      <c r="Q5" s="374" t="s">
        <v>129</v>
      </c>
      <c r="R5" s="377" t="s">
        <v>130</v>
      </c>
      <c r="S5" s="378" t="s">
        <v>131</v>
      </c>
      <c r="T5" s="374" t="s">
        <v>129</v>
      </c>
      <c r="U5" s="377" t="s">
        <v>130</v>
      </c>
      <c r="V5" s="378" t="s">
        <v>128</v>
      </c>
      <c r="W5" s="374" t="s">
        <v>129</v>
      </c>
      <c r="X5" s="377" t="s">
        <v>130</v>
      </c>
      <c r="Y5" s="376">
        <v>2021</v>
      </c>
      <c r="Z5" s="555">
        <v>2020</v>
      </c>
      <c r="AA5" s="555">
        <v>2019</v>
      </c>
      <c r="AB5" s="555">
        <v>2018</v>
      </c>
      <c r="AC5" s="379">
        <v>2017</v>
      </c>
      <c r="AD5" s="217">
        <v>2016</v>
      </c>
      <c r="AE5" s="380">
        <v>2015</v>
      </c>
      <c r="AF5" s="1044"/>
    </row>
    <row r="6" spans="1:35" ht="15" customHeight="1" x14ac:dyDescent="0.25">
      <c r="A6" s="101">
        <v>1</v>
      </c>
      <c r="B6" s="58" t="s">
        <v>32</v>
      </c>
      <c r="C6" s="115" t="s">
        <v>92</v>
      </c>
      <c r="D6" s="629">
        <v>30</v>
      </c>
      <c r="E6" s="112">
        <v>67.599999999999994</v>
      </c>
      <c r="F6" s="703">
        <v>54.53</v>
      </c>
      <c r="G6" s="121">
        <v>52</v>
      </c>
      <c r="H6" s="996">
        <v>64.15384615384616</v>
      </c>
      <c r="I6" s="703">
        <v>51.519310864691981</v>
      </c>
      <c r="J6" s="121">
        <v>41</v>
      </c>
      <c r="K6" s="996">
        <v>79</v>
      </c>
      <c r="L6" s="275">
        <v>55.69</v>
      </c>
      <c r="M6" s="121">
        <v>31</v>
      </c>
      <c r="N6" s="996">
        <v>69</v>
      </c>
      <c r="O6" s="275">
        <v>54.94</v>
      </c>
      <c r="P6" s="121">
        <v>41</v>
      </c>
      <c r="Q6" s="996">
        <v>66.243902439024396</v>
      </c>
      <c r="R6" s="122">
        <v>53.43</v>
      </c>
      <c r="S6" s="286">
        <v>42</v>
      </c>
      <c r="T6" s="964">
        <v>60.88095238095238</v>
      </c>
      <c r="U6" s="356">
        <v>49.8</v>
      </c>
      <c r="V6" s="131">
        <v>44</v>
      </c>
      <c r="W6" s="911">
        <v>65.045454550000002</v>
      </c>
      <c r="X6" s="122">
        <v>54.85</v>
      </c>
      <c r="Y6" s="798">
        <v>2</v>
      </c>
      <c r="Z6" s="556">
        <v>8</v>
      </c>
      <c r="AA6" s="556">
        <v>2</v>
      </c>
      <c r="AB6" s="556">
        <v>1</v>
      </c>
      <c r="AC6" s="128">
        <v>3</v>
      </c>
      <c r="AD6" s="113">
        <v>4</v>
      </c>
      <c r="AE6" s="204">
        <v>4</v>
      </c>
      <c r="AF6" s="346">
        <f t="shared" ref="AF6:AF37" si="0">SUM(Y6:AE6)</f>
        <v>24</v>
      </c>
    </row>
    <row r="7" spans="1:35" ht="15" customHeight="1" x14ac:dyDescent="0.25">
      <c r="A7" s="89">
        <v>2</v>
      </c>
      <c r="B7" s="33" t="s">
        <v>64</v>
      </c>
      <c r="C7" s="116" t="s">
        <v>80</v>
      </c>
      <c r="D7" s="924">
        <v>38</v>
      </c>
      <c r="E7" s="120">
        <v>66.078947368421055</v>
      </c>
      <c r="F7" s="712">
        <v>54.53</v>
      </c>
      <c r="G7" s="139">
        <v>45</v>
      </c>
      <c r="H7" s="67">
        <v>62.866666666666667</v>
      </c>
      <c r="I7" s="704">
        <v>51.519310864691981</v>
      </c>
      <c r="J7" s="139">
        <v>47</v>
      </c>
      <c r="K7" s="67">
        <v>63.53</v>
      </c>
      <c r="L7" s="276">
        <v>55.69</v>
      </c>
      <c r="M7" s="123">
        <v>36</v>
      </c>
      <c r="N7" s="67">
        <v>63</v>
      </c>
      <c r="O7" s="276">
        <v>54.94</v>
      </c>
      <c r="P7" s="123">
        <v>51</v>
      </c>
      <c r="Q7" s="67">
        <v>61.294117647058826</v>
      </c>
      <c r="R7" s="72">
        <v>53.43</v>
      </c>
      <c r="S7" s="287">
        <v>41</v>
      </c>
      <c r="T7" s="73">
        <v>62.243902439024389</v>
      </c>
      <c r="U7" s="357">
        <v>49.8</v>
      </c>
      <c r="V7" s="132">
        <v>49</v>
      </c>
      <c r="W7" s="74">
        <v>66.265306120000005</v>
      </c>
      <c r="X7" s="72">
        <v>54.85</v>
      </c>
      <c r="Y7" s="799">
        <v>4</v>
      </c>
      <c r="Z7" s="557">
        <v>11</v>
      </c>
      <c r="AA7" s="557">
        <v>12</v>
      </c>
      <c r="AB7" s="557">
        <v>9</v>
      </c>
      <c r="AC7" s="129">
        <v>8</v>
      </c>
      <c r="AD7" s="111">
        <v>1</v>
      </c>
      <c r="AE7" s="205">
        <v>2</v>
      </c>
      <c r="AF7" s="347">
        <f t="shared" si="0"/>
        <v>47</v>
      </c>
    </row>
    <row r="8" spans="1:35" ht="15" customHeight="1" x14ac:dyDescent="0.25">
      <c r="A8" s="89">
        <v>3</v>
      </c>
      <c r="B8" s="33" t="s">
        <v>53</v>
      </c>
      <c r="C8" s="116" t="s">
        <v>61</v>
      </c>
      <c r="D8" s="605">
        <v>15</v>
      </c>
      <c r="E8" s="67">
        <v>63.1</v>
      </c>
      <c r="F8" s="704">
        <v>54.53</v>
      </c>
      <c r="G8" s="123">
        <v>17</v>
      </c>
      <c r="H8" s="702">
        <v>65.411764705882348</v>
      </c>
      <c r="I8" s="704">
        <v>51.519310864691981</v>
      </c>
      <c r="J8" s="123">
        <v>17</v>
      </c>
      <c r="K8" s="702">
        <v>60</v>
      </c>
      <c r="L8" s="276">
        <v>55.69</v>
      </c>
      <c r="M8" s="123">
        <v>9</v>
      </c>
      <c r="N8" s="79">
        <v>59.444444444444443</v>
      </c>
      <c r="O8" s="276">
        <v>54.94</v>
      </c>
      <c r="P8" s="123">
        <v>9</v>
      </c>
      <c r="Q8" s="79">
        <v>69.222222222222229</v>
      </c>
      <c r="R8" s="72">
        <v>53.43</v>
      </c>
      <c r="S8" s="287">
        <v>10</v>
      </c>
      <c r="T8" s="76">
        <v>56.6</v>
      </c>
      <c r="U8" s="357">
        <v>49.8</v>
      </c>
      <c r="V8" s="132">
        <v>12</v>
      </c>
      <c r="W8" s="74">
        <v>65.416666669999998</v>
      </c>
      <c r="X8" s="72">
        <v>54.85</v>
      </c>
      <c r="Y8" s="799">
        <v>10</v>
      </c>
      <c r="Z8" s="557">
        <v>6</v>
      </c>
      <c r="AA8" s="557">
        <v>20</v>
      </c>
      <c r="AB8" s="557">
        <v>17</v>
      </c>
      <c r="AC8" s="129">
        <v>1</v>
      </c>
      <c r="AD8" s="111">
        <v>9</v>
      </c>
      <c r="AE8" s="205">
        <v>3</v>
      </c>
      <c r="AF8" s="347">
        <f t="shared" si="0"/>
        <v>66</v>
      </c>
    </row>
    <row r="9" spans="1:35" ht="15" customHeight="1" x14ac:dyDescent="0.25">
      <c r="A9" s="89">
        <v>4</v>
      </c>
      <c r="B9" s="33" t="s">
        <v>53</v>
      </c>
      <c r="C9" s="117" t="s">
        <v>62</v>
      </c>
      <c r="D9" s="940">
        <v>29</v>
      </c>
      <c r="E9" s="953">
        <v>60.9</v>
      </c>
      <c r="F9" s="916">
        <v>54.53</v>
      </c>
      <c r="G9" s="593">
        <v>25</v>
      </c>
      <c r="H9" s="67">
        <v>61.52</v>
      </c>
      <c r="I9" s="707">
        <v>51.519310864691981</v>
      </c>
      <c r="J9" s="593">
        <v>22</v>
      </c>
      <c r="K9" s="67">
        <v>60</v>
      </c>
      <c r="L9" s="278">
        <v>55.69</v>
      </c>
      <c r="M9" s="123">
        <v>34</v>
      </c>
      <c r="N9" s="67">
        <v>63.294117647058826</v>
      </c>
      <c r="O9" s="278">
        <v>54.94</v>
      </c>
      <c r="P9" s="123">
        <v>47</v>
      </c>
      <c r="Q9" s="67">
        <v>59.340425531914896</v>
      </c>
      <c r="R9" s="72">
        <v>53.43</v>
      </c>
      <c r="S9" s="287">
        <v>28</v>
      </c>
      <c r="T9" s="76">
        <v>59.428571428571431</v>
      </c>
      <c r="U9" s="357">
        <v>49.8</v>
      </c>
      <c r="V9" s="132">
        <v>42</v>
      </c>
      <c r="W9" s="74">
        <v>60.5</v>
      </c>
      <c r="X9" s="72">
        <v>54.85</v>
      </c>
      <c r="Y9" s="799">
        <v>14</v>
      </c>
      <c r="Z9" s="557">
        <v>16</v>
      </c>
      <c r="AA9" s="557">
        <v>19</v>
      </c>
      <c r="AB9" s="557">
        <v>8</v>
      </c>
      <c r="AC9" s="129">
        <v>14</v>
      </c>
      <c r="AD9" s="111">
        <v>6</v>
      </c>
      <c r="AE9" s="205">
        <v>5</v>
      </c>
      <c r="AF9" s="347">
        <f t="shared" si="0"/>
        <v>82</v>
      </c>
    </row>
    <row r="10" spans="1:35" ht="15" customHeight="1" x14ac:dyDescent="0.25">
      <c r="A10" s="89">
        <v>5</v>
      </c>
      <c r="B10" s="33" t="s">
        <v>2</v>
      </c>
      <c r="C10" s="116" t="s">
        <v>111</v>
      </c>
      <c r="D10" s="605">
        <v>14</v>
      </c>
      <c r="E10" s="67">
        <v>67</v>
      </c>
      <c r="F10" s="704">
        <v>54.53</v>
      </c>
      <c r="G10" s="123">
        <v>23</v>
      </c>
      <c r="H10" s="67">
        <v>66.130434782608702</v>
      </c>
      <c r="I10" s="704">
        <v>51.519310864691981</v>
      </c>
      <c r="J10" s="123">
        <v>25</v>
      </c>
      <c r="K10" s="67">
        <v>64</v>
      </c>
      <c r="L10" s="276">
        <v>55.69</v>
      </c>
      <c r="M10" s="123">
        <v>11</v>
      </c>
      <c r="N10" s="67">
        <v>65.545454545454547</v>
      </c>
      <c r="O10" s="276">
        <v>54.94</v>
      </c>
      <c r="P10" s="123">
        <v>24</v>
      </c>
      <c r="Q10" s="67">
        <v>61</v>
      </c>
      <c r="R10" s="72">
        <v>53.43</v>
      </c>
      <c r="S10" s="287">
        <v>25</v>
      </c>
      <c r="T10" s="73">
        <v>61.76</v>
      </c>
      <c r="U10" s="357">
        <v>49.8</v>
      </c>
      <c r="V10" s="132">
        <v>7</v>
      </c>
      <c r="W10" s="699">
        <v>49.285714290000001</v>
      </c>
      <c r="X10" s="72">
        <v>54.85</v>
      </c>
      <c r="Y10" s="799">
        <v>3</v>
      </c>
      <c r="Z10" s="557">
        <v>5</v>
      </c>
      <c r="AA10" s="557">
        <v>9</v>
      </c>
      <c r="AB10" s="557">
        <v>6</v>
      </c>
      <c r="AC10" s="129">
        <v>9</v>
      </c>
      <c r="AD10" s="111">
        <v>2</v>
      </c>
      <c r="AE10" s="205">
        <v>52</v>
      </c>
      <c r="AF10" s="347">
        <f t="shared" si="0"/>
        <v>86</v>
      </c>
    </row>
    <row r="11" spans="1:35" ht="15" customHeight="1" x14ac:dyDescent="0.25">
      <c r="A11" s="89">
        <v>6</v>
      </c>
      <c r="B11" s="33" t="s">
        <v>0</v>
      </c>
      <c r="C11" s="116" t="s">
        <v>100</v>
      </c>
      <c r="D11" s="605">
        <v>6</v>
      </c>
      <c r="E11" s="67">
        <v>63.666666666666664</v>
      </c>
      <c r="F11" s="704">
        <v>54.53</v>
      </c>
      <c r="G11" s="123">
        <v>14</v>
      </c>
      <c r="H11" s="67">
        <v>62.071428571428569</v>
      </c>
      <c r="I11" s="704">
        <v>51.519310864691981</v>
      </c>
      <c r="J11" s="123">
        <v>13</v>
      </c>
      <c r="K11" s="67">
        <v>67.62</v>
      </c>
      <c r="L11" s="276">
        <v>55.69</v>
      </c>
      <c r="M11" s="123">
        <v>12</v>
      </c>
      <c r="N11" s="67">
        <v>58</v>
      </c>
      <c r="O11" s="276">
        <v>54.94</v>
      </c>
      <c r="P11" s="123">
        <v>6</v>
      </c>
      <c r="Q11" s="67">
        <v>63.833333333333336</v>
      </c>
      <c r="R11" s="72">
        <v>53.43</v>
      </c>
      <c r="S11" s="287">
        <v>13</v>
      </c>
      <c r="T11" s="69">
        <v>52.53846153846154</v>
      </c>
      <c r="U11" s="357">
        <v>49.8</v>
      </c>
      <c r="V11" s="132">
        <v>8</v>
      </c>
      <c r="W11" s="912">
        <v>57.5</v>
      </c>
      <c r="X11" s="72">
        <v>54.85</v>
      </c>
      <c r="Y11" s="799">
        <v>9</v>
      </c>
      <c r="Z11" s="557">
        <v>12</v>
      </c>
      <c r="AA11" s="557">
        <v>4</v>
      </c>
      <c r="AB11" s="557">
        <v>24</v>
      </c>
      <c r="AC11" s="129">
        <v>4</v>
      </c>
      <c r="AD11" s="111">
        <v>24</v>
      </c>
      <c r="AE11" s="205">
        <v>12</v>
      </c>
      <c r="AF11" s="347">
        <f t="shared" si="0"/>
        <v>89</v>
      </c>
    </row>
    <row r="12" spans="1:35" ht="15" customHeight="1" x14ac:dyDescent="0.25">
      <c r="A12" s="89">
        <v>7</v>
      </c>
      <c r="B12" s="33" t="s">
        <v>32</v>
      </c>
      <c r="C12" s="362" t="s">
        <v>137</v>
      </c>
      <c r="D12" s="969">
        <v>10</v>
      </c>
      <c r="E12" s="971">
        <v>65.3</v>
      </c>
      <c r="F12" s="709">
        <v>54.53</v>
      </c>
      <c r="G12" s="123">
        <v>8</v>
      </c>
      <c r="H12" s="67">
        <v>57</v>
      </c>
      <c r="I12" s="709">
        <v>51.519310864691981</v>
      </c>
      <c r="J12" s="123">
        <v>17</v>
      </c>
      <c r="K12" s="67">
        <v>65</v>
      </c>
      <c r="L12" s="584">
        <v>55.69</v>
      </c>
      <c r="M12" s="123">
        <v>6</v>
      </c>
      <c r="N12" s="67">
        <v>63</v>
      </c>
      <c r="O12" s="280">
        <v>54.94</v>
      </c>
      <c r="P12" s="123">
        <v>10</v>
      </c>
      <c r="Q12" s="67">
        <v>58.2</v>
      </c>
      <c r="R12" s="72">
        <v>53.43</v>
      </c>
      <c r="S12" s="287">
        <v>15</v>
      </c>
      <c r="T12" s="69">
        <v>53.06666666666667</v>
      </c>
      <c r="U12" s="357">
        <v>49.8</v>
      </c>
      <c r="V12" s="132">
        <v>17</v>
      </c>
      <c r="W12" s="912">
        <v>59.41176471</v>
      </c>
      <c r="X12" s="72">
        <v>54.85</v>
      </c>
      <c r="Y12" s="799">
        <v>5</v>
      </c>
      <c r="Z12" s="557">
        <v>23</v>
      </c>
      <c r="AA12" s="557">
        <v>8</v>
      </c>
      <c r="AB12" s="557">
        <v>11</v>
      </c>
      <c r="AC12" s="129">
        <v>18</v>
      </c>
      <c r="AD12" s="111">
        <v>19</v>
      </c>
      <c r="AE12" s="205">
        <v>9</v>
      </c>
      <c r="AF12" s="347">
        <f t="shared" si="0"/>
        <v>93</v>
      </c>
    </row>
    <row r="13" spans="1:35" ht="15" customHeight="1" x14ac:dyDescent="0.25">
      <c r="A13" s="89">
        <v>8</v>
      </c>
      <c r="B13" s="33" t="s">
        <v>41</v>
      </c>
      <c r="C13" s="878" t="s">
        <v>172</v>
      </c>
      <c r="D13" s="605">
        <v>12</v>
      </c>
      <c r="E13" s="67">
        <v>62.1</v>
      </c>
      <c r="F13" s="704">
        <v>54.53</v>
      </c>
      <c r="G13" s="123">
        <v>6</v>
      </c>
      <c r="H13" s="67">
        <v>57</v>
      </c>
      <c r="I13" s="704">
        <v>51.519310864691981</v>
      </c>
      <c r="J13" s="123">
        <v>4</v>
      </c>
      <c r="K13" s="67">
        <v>66.25</v>
      </c>
      <c r="L13" s="276">
        <v>55.69</v>
      </c>
      <c r="M13" s="123">
        <v>13</v>
      </c>
      <c r="N13" s="67">
        <v>60</v>
      </c>
      <c r="O13" s="276">
        <v>54.94</v>
      </c>
      <c r="P13" s="123">
        <v>11</v>
      </c>
      <c r="Q13" s="67">
        <v>54.545454545454547</v>
      </c>
      <c r="R13" s="72">
        <v>53.43</v>
      </c>
      <c r="S13" s="287">
        <v>9</v>
      </c>
      <c r="T13" s="73">
        <v>60.888888888888886</v>
      </c>
      <c r="U13" s="357">
        <v>49.8</v>
      </c>
      <c r="V13" s="132">
        <v>5</v>
      </c>
      <c r="W13" s="912">
        <v>59.8</v>
      </c>
      <c r="X13" s="72">
        <v>54.85</v>
      </c>
      <c r="Y13" s="799">
        <v>13</v>
      </c>
      <c r="Z13" s="557">
        <v>22</v>
      </c>
      <c r="AA13" s="557">
        <v>6</v>
      </c>
      <c r="AB13" s="557">
        <v>15</v>
      </c>
      <c r="AC13" s="129">
        <v>39</v>
      </c>
      <c r="AD13" s="111">
        <v>3</v>
      </c>
      <c r="AE13" s="205">
        <v>8</v>
      </c>
      <c r="AF13" s="347">
        <f t="shared" si="0"/>
        <v>106</v>
      </c>
    </row>
    <row r="14" spans="1:35" ht="15" customHeight="1" x14ac:dyDescent="0.25">
      <c r="A14" s="89">
        <v>9</v>
      </c>
      <c r="B14" s="33" t="s">
        <v>41</v>
      </c>
      <c r="C14" s="116" t="s">
        <v>51</v>
      </c>
      <c r="D14" s="605">
        <v>8</v>
      </c>
      <c r="E14" s="67">
        <v>55.4</v>
      </c>
      <c r="F14" s="704">
        <v>54.53</v>
      </c>
      <c r="G14" s="123">
        <v>4</v>
      </c>
      <c r="H14" s="120">
        <v>53.25</v>
      </c>
      <c r="I14" s="704">
        <v>51.519310864691981</v>
      </c>
      <c r="J14" s="123">
        <v>6</v>
      </c>
      <c r="K14" s="120">
        <v>65.17</v>
      </c>
      <c r="L14" s="276">
        <v>55.69</v>
      </c>
      <c r="M14" s="123">
        <v>1</v>
      </c>
      <c r="N14" s="67">
        <v>61</v>
      </c>
      <c r="O14" s="276">
        <v>54.94</v>
      </c>
      <c r="P14" s="123">
        <v>2</v>
      </c>
      <c r="Q14" s="67">
        <v>63.5</v>
      </c>
      <c r="R14" s="72">
        <v>53.43</v>
      </c>
      <c r="S14" s="287">
        <v>3</v>
      </c>
      <c r="T14" s="698">
        <v>54.333333333333336</v>
      </c>
      <c r="U14" s="357">
        <v>49.8</v>
      </c>
      <c r="V14" s="132">
        <v>3</v>
      </c>
      <c r="W14" s="824">
        <v>66.666666669999998</v>
      </c>
      <c r="X14" s="72">
        <v>54.85</v>
      </c>
      <c r="Y14" s="799">
        <v>32</v>
      </c>
      <c r="Z14" s="557">
        <v>41</v>
      </c>
      <c r="AA14" s="557">
        <v>7</v>
      </c>
      <c r="AB14" s="557">
        <v>13</v>
      </c>
      <c r="AC14" s="129">
        <v>5</v>
      </c>
      <c r="AD14" s="111">
        <v>15</v>
      </c>
      <c r="AE14" s="205">
        <v>1</v>
      </c>
      <c r="AF14" s="347">
        <f t="shared" si="0"/>
        <v>114</v>
      </c>
    </row>
    <row r="15" spans="1:35" ht="15" customHeight="1" thickBot="1" x14ac:dyDescent="0.3">
      <c r="A15" s="110">
        <v>10</v>
      </c>
      <c r="B15" s="38" t="s">
        <v>32</v>
      </c>
      <c r="C15" s="125" t="s">
        <v>91</v>
      </c>
      <c r="D15" s="927">
        <v>16</v>
      </c>
      <c r="E15" s="942">
        <v>64</v>
      </c>
      <c r="F15" s="943">
        <v>54.53</v>
      </c>
      <c r="G15" s="600">
        <v>24</v>
      </c>
      <c r="H15" s="84">
        <v>66.208333333333329</v>
      </c>
      <c r="I15" s="706">
        <v>51.519310864691981</v>
      </c>
      <c r="J15" s="600">
        <v>22</v>
      </c>
      <c r="K15" s="84">
        <v>59</v>
      </c>
      <c r="L15" s="284">
        <v>55.69</v>
      </c>
      <c r="M15" s="124">
        <v>20</v>
      </c>
      <c r="N15" s="84">
        <v>63</v>
      </c>
      <c r="O15" s="284">
        <v>54.94</v>
      </c>
      <c r="P15" s="124">
        <v>17</v>
      </c>
      <c r="Q15" s="84">
        <v>57.705882352941174</v>
      </c>
      <c r="R15" s="87">
        <v>53.43</v>
      </c>
      <c r="S15" s="288">
        <v>21</v>
      </c>
      <c r="T15" s="141">
        <v>48.857142857142854</v>
      </c>
      <c r="U15" s="360">
        <v>49.8</v>
      </c>
      <c r="V15" s="142">
        <v>24</v>
      </c>
      <c r="W15" s="975">
        <v>60.041666669999998</v>
      </c>
      <c r="X15" s="87">
        <v>54.85</v>
      </c>
      <c r="Y15" s="800">
        <v>7</v>
      </c>
      <c r="Z15" s="558">
        <v>4</v>
      </c>
      <c r="AA15" s="558">
        <v>24</v>
      </c>
      <c r="AB15" s="558">
        <v>10</v>
      </c>
      <c r="AC15" s="130">
        <v>23</v>
      </c>
      <c r="AD15" s="114">
        <v>43</v>
      </c>
      <c r="AE15" s="206">
        <v>7</v>
      </c>
      <c r="AF15" s="350">
        <f t="shared" si="0"/>
        <v>118</v>
      </c>
    </row>
    <row r="16" spans="1:35" ht="15" customHeight="1" x14ac:dyDescent="0.25">
      <c r="A16" s="101">
        <v>11</v>
      </c>
      <c r="B16" s="291" t="s">
        <v>26</v>
      </c>
      <c r="C16" s="115" t="s">
        <v>95</v>
      </c>
      <c r="D16" s="629">
        <v>15</v>
      </c>
      <c r="E16" s="112">
        <v>60</v>
      </c>
      <c r="F16" s="703">
        <v>54.53</v>
      </c>
      <c r="G16" s="121">
        <v>12</v>
      </c>
      <c r="H16" s="112">
        <v>59.5</v>
      </c>
      <c r="I16" s="703">
        <v>51.519310864691981</v>
      </c>
      <c r="J16" s="121">
        <v>9</v>
      </c>
      <c r="K16" s="112">
        <v>57</v>
      </c>
      <c r="L16" s="275">
        <v>55.69</v>
      </c>
      <c r="M16" s="139">
        <v>12</v>
      </c>
      <c r="N16" s="120">
        <v>55</v>
      </c>
      <c r="O16" s="821">
        <v>54.94</v>
      </c>
      <c r="P16" s="139">
        <v>10</v>
      </c>
      <c r="Q16" s="120">
        <v>59</v>
      </c>
      <c r="R16" s="66">
        <v>53.43</v>
      </c>
      <c r="S16" s="289">
        <v>8</v>
      </c>
      <c r="T16" s="63">
        <v>54.625</v>
      </c>
      <c r="U16" s="371">
        <v>49.8</v>
      </c>
      <c r="V16" s="133">
        <v>7</v>
      </c>
      <c r="W16" s="65">
        <v>56.571428570000002</v>
      </c>
      <c r="X16" s="66">
        <v>54.85</v>
      </c>
      <c r="Y16" s="801">
        <v>16</v>
      </c>
      <c r="Z16" s="559">
        <v>19</v>
      </c>
      <c r="AA16" s="559">
        <v>32</v>
      </c>
      <c r="AB16" s="559">
        <v>38</v>
      </c>
      <c r="AC16" s="140">
        <v>16</v>
      </c>
      <c r="AD16" s="140">
        <v>14</v>
      </c>
      <c r="AE16" s="208">
        <v>17</v>
      </c>
      <c r="AF16" s="372">
        <f t="shared" si="0"/>
        <v>152</v>
      </c>
    </row>
    <row r="17" spans="1:32" ht="15" customHeight="1" x14ac:dyDescent="0.25">
      <c r="A17" s="89">
        <v>12</v>
      </c>
      <c r="B17" s="106" t="s">
        <v>26</v>
      </c>
      <c r="C17" s="878" t="s">
        <v>183</v>
      </c>
      <c r="D17" s="605">
        <v>9</v>
      </c>
      <c r="E17" s="67">
        <v>64</v>
      </c>
      <c r="F17" s="704">
        <v>54.53</v>
      </c>
      <c r="G17" s="123">
        <v>5</v>
      </c>
      <c r="H17" s="67">
        <v>50</v>
      </c>
      <c r="I17" s="704">
        <v>51.519310864691981</v>
      </c>
      <c r="J17" s="123">
        <v>4</v>
      </c>
      <c r="K17" s="67">
        <v>59</v>
      </c>
      <c r="L17" s="276">
        <v>55.69</v>
      </c>
      <c r="M17" s="123">
        <v>4</v>
      </c>
      <c r="N17" s="67">
        <v>69</v>
      </c>
      <c r="O17" s="279">
        <v>54.94</v>
      </c>
      <c r="P17" s="123">
        <v>3</v>
      </c>
      <c r="Q17" s="67">
        <v>57</v>
      </c>
      <c r="R17" s="72">
        <v>53.43</v>
      </c>
      <c r="S17" s="287">
        <v>7</v>
      </c>
      <c r="T17" s="69">
        <v>53</v>
      </c>
      <c r="U17" s="357">
        <v>49.8</v>
      </c>
      <c r="V17" s="132">
        <v>5</v>
      </c>
      <c r="W17" s="75">
        <v>56.2</v>
      </c>
      <c r="X17" s="72">
        <v>54.85</v>
      </c>
      <c r="Y17" s="799">
        <v>6</v>
      </c>
      <c r="Z17" s="557">
        <v>54</v>
      </c>
      <c r="AA17" s="557">
        <v>25</v>
      </c>
      <c r="AB17" s="557">
        <v>2</v>
      </c>
      <c r="AC17" s="111">
        <v>28</v>
      </c>
      <c r="AD17" s="111">
        <v>20</v>
      </c>
      <c r="AE17" s="205">
        <v>18</v>
      </c>
      <c r="AF17" s="347">
        <f t="shared" si="0"/>
        <v>153</v>
      </c>
    </row>
    <row r="18" spans="1:32" ht="15" customHeight="1" x14ac:dyDescent="0.25">
      <c r="A18" s="89">
        <v>13</v>
      </c>
      <c r="B18" s="33" t="s">
        <v>2</v>
      </c>
      <c r="C18" s="363" t="s">
        <v>156</v>
      </c>
      <c r="D18" s="933">
        <v>18</v>
      </c>
      <c r="E18" s="948">
        <v>58.3</v>
      </c>
      <c r="F18" s="714">
        <v>54.53</v>
      </c>
      <c r="G18" s="123">
        <v>28</v>
      </c>
      <c r="H18" s="67">
        <v>67.821428571428569</v>
      </c>
      <c r="I18" s="714">
        <v>51.519310864691981</v>
      </c>
      <c r="J18" s="123">
        <v>28</v>
      </c>
      <c r="K18" s="67">
        <v>58</v>
      </c>
      <c r="L18" s="585">
        <v>55.69</v>
      </c>
      <c r="M18" s="123">
        <v>26</v>
      </c>
      <c r="N18" s="67">
        <v>58.153846153846153</v>
      </c>
      <c r="O18" s="282">
        <v>54.94</v>
      </c>
      <c r="P18" s="123">
        <v>36</v>
      </c>
      <c r="Q18" s="67">
        <v>55.944444444444443</v>
      </c>
      <c r="R18" s="72">
        <v>53.43</v>
      </c>
      <c r="S18" s="287">
        <v>37</v>
      </c>
      <c r="T18" s="69">
        <v>50.45945945945946</v>
      </c>
      <c r="U18" s="357">
        <v>49.8</v>
      </c>
      <c r="V18" s="132">
        <v>32</v>
      </c>
      <c r="W18" s="75">
        <v>56.65625</v>
      </c>
      <c r="X18" s="72">
        <v>54.85</v>
      </c>
      <c r="Y18" s="799">
        <v>23</v>
      </c>
      <c r="Z18" s="557">
        <v>3</v>
      </c>
      <c r="AA18" s="557">
        <v>27</v>
      </c>
      <c r="AB18" s="557">
        <v>23</v>
      </c>
      <c r="AC18" s="111">
        <v>32</v>
      </c>
      <c r="AD18" s="111">
        <v>33</v>
      </c>
      <c r="AE18" s="205">
        <v>16</v>
      </c>
      <c r="AF18" s="347">
        <f t="shared" si="0"/>
        <v>157</v>
      </c>
    </row>
    <row r="19" spans="1:32" ht="15" customHeight="1" x14ac:dyDescent="0.25">
      <c r="A19" s="89">
        <v>14</v>
      </c>
      <c r="B19" s="33" t="s">
        <v>0</v>
      </c>
      <c r="C19" s="308" t="s">
        <v>150</v>
      </c>
      <c r="D19" s="926">
        <v>11</v>
      </c>
      <c r="E19" s="941">
        <v>58.81818181818182</v>
      </c>
      <c r="F19" s="705">
        <v>54.53</v>
      </c>
      <c r="G19" s="123">
        <v>16</v>
      </c>
      <c r="H19" s="67">
        <v>53.4375</v>
      </c>
      <c r="I19" s="705">
        <v>51.519310864691981</v>
      </c>
      <c r="J19" s="123">
        <v>17</v>
      </c>
      <c r="K19" s="67">
        <v>68.88</v>
      </c>
      <c r="L19" s="583">
        <v>55.69</v>
      </c>
      <c r="M19" s="123">
        <v>21</v>
      </c>
      <c r="N19" s="67">
        <v>57</v>
      </c>
      <c r="O19" s="276">
        <v>54.94</v>
      </c>
      <c r="P19" s="123">
        <v>12</v>
      </c>
      <c r="Q19" s="67">
        <v>56.583333333333336</v>
      </c>
      <c r="R19" s="72">
        <v>53.43</v>
      </c>
      <c r="S19" s="287">
        <v>18</v>
      </c>
      <c r="T19" s="69">
        <v>54.833333333333336</v>
      </c>
      <c r="U19" s="357">
        <v>49.8</v>
      </c>
      <c r="V19" s="132">
        <v>17</v>
      </c>
      <c r="W19" s="75">
        <v>52</v>
      </c>
      <c r="X19" s="72">
        <v>54.85</v>
      </c>
      <c r="Y19" s="799">
        <v>19</v>
      </c>
      <c r="Z19" s="557">
        <v>40</v>
      </c>
      <c r="AA19" s="557">
        <v>3</v>
      </c>
      <c r="AB19" s="557">
        <v>28</v>
      </c>
      <c r="AC19" s="111">
        <v>30</v>
      </c>
      <c r="AD19" s="111">
        <v>12</v>
      </c>
      <c r="AE19" s="205">
        <v>29</v>
      </c>
      <c r="AF19" s="347">
        <f t="shared" si="0"/>
        <v>161</v>
      </c>
    </row>
    <row r="20" spans="1:32" ht="15" customHeight="1" x14ac:dyDescent="0.25">
      <c r="A20" s="89">
        <v>15</v>
      </c>
      <c r="B20" s="33" t="s">
        <v>32</v>
      </c>
      <c r="C20" s="878" t="s">
        <v>179</v>
      </c>
      <c r="D20" s="605">
        <v>9</v>
      </c>
      <c r="E20" s="67">
        <v>52</v>
      </c>
      <c r="F20" s="704">
        <v>54.53</v>
      </c>
      <c r="G20" s="123">
        <v>5</v>
      </c>
      <c r="H20" s="67">
        <v>64.400000000000006</v>
      </c>
      <c r="I20" s="704">
        <v>51.519310864691981</v>
      </c>
      <c r="J20" s="123">
        <v>4</v>
      </c>
      <c r="K20" s="67">
        <v>64</v>
      </c>
      <c r="L20" s="276">
        <v>55.69</v>
      </c>
      <c r="M20" s="123">
        <v>7</v>
      </c>
      <c r="N20" s="67">
        <v>56</v>
      </c>
      <c r="O20" s="276">
        <v>54.94</v>
      </c>
      <c r="P20" s="123">
        <v>2</v>
      </c>
      <c r="Q20" s="67">
        <v>58</v>
      </c>
      <c r="R20" s="72">
        <v>53.43</v>
      </c>
      <c r="S20" s="287">
        <v>9</v>
      </c>
      <c r="T20" s="69">
        <v>54.222222222222221</v>
      </c>
      <c r="U20" s="357">
        <v>49.8</v>
      </c>
      <c r="V20" s="132">
        <v>1</v>
      </c>
      <c r="W20" s="75">
        <v>46</v>
      </c>
      <c r="X20" s="72">
        <v>54.85</v>
      </c>
      <c r="Y20" s="799">
        <v>44</v>
      </c>
      <c r="Z20" s="557">
        <v>7</v>
      </c>
      <c r="AA20" s="557">
        <v>10</v>
      </c>
      <c r="AB20" s="557">
        <v>33</v>
      </c>
      <c r="AC20" s="111">
        <v>20</v>
      </c>
      <c r="AD20" s="111">
        <v>16</v>
      </c>
      <c r="AE20" s="205">
        <v>70</v>
      </c>
      <c r="AF20" s="347">
        <f t="shared" si="0"/>
        <v>200</v>
      </c>
    </row>
    <row r="21" spans="1:32" ht="15" customHeight="1" x14ac:dyDescent="0.25">
      <c r="A21" s="89">
        <v>16</v>
      </c>
      <c r="B21" s="33" t="s">
        <v>2</v>
      </c>
      <c r="C21" s="119" t="s">
        <v>157</v>
      </c>
      <c r="D21" s="932">
        <v>32</v>
      </c>
      <c r="E21" s="305">
        <v>58.7</v>
      </c>
      <c r="F21" s="713">
        <v>54.53</v>
      </c>
      <c r="G21" s="123">
        <v>35</v>
      </c>
      <c r="H21" s="67">
        <v>61.885714285714293</v>
      </c>
      <c r="I21" s="713">
        <v>51.519310864691981</v>
      </c>
      <c r="J21" s="123">
        <v>36</v>
      </c>
      <c r="K21" s="67">
        <v>62</v>
      </c>
      <c r="L21" s="282">
        <v>55.69</v>
      </c>
      <c r="M21" s="368">
        <v>16</v>
      </c>
      <c r="N21" s="820">
        <v>67.25</v>
      </c>
      <c r="O21" s="282">
        <v>54.94</v>
      </c>
      <c r="P21" s="123">
        <v>26</v>
      </c>
      <c r="Q21" s="67">
        <v>51.615384615384613</v>
      </c>
      <c r="R21" s="72">
        <v>53.43</v>
      </c>
      <c r="S21" s="287">
        <v>21</v>
      </c>
      <c r="T21" s="69">
        <v>46.333333333333336</v>
      </c>
      <c r="U21" s="357">
        <v>49.8</v>
      </c>
      <c r="V21" s="132">
        <v>45</v>
      </c>
      <c r="W21" s="75">
        <v>50.266666669999999</v>
      </c>
      <c r="X21" s="72">
        <v>54.85</v>
      </c>
      <c r="Y21" s="799">
        <v>20</v>
      </c>
      <c r="Z21" s="557">
        <v>14</v>
      </c>
      <c r="AA21" s="557">
        <v>14</v>
      </c>
      <c r="AB21" s="557">
        <v>4</v>
      </c>
      <c r="AC21" s="111">
        <v>48</v>
      </c>
      <c r="AD21" s="111">
        <v>62</v>
      </c>
      <c r="AE21" s="205">
        <v>46</v>
      </c>
      <c r="AF21" s="347">
        <f t="shared" si="0"/>
        <v>208</v>
      </c>
    </row>
    <row r="22" spans="1:32" ht="15" customHeight="1" x14ac:dyDescent="0.25">
      <c r="A22" s="89">
        <v>17</v>
      </c>
      <c r="B22" s="106" t="s">
        <v>32</v>
      </c>
      <c r="C22" s="116" t="s">
        <v>38</v>
      </c>
      <c r="D22" s="605">
        <v>12</v>
      </c>
      <c r="E22" s="67">
        <v>57.9</v>
      </c>
      <c r="F22" s="704">
        <v>54.53</v>
      </c>
      <c r="G22" s="123">
        <v>12</v>
      </c>
      <c r="H22" s="67">
        <v>55.166666666666657</v>
      </c>
      <c r="I22" s="704">
        <v>51.519310864691981</v>
      </c>
      <c r="J22" s="123">
        <v>9</v>
      </c>
      <c r="K22" s="67">
        <v>59.44</v>
      </c>
      <c r="L22" s="276">
        <v>55.69</v>
      </c>
      <c r="M22" s="123">
        <v>18</v>
      </c>
      <c r="N22" s="67">
        <v>56.28</v>
      </c>
      <c r="O22" s="279">
        <v>54.94</v>
      </c>
      <c r="P22" s="123">
        <v>24</v>
      </c>
      <c r="Q22" s="67">
        <v>52.291666666666664</v>
      </c>
      <c r="R22" s="72">
        <v>53.43</v>
      </c>
      <c r="S22" s="287">
        <v>17</v>
      </c>
      <c r="T22" s="69">
        <v>48.529411764705884</v>
      </c>
      <c r="U22" s="357">
        <v>49.8</v>
      </c>
      <c r="V22" s="132">
        <v>15</v>
      </c>
      <c r="W22" s="71">
        <v>58.2</v>
      </c>
      <c r="X22" s="72">
        <v>54.85</v>
      </c>
      <c r="Y22" s="799">
        <v>25</v>
      </c>
      <c r="Z22" s="557">
        <v>30</v>
      </c>
      <c r="AA22" s="557">
        <v>22</v>
      </c>
      <c r="AB22" s="557">
        <v>30</v>
      </c>
      <c r="AC22" s="111">
        <v>45</v>
      </c>
      <c r="AD22" s="111">
        <v>46</v>
      </c>
      <c r="AE22" s="205">
        <v>10</v>
      </c>
      <c r="AF22" s="347">
        <f t="shared" si="0"/>
        <v>208</v>
      </c>
    </row>
    <row r="23" spans="1:32" ht="15" customHeight="1" x14ac:dyDescent="0.25">
      <c r="A23" s="89">
        <v>18</v>
      </c>
      <c r="B23" s="106" t="s">
        <v>2</v>
      </c>
      <c r="C23" s="882" t="s">
        <v>190</v>
      </c>
      <c r="D23" s="932">
        <v>13</v>
      </c>
      <c r="E23" s="305">
        <v>52</v>
      </c>
      <c r="F23" s="713">
        <v>54.53</v>
      </c>
      <c r="G23" s="123">
        <v>21</v>
      </c>
      <c r="H23" s="67">
        <v>57.285714285714278</v>
      </c>
      <c r="I23" s="713">
        <v>51.519310864691981</v>
      </c>
      <c r="J23" s="123">
        <v>21</v>
      </c>
      <c r="K23" s="67">
        <v>58</v>
      </c>
      <c r="L23" s="282">
        <v>55.69</v>
      </c>
      <c r="M23" s="123">
        <v>22</v>
      </c>
      <c r="N23" s="67">
        <v>58.68181818181818</v>
      </c>
      <c r="O23" s="283">
        <v>54.94</v>
      </c>
      <c r="P23" s="123">
        <v>18</v>
      </c>
      <c r="Q23" s="67">
        <v>46.944444444444443</v>
      </c>
      <c r="R23" s="72">
        <v>53.43</v>
      </c>
      <c r="S23" s="287">
        <v>14</v>
      </c>
      <c r="T23" s="76">
        <v>54.928571428571431</v>
      </c>
      <c r="U23" s="357">
        <v>49.8</v>
      </c>
      <c r="V23" s="132">
        <v>29</v>
      </c>
      <c r="W23" s="75">
        <v>57.344827590000001</v>
      </c>
      <c r="X23" s="72">
        <v>54.85</v>
      </c>
      <c r="Y23" s="799">
        <v>45</v>
      </c>
      <c r="Z23" s="557">
        <v>21</v>
      </c>
      <c r="AA23" s="557">
        <v>28</v>
      </c>
      <c r="AB23" s="557">
        <v>20</v>
      </c>
      <c r="AC23" s="111">
        <v>74</v>
      </c>
      <c r="AD23" s="111">
        <v>11</v>
      </c>
      <c r="AE23" s="205">
        <v>14</v>
      </c>
      <c r="AF23" s="347">
        <f t="shared" si="0"/>
        <v>213</v>
      </c>
    </row>
    <row r="24" spans="1:32" ht="15" customHeight="1" x14ac:dyDescent="0.25">
      <c r="A24" s="89">
        <v>19</v>
      </c>
      <c r="B24" s="33" t="s">
        <v>41</v>
      </c>
      <c r="C24" s="116" t="s">
        <v>87</v>
      </c>
      <c r="D24" s="605">
        <v>8</v>
      </c>
      <c r="E24" s="67">
        <v>51.4</v>
      </c>
      <c r="F24" s="704">
        <v>54.53</v>
      </c>
      <c r="G24" s="123">
        <v>11</v>
      </c>
      <c r="H24" s="67">
        <v>53.81818181818182</v>
      </c>
      <c r="I24" s="704">
        <v>51.519310864691981</v>
      </c>
      <c r="J24" s="123">
        <v>17</v>
      </c>
      <c r="K24" s="67">
        <v>51.94</v>
      </c>
      <c r="L24" s="276">
        <v>55.69</v>
      </c>
      <c r="M24" s="123">
        <v>11</v>
      </c>
      <c r="N24" s="67">
        <v>56.09</v>
      </c>
      <c r="O24" s="276">
        <v>54.94</v>
      </c>
      <c r="P24" s="123">
        <v>6</v>
      </c>
      <c r="Q24" s="67">
        <v>57.833333333333336</v>
      </c>
      <c r="R24" s="72">
        <v>53.43</v>
      </c>
      <c r="S24" s="287">
        <v>9</v>
      </c>
      <c r="T24" s="69">
        <v>53.777777777777779</v>
      </c>
      <c r="U24" s="357">
        <v>49.8</v>
      </c>
      <c r="V24" s="132">
        <v>9</v>
      </c>
      <c r="W24" s="71">
        <v>57.777777780000001</v>
      </c>
      <c r="X24" s="72">
        <v>54.85</v>
      </c>
      <c r="Y24" s="799">
        <v>49</v>
      </c>
      <c r="Z24" s="557">
        <v>36</v>
      </c>
      <c r="AA24" s="557">
        <v>53</v>
      </c>
      <c r="AB24" s="557">
        <v>31</v>
      </c>
      <c r="AC24" s="111">
        <v>22</v>
      </c>
      <c r="AD24" s="111">
        <v>18</v>
      </c>
      <c r="AE24" s="205">
        <v>11</v>
      </c>
      <c r="AF24" s="347">
        <f t="shared" si="0"/>
        <v>220</v>
      </c>
    </row>
    <row r="25" spans="1:32" ht="15" customHeight="1" thickBot="1" x14ac:dyDescent="0.3">
      <c r="A25" s="110">
        <v>20</v>
      </c>
      <c r="B25" s="38" t="s">
        <v>32</v>
      </c>
      <c r="C25" s="125" t="s">
        <v>36</v>
      </c>
      <c r="D25" s="606">
        <v>10</v>
      </c>
      <c r="E25" s="84">
        <v>56</v>
      </c>
      <c r="F25" s="706">
        <v>54.53</v>
      </c>
      <c r="G25" s="606">
        <v>11</v>
      </c>
      <c r="H25" s="84">
        <v>54.909090909090907</v>
      </c>
      <c r="I25" s="706">
        <v>51.519310864691981</v>
      </c>
      <c r="J25" s="606">
        <v>13</v>
      </c>
      <c r="K25" s="84">
        <v>63.77</v>
      </c>
      <c r="L25" s="284">
        <v>55.69</v>
      </c>
      <c r="M25" s="593">
        <v>19</v>
      </c>
      <c r="N25" s="587">
        <v>53.57</v>
      </c>
      <c r="O25" s="281">
        <v>54.94</v>
      </c>
      <c r="P25" s="593">
        <v>8</v>
      </c>
      <c r="Q25" s="587">
        <v>57.5</v>
      </c>
      <c r="R25" s="594">
        <v>53.43</v>
      </c>
      <c r="S25" s="562">
        <v>6</v>
      </c>
      <c r="T25" s="1006">
        <v>60</v>
      </c>
      <c r="U25" s="595">
        <v>49.8</v>
      </c>
      <c r="V25" s="596">
        <v>14</v>
      </c>
      <c r="W25" s="598">
        <v>44.428571429999998</v>
      </c>
      <c r="X25" s="594">
        <v>54.85</v>
      </c>
      <c r="Y25" s="802">
        <v>28</v>
      </c>
      <c r="Z25" s="560">
        <v>32</v>
      </c>
      <c r="AA25" s="560">
        <v>11</v>
      </c>
      <c r="AB25" s="560">
        <v>46</v>
      </c>
      <c r="AC25" s="137">
        <v>25</v>
      </c>
      <c r="AD25" s="137">
        <v>5</v>
      </c>
      <c r="AE25" s="207">
        <v>77</v>
      </c>
      <c r="AF25" s="348">
        <f t="shared" si="0"/>
        <v>224</v>
      </c>
    </row>
    <row r="26" spans="1:32" ht="15" customHeight="1" x14ac:dyDescent="0.25">
      <c r="A26" s="101">
        <v>21</v>
      </c>
      <c r="B26" s="291" t="s">
        <v>2</v>
      </c>
      <c r="C26" s="893" t="s">
        <v>189</v>
      </c>
      <c r="D26" s="935">
        <v>16</v>
      </c>
      <c r="E26" s="949">
        <v>56.3</v>
      </c>
      <c r="F26" s="715">
        <v>54.53</v>
      </c>
      <c r="G26" s="121">
        <v>21</v>
      </c>
      <c r="H26" s="112">
        <v>50.714285714285722</v>
      </c>
      <c r="I26" s="715">
        <v>51.519310864691981</v>
      </c>
      <c r="J26" s="121">
        <v>22</v>
      </c>
      <c r="K26" s="112">
        <v>55.16</v>
      </c>
      <c r="L26" s="695">
        <v>55.69</v>
      </c>
      <c r="M26" s="121">
        <v>24</v>
      </c>
      <c r="N26" s="112">
        <v>58.916666666666664</v>
      </c>
      <c r="O26" s="811">
        <v>54.94</v>
      </c>
      <c r="P26" s="121">
        <v>19</v>
      </c>
      <c r="Q26" s="112">
        <v>57.842105263157897</v>
      </c>
      <c r="R26" s="122">
        <v>53.43</v>
      </c>
      <c r="S26" s="286">
        <v>27</v>
      </c>
      <c r="T26" s="103">
        <v>50.25925925925926</v>
      </c>
      <c r="U26" s="356">
        <v>49.8</v>
      </c>
      <c r="V26" s="131">
        <v>21</v>
      </c>
      <c r="W26" s="105">
        <v>51.23809524</v>
      </c>
      <c r="X26" s="122">
        <v>54.85</v>
      </c>
      <c r="Y26" s="798">
        <v>27</v>
      </c>
      <c r="Z26" s="556">
        <v>51</v>
      </c>
      <c r="AA26" s="556">
        <v>37</v>
      </c>
      <c r="AB26" s="556">
        <v>19</v>
      </c>
      <c r="AC26" s="113">
        <v>21</v>
      </c>
      <c r="AD26" s="113">
        <v>34</v>
      </c>
      <c r="AE26" s="204">
        <v>36</v>
      </c>
      <c r="AF26" s="346">
        <f t="shared" si="0"/>
        <v>225</v>
      </c>
    </row>
    <row r="27" spans="1:32" ht="15" customHeight="1" x14ac:dyDescent="0.25">
      <c r="A27" s="89">
        <v>22</v>
      </c>
      <c r="B27" s="33" t="s">
        <v>32</v>
      </c>
      <c r="C27" s="878" t="s">
        <v>178</v>
      </c>
      <c r="D27" s="957">
        <v>6</v>
      </c>
      <c r="E27" s="959">
        <v>55</v>
      </c>
      <c r="F27" s="961">
        <v>54.53</v>
      </c>
      <c r="G27" s="139">
        <v>5</v>
      </c>
      <c r="H27" s="120">
        <v>52</v>
      </c>
      <c r="I27" s="705">
        <v>51.519310864691981</v>
      </c>
      <c r="J27" s="139">
        <v>10</v>
      </c>
      <c r="K27" s="120">
        <v>84</v>
      </c>
      <c r="L27" s="583">
        <v>55.69</v>
      </c>
      <c r="M27" s="123">
        <v>8</v>
      </c>
      <c r="N27" s="67">
        <v>64</v>
      </c>
      <c r="O27" s="276">
        <v>54.94</v>
      </c>
      <c r="P27" s="123">
        <v>4</v>
      </c>
      <c r="Q27" s="67">
        <v>49.5</v>
      </c>
      <c r="R27" s="72">
        <v>53.43</v>
      </c>
      <c r="S27" s="287">
        <v>4</v>
      </c>
      <c r="T27" s="76">
        <v>47.5</v>
      </c>
      <c r="U27" s="357">
        <v>49.8</v>
      </c>
      <c r="V27" s="132">
        <v>11</v>
      </c>
      <c r="W27" s="75">
        <v>52.81818182</v>
      </c>
      <c r="X27" s="72">
        <v>54.85</v>
      </c>
      <c r="Y27" s="799">
        <v>34</v>
      </c>
      <c r="Z27" s="557">
        <v>44</v>
      </c>
      <c r="AA27" s="557">
        <v>1</v>
      </c>
      <c r="AB27" s="557">
        <v>7</v>
      </c>
      <c r="AC27" s="111">
        <v>59</v>
      </c>
      <c r="AD27" s="111">
        <v>57</v>
      </c>
      <c r="AE27" s="205">
        <v>25</v>
      </c>
      <c r="AF27" s="347">
        <f t="shared" si="0"/>
        <v>227</v>
      </c>
    </row>
    <row r="28" spans="1:32" ht="15" customHeight="1" x14ac:dyDescent="0.25">
      <c r="A28" s="89">
        <v>23</v>
      </c>
      <c r="B28" s="33" t="s">
        <v>41</v>
      </c>
      <c r="C28" s="308" t="s">
        <v>143</v>
      </c>
      <c r="D28" s="926">
        <v>9</v>
      </c>
      <c r="E28" s="941">
        <v>71.599999999999994</v>
      </c>
      <c r="F28" s="705">
        <v>54.53</v>
      </c>
      <c r="G28" s="123">
        <v>12</v>
      </c>
      <c r="H28" s="120">
        <v>56.083333333333343</v>
      </c>
      <c r="I28" s="705">
        <v>51.519310864691981</v>
      </c>
      <c r="J28" s="123">
        <v>8</v>
      </c>
      <c r="K28" s="120">
        <v>56.13</v>
      </c>
      <c r="L28" s="583">
        <v>55.69</v>
      </c>
      <c r="M28" s="123">
        <v>6</v>
      </c>
      <c r="N28" s="67">
        <v>49.33</v>
      </c>
      <c r="O28" s="276">
        <v>54.94</v>
      </c>
      <c r="P28" s="123">
        <v>13</v>
      </c>
      <c r="Q28" s="67">
        <v>55.769230769230766</v>
      </c>
      <c r="R28" s="72">
        <v>53.43</v>
      </c>
      <c r="S28" s="287">
        <v>6</v>
      </c>
      <c r="T28" s="69">
        <v>48.833333333333336</v>
      </c>
      <c r="U28" s="357">
        <v>49.8</v>
      </c>
      <c r="V28" s="132">
        <v>13</v>
      </c>
      <c r="W28" s="75">
        <v>55.53846154</v>
      </c>
      <c r="X28" s="72">
        <v>54.85</v>
      </c>
      <c r="Y28" s="799">
        <v>1</v>
      </c>
      <c r="Z28" s="557">
        <v>27</v>
      </c>
      <c r="AA28" s="557">
        <v>34</v>
      </c>
      <c r="AB28" s="557">
        <v>72</v>
      </c>
      <c r="AC28" s="111">
        <v>33</v>
      </c>
      <c r="AD28" s="111">
        <v>44</v>
      </c>
      <c r="AE28" s="205">
        <v>20</v>
      </c>
      <c r="AF28" s="347">
        <f t="shared" si="0"/>
        <v>231</v>
      </c>
    </row>
    <row r="29" spans="1:32" ht="15" customHeight="1" x14ac:dyDescent="0.25">
      <c r="A29" s="89">
        <v>24</v>
      </c>
      <c r="B29" s="33" t="s">
        <v>2</v>
      </c>
      <c r="C29" s="882" t="s">
        <v>196</v>
      </c>
      <c r="D29" s="932">
        <v>12</v>
      </c>
      <c r="E29" s="305">
        <v>56.3</v>
      </c>
      <c r="F29" s="713">
        <v>54.53</v>
      </c>
      <c r="G29" s="123">
        <v>17</v>
      </c>
      <c r="H29" s="67">
        <v>61.823529411764703</v>
      </c>
      <c r="I29" s="713">
        <v>51.519310864691981</v>
      </c>
      <c r="J29" s="123">
        <v>7</v>
      </c>
      <c r="K29" s="67">
        <v>56</v>
      </c>
      <c r="L29" s="282">
        <v>55.69</v>
      </c>
      <c r="M29" s="123">
        <v>12</v>
      </c>
      <c r="N29" s="67">
        <v>58.666666666666664</v>
      </c>
      <c r="O29" s="282">
        <v>54.94</v>
      </c>
      <c r="P29" s="123">
        <v>14</v>
      </c>
      <c r="Q29" s="67">
        <v>50.928571428571431</v>
      </c>
      <c r="R29" s="72">
        <v>53.43</v>
      </c>
      <c r="S29" s="287">
        <v>4</v>
      </c>
      <c r="T29" s="69">
        <v>51.25</v>
      </c>
      <c r="U29" s="357">
        <v>49.8</v>
      </c>
      <c r="V29" s="132">
        <v>9</v>
      </c>
      <c r="W29" s="75">
        <v>48</v>
      </c>
      <c r="X29" s="72">
        <v>54.85</v>
      </c>
      <c r="Y29" s="799">
        <v>26</v>
      </c>
      <c r="Z29" s="557">
        <v>15</v>
      </c>
      <c r="AA29" s="557">
        <v>35</v>
      </c>
      <c r="AB29" s="557">
        <v>21</v>
      </c>
      <c r="AC29" s="111">
        <v>51</v>
      </c>
      <c r="AD29" s="111">
        <v>31</v>
      </c>
      <c r="AE29" s="205">
        <v>58</v>
      </c>
      <c r="AF29" s="347">
        <f t="shared" si="0"/>
        <v>237</v>
      </c>
    </row>
    <row r="30" spans="1:32" ht="15" customHeight="1" x14ac:dyDescent="0.25">
      <c r="A30" s="89">
        <v>25</v>
      </c>
      <c r="B30" s="33" t="s">
        <v>32</v>
      </c>
      <c r="C30" s="116" t="s">
        <v>37</v>
      </c>
      <c r="D30" s="605">
        <v>13</v>
      </c>
      <c r="E30" s="67">
        <v>48.6</v>
      </c>
      <c r="F30" s="704">
        <v>54.53</v>
      </c>
      <c r="G30" s="123">
        <v>7</v>
      </c>
      <c r="H30" s="67">
        <v>56.428571428571431</v>
      </c>
      <c r="I30" s="704">
        <v>51.519310864691981</v>
      </c>
      <c r="J30" s="123">
        <v>10</v>
      </c>
      <c r="K30" s="67">
        <v>58.3</v>
      </c>
      <c r="L30" s="276">
        <v>55.69</v>
      </c>
      <c r="M30" s="123">
        <v>10</v>
      </c>
      <c r="N30" s="67">
        <v>50.2</v>
      </c>
      <c r="O30" s="276">
        <v>54.94</v>
      </c>
      <c r="P30" s="123">
        <v>13</v>
      </c>
      <c r="Q30" s="67">
        <v>53.07692307692308</v>
      </c>
      <c r="R30" s="72">
        <v>53.43</v>
      </c>
      <c r="S30" s="287">
        <v>12</v>
      </c>
      <c r="T30" s="76">
        <v>55.75</v>
      </c>
      <c r="U30" s="357">
        <v>49.8</v>
      </c>
      <c r="V30" s="132">
        <v>14</v>
      </c>
      <c r="W30" s="75">
        <v>56.785714290000001</v>
      </c>
      <c r="X30" s="72">
        <v>54.85</v>
      </c>
      <c r="Y30" s="799">
        <v>59</v>
      </c>
      <c r="Z30" s="557">
        <v>26</v>
      </c>
      <c r="AA30" s="557">
        <v>26</v>
      </c>
      <c r="AB30" s="557">
        <v>64</v>
      </c>
      <c r="AC30" s="111">
        <v>42</v>
      </c>
      <c r="AD30" s="111">
        <v>10</v>
      </c>
      <c r="AE30" s="205">
        <v>15</v>
      </c>
      <c r="AF30" s="347">
        <f t="shared" si="0"/>
        <v>242</v>
      </c>
    </row>
    <row r="31" spans="1:32" ht="15" customHeight="1" x14ac:dyDescent="0.25">
      <c r="A31" s="89">
        <v>26</v>
      </c>
      <c r="B31" s="106" t="s">
        <v>26</v>
      </c>
      <c r="C31" s="116" t="s">
        <v>108</v>
      </c>
      <c r="D31" s="605">
        <v>10</v>
      </c>
      <c r="E31" s="67">
        <v>52.2</v>
      </c>
      <c r="F31" s="704">
        <v>54.53</v>
      </c>
      <c r="G31" s="123">
        <v>5</v>
      </c>
      <c r="H31" s="67">
        <v>45.8</v>
      </c>
      <c r="I31" s="704">
        <v>51.519310864691981</v>
      </c>
      <c r="J31" s="123">
        <v>10</v>
      </c>
      <c r="K31" s="67">
        <v>51.9</v>
      </c>
      <c r="L31" s="276">
        <v>55.69</v>
      </c>
      <c r="M31" s="123">
        <v>5</v>
      </c>
      <c r="N31" s="67">
        <v>55</v>
      </c>
      <c r="O31" s="279">
        <v>54.94</v>
      </c>
      <c r="P31" s="123">
        <v>7</v>
      </c>
      <c r="Q31" s="67">
        <v>61.714285714285715</v>
      </c>
      <c r="R31" s="72">
        <v>53.43</v>
      </c>
      <c r="S31" s="287">
        <v>3</v>
      </c>
      <c r="T31" s="69">
        <v>54.666666666666664</v>
      </c>
      <c r="U31" s="357">
        <v>49.8</v>
      </c>
      <c r="V31" s="132">
        <v>8</v>
      </c>
      <c r="W31" s="75">
        <v>56.125</v>
      </c>
      <c r="X31" s="72">
        <v>54.85</v>
      </c>
      <c r="Y31" s="799">
        <v>42</v>
      </c>
      <c r="Z31" s="557">
        <v>69</v>
      </c>
      <c r="AA31" s="557">
        <v>54</v>
      </c>
      <c r="AB31" s="557">
        <v>39</v>
      </c>
      <c r="AC31" s="111">
        <v>7</v>
      </c>
      <c r="AD31" s="111">
        <v>13</v>
      </c>
      <c r="AE31" s="205">
        <v>19</v>
      </c>
      <c r="AF31" s="347">
        <f t="shared" si="0"/>
        <v>243</v>
      </c>
    </row>
    <row r="32" spans="1:32" ht="15" customHeight="1" x14ac:dyDescent="0.25">
      <c r="A32" s="89">
        <v>27</v>
      </c>
      <c r="B32" s="33" t="s">
        <v>32</v>
      </c>
      <c r="C32" s="116" t="s">
        <v>107</v>
      </c>
      <c r="D32" s="605">
        <v>26</v>
      </c>
      <c r="E32" s="67">
        <v>55.7</v>
      </c>
      <c r="F32" s="704">
        <v>54.53</v>
      </c>
      <c r="G32" s="123">
        <v>18</v>
      </c>
      <c r="H32" s="67">
        <v>54.611111111111107</v>
      </c>
      <c r="I32" s="704">
        <v>51.519310864691981</v>
      </c>
      <c r="J32" s="123">
        <v>32</v>
      </c>
      <c r="K32" s="67">
        <v>55</v>
      </c>
      <c r="L32" s="276">
        <v>55.69</v>
      </c>
      <c r="M32" s="123">
        <v>22</v>
      </c>
      <c r="N32" s="67">
        <v>54</v>
      </c>
      <c r="O32" s="276">
        <v>54.94</v>
      </c>
      <c r="P32" s="123">
        <v>25</v>
      </c>
      <c r="Q32" s="67">
        <v>56.72</v>
      </c>
      <c r="R32" s="72">
        <v>53.43</v>
      </c>
      <c r="S32" s="287">
        <v>26</v>
      </c>
      <c r="T32" s="69">
        <v>49.57692307692308</v>
      </c>
      <c r="U32" s="357">
        <v>49.8</v>
      </c>
      <c r="V32" s="132">
        <v>33</v>
      </c>
      <c r="W32" s="75">
        <v>51</v>
      </c>
      <c r="X32" s="72">
        <v>54.85</v>
      </c>
      <c r="Y32" s="799">
        <v>30</v>
      </c>
      <c r="Z32" s="557">
        <v>34</v>
      </c>
      <c r="AA32" s="557">
        <v>38</v>
      </c>
      <c r="AB32" s="557">
        <v>43</v>
      </c>
      <c r="AC32" s="111">
        <v>29</v>
      </c>
      <c r="AD32" s="111">
        <v>36</v>
      </c>
      <c r="AE32" s="205">
        <v>39</v>
      </c>
      <c r="AF32" s="347">
        <f t="shared" si="0"/>
        <v>249</v>
      </c>
    </row>
    <row r="33" spans="1:32" ht="15" customHeight="1" x14ac:dyDescent="0.25">
      <c r="A33" s="89">
        <v>28</v>
      </c>
      <c r="B33" s="33" t="s">
        <v>53</v>
      </c>
      <c r="C33" s="116" t="s">
        <v>60</v>
      </c>
      <c r="D33" s="605">
        <v>19</v>
      </c>
      <c r="E33" s="67">
        <v>54.1</v>
      </c>
      <c r="F33" s="704">
        <v>54.53</v>
      </c>
      <c r="G33" s="123">
        <v>27</v>
      </c>
      <c r="H33" s="67">
        <v>47.111111111111107</v>
      </c>
      <c r="I33" s="704">
        <v>51.519310864691981</v>
      </c>
      <c r="J33" s="123">
        <v>13</v>
      </c>
      <c r="K33" s="67">
        <v>53</v>
      </c>
      <c r="L33" s="276">
        <v>55.69</v>
      </c>
      <c r="M33" s="123">
        <v>9</v>
      </c>
      <c r="N33" s="67">
        <v>55.888888888888886</v>
      </c>
      <c r="O33" s="276">
        <v>54.94</v>
      </c>
      <c r="P33" s="123">
        <v>10</v>
      </c>
      <c r="Q33" s="67">
        <v>60</v>
      </c>
      <c r="R33" s="72">
        <v>53.43</v>
      </c>
      <c r="S33" s="287">
        <v>16</v>
      </c>
      <c r="T33" s="69">
        <v>50.25</v>
      </c>
      <c r="U33" s="357">
        <v>49.8</v>
      </c>
      <c r="V33" s="132">
        <v>20</v>
      </c>
      <c r="W33" s="75">
        <v>53.9</v>
      </c>
      <c r="X33" s="72">
        <v>54.85</v>
      </c>
      <c r="Y33" s="799">
        <v>37</v>
      </c>
      <c r="Z33" s="557">
        <v>65</v>
      </c>
      <c r="AA33" s="557">
        <v>47</v>
      </c>
      <c r="AB33" s="557">
        <v>35</v>
      </c>
      <c r="AC33" s="111">
        <v>11</v>
      </c>
      <c r="AD33" s="111">
        <v>35</v>
      </c>
      <c r="AE33" s="205">
        <v>24</v>
      </c>
      <c r="AF33" s="347">
        <f t="shared" si="0"/>
        <v>254</v>
      </c>
    </row>
    <row r="34" spans="1:32" ht="15" customHeight="1" x14ac:dyDescent="0.25">
      <c r="A34" s="89">
        <v>29</v>
      </c>
      <c r="B34" s="33" t="s">
        <v>0</v>
      </c>
      <c r="C34" s="116" t="s">
        <v>99</v>
      </c>
      <c r="D34" s="605">
        <v>18</v>
      </c>
      <c r="E34" s="67">
        <v>54.777777777777779</v>
      </c>
      <c r="F34" s="704">
        <v>54.53</v>
      </c>
      <c r="G34" s="123">
        <v>17</v>
      </c>
      <c r="H34" s="67">
        <v>55.588235294117638</v>
      </c>
      <c r="I34" s="704">
        <v>51.519310864691981</v>
      </c>
      <c r="J34" s="123">
        <v>14</v>
      </c>
      <c r="K34" s="67">
        <v>59.21</v>
      </c>
      <c r="L34" s="276">
        <v>55.69</v>
      </c>
      <c r="M34" s="123">
        <v>23</v>
      </c>
      <c r="N34" s="67">
        <v>51</v>
      </c>
      <c r="O34" s="276">
        <v>54.94</v>
      </c>
      <c r="P34" s="123">
        <v>25</v>
      </c>
      <c r="Q34" s="67">
        <v>57.56</v>
      </c>
      <c r="R34" s="72">
        <v>53.43</v>
      </c>
      <c r="S34" s="287">
        <v>22</v>
      </c>
      <c r="T34" s="69">
        <v>47</v>
      </c>
      <c r="U34" s="357">
        <v>49.8</v>
      </c>
      <c r="V34" s="132">
        <v>28</v>
      </c>
      <c r="W34" s="75">
        <v>50.928571429999998</v>
      </c>
      <c r="X34" s="72">
        <v>54.85</v>
      </c>
      <c r="Y34" s="799">
        <v>36</v>
      </c>
      <c r="Z34" s="557">
        <v>28</v>
      </c>
      <c r="AA34" s="557">
        <v>23</v>
      </c>
      <c r="AB34" s="557">
        <v>57</v>
      </c>
      <c r="AC34" s="111">
        <v>24</v>
      </c>
      <c r="AD34" s="111">
        <v>58</v>
      </c>
      <c r="AE34" s="205">
        <v>43</v>
      </c>
      <c r="AF34" s="347">
        <f t="shared" si="0"/>
        <v>269</v>
      </c>
    </row>
    <row r="35" spans="1:32" ht="15" customHeight="1" thickBot="1" x14ac:dyDescent="0.3">
      <c r="A35" s="110">
        <v>30</v>
      </c>
      <c r="B35" s="38" t="s">
        <v>2</v>
      </c>
      <c r="C35" s="576" t="s">
        <v>6</v>
      </c>
      <c r="D35" s="934">
        <v>6</v>
      </c>
      <c r="E35" s="898">
        <v>54</v>
      </c>
      <c r="F35" s="716">
        <v>54.53</v>
      </c>
      <c r="G35" s="606">
        <v>8</v>
      </c>
      <c r="H35" s="84">
        <v>61.25</v>
      </c>
      <c r="I35" s="716">
        <v>51.519310864691981</v>
      </c>
      <c r="J35" s="606">
        <v>7</v>
      </c>
      <c r="K35" s="84">
        <v>57.8</v>
      </c>
      <c r="L35" s="581">
        <v>55.69</v>
      </c>
      <c r="M35" s="124">
        <v>4</v>
      </c>
      <c r="N35" s="84">
        <v>55.75</v>
      </c>
      <c r="O35" s="581">
        <v>54.94</v>
      </c>
      <c r="P35" s="124">
        <v>9</v>
      </c>
      <c r="Q35" s="84">
        <v>49.888888888888886</v>
      </c>
      <c r="R35" s="87">
        <v>53.43</v>
      </c>
      <c r="S35" s="288">
        <v>10</v>
      </c>
      <c r="T35" s="141">
        <v>51.2</v>
      </c>
      <c r="U35" s="360">
        <v>49.8</v>
      </c>
      <c r="V35" s="142">
        <v>10</v>
      </c>
      <c r="W35" s="143">
        <v>47.1</v>
      </c>
      <c r="X35" s="87">
        <v>54.85</v>
      </c>
      <c r="Y35" s="800">
        <v>38</v>
      </c>
      <c r="Z35" s="558">
        <v>18</v>
      </c>
      <c r="AA35" s="558">
        <v>31</v>
      </c>
      <c r="AB35" s="558">
        <v>36</v>
      </c>
      <c r="AC35" s="114">
        <v>58</v>
      </c>
      <c r="AD35" s="114">
        <v>32</v>
      </c>
      <c r="AE35" s="206">
        <v>61</v>
      </c>
      <c r="AF35" s="350">
        <f t="shared" si="0"/>
        <v>274</v>
      </c>
    </row>
    <row r="36" spans="1:32" ht="15" customHeight="1" x14ac:dyDescent="0.25">
      <c r="A36" s="101">
        <v>31</v>
      </c>
      <c r="B36" s="58" t="s">
        <v>2</v>
      </c>
      <c r="C36" s="893" t="s">
        <v>194</v>
      </c>
      <c r="D36" s="935">
        <v>8</v>
      </c>
      <c r="E36" s="949">
        <v>43.4</v>
      </c>
      <c r="F36" s="715">
        <v>54.53</v>
      </c>
      <c r="G36" s="121">
        <v>6</v>
      </c>
      <c r="H36" s="112">
        <v>61.333333333333343</v>
      </c>
      <c r="I36" s="715">
        <v>51.519310864691981</v>
      </c>
      <c r="J36" s="121">
        <v>11</v>
      </c>
      <c r="K36" s="112">
        <v>54</v>
      </c>
      <c r="L36" s="695">
        <v>55.69</v>
      </c>
      <c r="M36" s="139">
        <v>8</v>
      </c>
      <c r="N36" s="120">
        <v>52.5</v>
      </c>
      <c r="O36" s="697">
        <v>54.94</v>
      </c>
      <c r="P36" s="139">
        <v>6</v>
      </c>
      <c r="Q36" s="120">
        <v>55.5</v>
      </c>
      <c r="R36" s="66">
        <v>53.43</v>
      </c>
      <c r="S36" s="289">
        <v>5</v>
      </c>
      <c r="T36" s="63">
        <v>54.2</v>
      </c>
      <c r="U36" s="371">
        <v>49.8</v>
      </c>
      <c r="V36" s="133">
        <v>14</v>
      </c>
      <c r="W36" s="65">
        <v>51.071428570000002</v>
      </c>
      <c r="X36" s="66">
        <v>54.85</v>
      </c>
      <c r="Y36" s="801">
        <v>80</v>
      </c>
      <c r="Z36" s="559">
        <v>17</v>
      </c>
      <c r="AA36" s="559">
        <v>39</v>
      </c>
      <c r="AB36" s="559">
        <v>51</v>
      </c>
      <c r="AC36" s="140">
        <v>35</v>
      </c>
      <c r="AD36" s="140">
        <v>17</v>
      </c>
      <c r="AE36" s="208">
        <v>38</v>
      </c>
      <c r="AF36" s="372">
        <f t="shared" si="0"/>
        <v>277</v>
      </c>
    </row>
    <row r="37" spans="1:32" ht="15" customHeight="1" x14ac:dyDescent="0.25">
      <c r="A37" s="89">
        <v>32</v>
      </c>
      <c r="B37" s="33" t="s">
        <v>32</v>
      </c>
      <c r="C37" s="878" t="s">
        <v>173</v>
      </c>
      <c r="D37" s="926">
        <v>4</v>
      </c>
      <c r="E37" s="941">
        <v>58.3</v>
      </c>
      <c r="F37" s="705">
        <v>54.53</v>
      </c>
      <c r="G37" s="123">
        <v>4</v>
      </c>
      <c r="H37" s="67">
        <v>40.75</v>
      </c>
      <c r="I37" s="705">
        <v>51.519310864691981</v>
      </c>
      <c r="J37" s="123">
        <v>6</v>
      </c>
      <c r="K37" s="67">
        <v>45.8</v>
      </c>
      <c r="L37" s="583">
        <v>55.69</v>
      </c>
      <c r="M37" s="123">
        <v>2</v>
      </c>
      <c r="N37" s="67">
        <v>60.5</v>
      </c>
      <c r="O37" s="276">
        <v>54.94</v>
      </c>
      <c r="P37" s="123">
        <v>6</v>
      </c>
      <c r="Q37" s="67">
        <v>55.5</v>
      </c>
      <c r="R37" s="72">
        <v>53.43</v>
      </c>
      <c r="S37" s="287">
        <v>5</v>
      </c>
      <c r="T37" s="76">
        <v>57.4</v>
      </c>
      <c r="U37" s="357">
        <v>49.8</v>
      </c>
      <c r="V37" s="132">
        <v>6</v>
      </c>
      <c r="W37" s="75">
        <v>52</v>
      </c>
      <c r="X37" s="72">
        <v>54.85</v>
      </c>
      <c r="Y37" s="799">
        <v>22</v>
      </c>
      <c r="Z37" s="557">
        <v>86</v>
      </c>
      <c r="AA37" s="557">
        <v>84</v>
      </c>
      <c r="AB37" s="557">
        <v>14</v>
      </c>
      <c r="AC37" s="111">
        <v>34</v>
      </c>
      <c r="AD37" s="111">
        <v>8</v>
      </c>
      <c r="AE37" s="205">
        <v>31</v>
      </c>
      <c r="AF37" s="347">
        <f t="shared" si="0"/>
        <v>279</v>
      </c>
    </row>
    <row r="38" spans="1:32" ht="15" customHeight="1" x14ac:dyDescent="0.25">
      <c r="A38" s="89">
        <v>33</v>
      </c>
      <c r="B38" s="33" t="s">
        <v>2</v>
      </c>
      <c r="C38" s="882" t="s">
        <v>191</v>
      </c>
      <c r="D38" s="936">
        <v>9</v>
      </c>
      <c r="E38" s="805">
        <v>50.2</v>
      </c>
      <c r="F38" s="819">
        <v>54.53</v>
      </c>
      <c r="G38" s="139">
        <v>7</v>
      </c>
      <c r="H38" s="589">
        <v>53.142857142857153</v>
      </c>
      <c r="I38" s="713">
        <v>51.519310864691981</v>
      </c>
      <c r="J38" s="139">
        <v>7</v>
      </c>
      <c r="K38" s="589">
        <v>67.14</v>
      </c>
      <c r="L38" s="282">
        <v>55.69</v>
      </c>
      <c r="M38" s="123">
        <v>8</v>
      </c>
      <c r="N38" s="67">
        <v>54</v>
      </c>
      <c r="O38" s="282">
        <v>54.94</v>
      </c>
      <c r="P38" s="123">
        <v>12</v>
      </c>
      <c r="Q38" s="67">
        <v>48.916666666666664</v>
      </c>
      <c r="R38" s="72">
        <v>53.43</v>
      </c>
      <c r="S38" s="287">
        <v>9</v>
      </c>
      <c r="T38" s="69">
        <v>46.333333333333336</v>
      </c>
      <c r="U38" s="357">
        <v>49.8</v>
      </c>
      <c r="V38" s="132">
        <v>7</v>
      </c>
      <c r="W38" s="74">
        <v>60.428571429999998</v>
      </c>
      <c r="X38" s="72">
        <v>54.85</v>
      </c>
      <c r="Y38" s="799">
        <v>55</v>
      </c>
      <c r="Z38" s="557">
        <v>43</v>
      </c>
      <c r="AA38" s="557">
        <v>5</v>
      </c>
      <c r="AB38" s="557">
        <v>44</v>
      </c>
      <c r="AC38" s="111">
        <v>66</v>
      </c>
      <c r="AD38" s="111">
        <v>63</v>
      </c>
      <c r="AE38" s="205">
        <v>6</v>
      </c>
      <c r="AF38" s="347">
        <f t="shared" ref="AF38:AF69" si="1">SUM(Y38:AE38)</f>
        <v>282</v>
      </c>
    </row>
    <row r="39" spans="1:32" ht="15" customHeight="1" x14ac:dyDescent="0.25">
      <c r="A39" s="89">
        <v>34</v>
      </c>
      <c r="B39" s="33" t="s">
        <v>64</v>
      </c>
      <c r="C39" s="878" t="s">
        <v>170</v>
      </c>
      <c r="D39" s="605">
        <v>8</v>
      </c>
      <c r="E39" s="67">
        <v>55.875</v>
      </c>
      <c r="F39" s="704">
        <v>54.53</v>
      </c>
      <c r="G39" s="605">
        <v>7</v>
      </c>
      <c r="H39" s="67">
        <v>55.285714285714278</v>
      </c>
      <c r="I39" s="704">
        <v>51.519310864691981</v>
      </c>
      <c r="J39" s="605">
        <v>6</v>
      </c>
      <c r="K39" s="67">
        <v>49.83</v>
      </c>
      <c r="L39" s="276">
        <v>55.69</v>
      </c>
      <c r="M39" s="123">
        <v>7</v>
      </c>
      <c r="N39" s="67">
        <v>51</v>
      </c>
      <c r="O39" s="276">
        <v>54.94</v>
      </c>
      <c r="P39" s="123">
        <v>5</v>
      </c>
      <c r="Q39" s="67">
        <v>57</v>
      </c>
      <c r="R39" s="72">
        <v>53.43</v>
      </c>
      <c r="S39" s="287">
        <v>5</v>
      </c>
      <c r="T39" s="76">
        <v>59.2</v>
      </c>
      <c r="U39" s="357">
        <v>49.8</v>
      </c>
      <c r="V39" s="132">
        <v>9</v>
      </c>
      <c r="W39" s="75">
        <v>46.555555560000002</v>
      </c>
      <c r="X39" s="72">
        <v>54.85</v>
      </c>
      <c r="Y39" s="799">
        <v>29</v>
      </c>
      <c r="Z39" s="557">
        <v>29</v>
      </c>
      <c r="AA39" s="557">
        <v>63</v>
      </c>
      <c r="AB39" s="557">
        <v>60</v>
      </c>
      <c r="AC39" s="111">
        <v>27</v>
      </c>
      <c r="AD39" s="111">
        <v>7</v>
      </c>
      <c r="AE39" s="205">
        <v>68</v>
      </c>
      <c r="AF39" s="347">
        <f t="shared" si="1"/>
        <v>283</v>
      </c>
    </row>
    <row r="40" spans="1:32" ht="15" customHeight="1" x14ac:dyDescent="0.25">
      <c r="A40" s="89">
        <v>35</v>
      </c>
      <c r="B40" s="106" t="s">
        <v>26</v>
      </c>
      <c r="C40" s="116" t="s">
        <v>110</v>
      </c>
      <c r="D40" s="605">
        <v>7</v>
      </c>
      <c r="E40" s="67">
        <v>54</v>
      </c>
      <c r="F40" s="704">
        <v>54.53</v>
      </c>
      <c r="G40" s="123">
        <v>5</v>
      </c>
      <c r="H40" s="67">
        <v>52</v>
      </c>
      <c r="I40" s="704">
        <v>51.519310864691981</v>
      </c>
      <c r="J40" s="123">
        <v>8</v>
      </c>
      <c r="K40" s="67">
        <v>55.75</v>
      </c>
      <c r="L40" s="276">
        <v>55.69</v>
      </c>
      <c r="M40" s="123">
        <v>7</v>
      </c>
      <c r="N40" s="67">
        <v>54</v>
      </c>
      <c r="O40" s="279">
        <v>54.94</v>
      </c>
      <c r="P40" s="123">
        <v>5</v>
      </c>
      <c r="Q40" s="67">
        <v>55.2</v>
      </c>
      <c r="R40" s="72">
        <v>53.43</v>
      </c>
      <c r="S40" s="287">
        <v>5</v>
      </c>
      <c r="T40" s="69">
        <v>48.2</v>
      </c>
      <c r="U40" s="357">
        <v>49.8</v>
      </c>
      <c r="V40" s="132">
        <v>6</v>
      </c>
      <c r="W40" s="75">
        <v>51.166666669999998</v>
      </c>
      <c r="X40" s="72">
        <v>54.85</v>
      </c>
      <c r="Y40" s="799">
        <v>39</v>
      </c>
      <c r="Z40" s="557">
        <v>45</v>
      </c>
      <c r="AA40" s="557">
        <v>36</v>
      </c>
      <c r="AB40" s="557">
        <v>45</v>
      </c>
      <c r="AC40" s="111">
        <v>36</v>
      </c>
      <c r="AD40" s="111">
        <v>49</v>
      </c>
      <c r="AE40" s="205">
        <v>37</v>
      </c>
      <c r="AF40" s="347">
        <f t="shared" si="1"/>
        <v>287</v>
      </c>
    </row>
    <row r="41" spans="1:32" ht="15" customHeight="1" x14ac:dyDescent="0.25">
      <c r="A41" s="89">
        <v>36</v>
      </c>
      <c r="B41" s="33" t="s">
        <v>64</v>
      </c>
      <c r="C41" s="116" t="s">
        <v>84</v>
      </c>
      <c r="D41" s="605">
        <v>13</v>
      </c>
      <c r="E41" s="67">
        <v>51.153846153846153</v>
      </c>
      <c r="F41" s="704">
        <v>54.53</v>
      </c>
      <c r="G41" s="123">
        <v>10</v>
      </c>
      <c r="H41" s="67">
        <v>63.1</v>
      </c>
      <c r="I41" s="704">
        <v>51.519310864691981</v>
      </c>
      <c r="J41" s="123">
        <v>20</v>
      </c>
      <c r="K41" s="67">
        <v>53.15</v>
      </c>
      <c r="L41" s="276">
        <v>55.69</v>
      </c>
      <c r="M41" s="123">
        <v>12</v>
      </c>
      <c r="N41" s="67">
        <v>56</v>
      </c>
      <c r="O41" s="276">
        <v>54.94</v>
      </c>
      <c r="P41" s="123">
        <v>22</v>
      </c>
      <c r="Q41" s="67">
        <v>50.136363636363633</v>
      </c>
      <c r="R41" s="72">
        <v>53.43</v>
      </c>
      <c r="S41" s="287">
        <v>19</v>
      </c>
      <c r="T41" s="69">
        <v>48.421052631578945</v>
      </c>
      <c r="U41" s="357">
        <v>49.8</v>
      </c>
      <c r="V41" s="132">
        <v>11</v>
      </c>
      <c r="W41" s="75">
        <v>49.363636360000001</v>
      </c>
      <c r="X41" s="72">
        <v>54.85</v>
      </c>
      <c r="Y41" s="799">
        <v>50</v>
      </c>
      <c r="Z41" s="557">
        <v>9</v>
      </c>
      <c r="AA41" s="557">
        <v>46</v>
      </c>
      <c r="AB41" s="557">
        <v>32</v>
      </c>
      <c r="AC41" s="111">
        <v>57</v>
      </c>
      <c r="AD41" s="111">
        <v>47</v>
      </c>
      <c r="AE41" s="205">
        <v>50</v>
      </c>
      <c r="AF41" s="347">
        <f t="shared" si="1"/>
        <v>291</v>
      </c>
    </row>
    <row r="42" spans="1:32" ht="15" customHeight="1" x14ac:dyDescent="0.25">
      <c r="A42" s="89">
        <v>37</v>
      </c>
      <c r="B42" s="106" t="s">
        <v>2</v>
      </c>
      <c r="C42" s="119" t="s">
        <v>9</v>
      </c>
      <c r="D42" s="932">
        <v>16</v>
      </c>
      <c r="E42" s="305">
        <v>64</v>
      </c>
      <c r="F42" s="713">
        <v>54.53</v>
      </c>
      <c r="G42" s="123">
        <v>16</v>
      </c>
      <c r="H42" s="67">
        <v>59.4375</v>
      </c>
      <c r="I42" s="713">
        <v>51.519310864691981</v>
      </c>
      <c r="J42" s="123">
        <v>16</v>
      </c>
      <c r="K42" s="67">
        <v>61</v>
      </c>
      <c r="L42" s="282">
        <v>55.69</v>
      </c>
      <c r="M42" s="123">
        <v>19</v>
      </c>
      <c r="N42" s="67">
        <v>52.263157894736842</v>
      </c>
      <c r="O42" s="283">
        <v>54.94</v>
      </c>
      <c r="P42" s="123">
        <v>15</v>
      </c>
      <c r="Q42" s="67">
        <v>46.8</v>
      </c>
      <c r="R42" s="72">
        <v>53.43</v>
      </c>
      <c r="S42" s="287">
        <v>18</v>
      </c>
      <c r="T42" s="69">
        <v>46.277777777777779</v>
      </c>
      <c r="U42" s="357">
        <v>49.8</v>
      </c>
      <c r="V42" s="132">
        <v>17</v>
      </c>
      <c r="W42" s="75">
        <v>48.58823529</v>
      </c>
      <c r="X42" s="72">
        <v>54.85</v>
      </c>
      <c r="Y42" s="799">
        <v>8</v>
      </c>
      <c r="Z42" s="557">
        <v>20</v>
      </c>
      <c r="AA42" s="557">
        <v>17</v>
      </c>
      <c r="AB42" s="557">
        <v>53</v>
      </c>
      <c r="AC42" s="111">
        <v>75</v>
      </c>
      <c r="AD42" s="111">
        <v>64</v>
      </c>
      <c r="AE42" s="205">
        <v>56</v>
      </c>
      <c r="AF42" s="347">
        <f t="shared" si="1"/>
        <v>293</v>
      </c>
    </row>
    <row r="43" spans="1:32" ht="15" customHeight="1" x14ac:dyDescent="0.25">
      <c r="A43" s="89">
        <v>38</v>
      </c>
      <c r="B43" s="106" t="s">
        <v>26</v>
      </c>
      <c r="C43" s="116" t="s">
        <v>113</v>
      </c>
      <c r="D43" s="605">
        <v>6</v>
      </c>
      <c r="E43" s="67">
        <v>48</v>
      </c>
      <c r="F43" s="704">
        <v>54.53</v>
      </c>
      <c r="G43" s="123">
        <v>18</v>
      </c>
      <c r="H43" s="67">
        <v>54.666666666666657</v>
      </c>
      <c r="I43" s="704">
        <v>51.519310864691981</v>
      </c>
      <c r="J43" s="123">
        <v>23</v>
      </c>
      <c r="K43" s="67">
        <v>52</v>
      </c>
      <c r="L43" s="276">
        <v>55.69</v>
      </c>
      <c r="M43" s="123">
        <v>10</v>
      </c>
      <c r="N43" s="67">
        <v>51</v>
      </c>
      <c r="O43" s="279">
        <v>54.94</v>
      </c>
      <c r="P43" s="123">
        <v>18</v>
      </c>
      <c r="Q43" s="67">
        <v>60.388888888888886</v>
      </c>
      <c r="R43" s="72">
        <v>53.43</v>
      </c>
      <c r="S43" s="287">
        <v>7</v>
      </c>
      <c r="T43" s="69">
        <v>49.142857142857146</v>
      </c>
      <c r="U43" s="357">
        <v>49.8</v>
      </c>
      <c r="V43" s="132">
        <v>20</v>
      </c>
      <c r="W43" s="75">
        <v>49.35</v>
      </c>
      <c r="X43" s="72">
        <v>54.85</v>
      </c>
      <c r="Y43" s="799">
        <v>61</v>
      </c>
      <c r="Z43" s="557">
        <v>33</v>
      </c>
      <c r="AA43" s="557">
        <v>51</v>
      </c>
      <c r="AB43" s="557">
        <v>59</v>
      </c>
      <c r="AC43" s="111">
        <v>10</v>
      </c>
      <c r="AD43" s="111">
        <v>39</v>
      </c>
      <c r="AE43" s="205">
        <v>51</v>
      </c>
      <c r="AF43" s="347">
        <f t="shared" si="1"/>
        <v>304</v>
      </c>
    </row>
    <row r="44" spans="1:32" ht="15" customHeight="1" x14ac:dyDescent="0.25">
      <c r="A44" s="89">
        <v>39</v>
      </c>
      <c r="B44" s="33" t="s">
        <v>0</v>
      </c>
      <c r="C44" s="116" t="s">
        <v>105</v>
      </c>
      <c r="D44" s="605">
        <v>12</v>
      </c>
      <c r="E44" s="67">
        <v>52.083333333333336</v>
      </c>
      <c r="F44" s="704">
        <v>54.53</v>
      </c>
      <c r="G44" s="123">
        <v>8</v>
      </c>
      <c r="H44" s="67">
        <v>48.5</v>
      </c>
      <c r="I44" s="704">
        <v>51.519310864691981</v>
      </c>
      <c r="J44" s="123">
        <v>9</v>
      </c>
      <c r="K44" s="67">
        <v>51.11</v>
      </c>
      <c r="L44" s="276">
        <v>55.69</v>
      </c>
      <c r="M44" s="123">
        <v>5</v>
      </c>
      <c r="N44" s="67">
        <v>61</v>
      </c>
      <c r="O44" s="276">
        <v>54.94</v>
      </c>
      <c r="P44" s="123">
        <v>4</v>
      </c>
      <c r="Q44" s="67">
        <v>45.25</v>
      </c>
      <c r="R44" s="72">
        <v>53.43</v>
      </c>
      <c r="S44" s="287">
        <v>20</v>
      </c>
      <c r="T44" s="69">
        <v>52.45</v>
      </c>
      <c r="U44" s="357">
        <v>49.8</v>
      </c>
      <c r="V44" s="132">
        <v>17</v>
      </c>
      <c r="W44" s="75">
        <v>52</v>
      </c>
      <c r="X44" s="72">
        <v>54.85</v>
      </c>
      <c r="Y44" s="799">
        <v>43</v>
      </c>
      <c r="Z44" s="557">
        <v>60</v>
      </c>
      <c r="AA44" s="557">
        <v>56</v>
      </c>
      <c r="AB44" s="557">
        <v>12</v>
      </c>
      <c r="AC44" s="111">
        <v>83</v>
      </c>
      <c r="AD44" s="111">
        <v>26</v>
      </c>
      <c r="AE44" s="205">
        <v>28</v>
      </c>
      <c r="AF44" s="347">
        <f t="shared" si="1"/>
        <v>308</v>
      </c>
    </row>
    <row r="45" spans="1:32" ht="15" customHeight="1" thickBot="1" x14ac:dyDescent="0.3">
      <c r="A45" s="110">
        <v>40</v>
      </c>
      <c r="B45" s="38" t="s">
        <v>2</v>
      </c>
      <c r="C45" s="980" t="s">
        <v>155</v>
      </c>
      <c r="D45" s="985">
        <v>26</v>
      </c>
      <c r="E45" s="988">
        <v>63</v>
      </c>
      <c r="F45" s="991">
        <v>54.53</v>
      </c>
      <c r="G45" s="600">
        <v>23</v>
      </c>
      <c r="H45" s="84">
        <v>55.043478260869563</v>
      </c>
      <c r="I45" s="998">
        <v>51.519310864691981</v>
      </c>
      <c r="J45" s="600">
        <v>14</v>
      </c>
      <c r="K45" s="84">
        <v>44</v>
      </c>
      <c r="L45" s="1001">
        <v>55.69</v>
      </c>
      <c r="M45" s="593">
        <v>18</v>
      </c>
      <c r="N45" s="587">
        <v>58.5</v>
      </c>
      <c r="O45" s="701">
        <v>54.94</v>
      </c>
      <c r="P45" s="593">
        <v>25</v>
      </c>
      <c r="Q45" s="587">
        <v>49</v>
      </c>
      <c r="R45" s="594">
        <v>53.43</v>
      </c>
      <c r="S45" s="562">
        <v>36</v>
      </c>
      <c r="T45" s="599">
        <v>47.5</v>
      </c>
      <c r="U45" s="595">
        <v>49.8</v>
      </c>
      <c r="V45" s="596">
        <v>32</v>
      </c>
      <c r="W45" s="598">
        <v>49.8125</v>
      </c>
      <c r="X45" s="594">
        <v>54.85</v>
      </c>
      <c r="Y45" s="802">
        <v>12</v>
      </c>
      <c r="Z45" s="560">
        <v>31</v>
      </c>
      <c r="AA45" s="560">
        <v>87</v>
      </c>
      <c r="AB45" s="560">
        <v>22</v>
      </c>
      <c r="AC45" s="137">
        <v>63</v>
      </c>
      <c r="AD45" s="137">
        <v>55</v>
      </c>
      <c r="AE45" s="207">
        <v>47</v>
      </c>
      <c r="AF45" s="348">
        <f t="shared" si="1"/>
        <v>317</v>
      </c>
    </row>
    <row r="46" spans="1:32" ht="15" customHeight="1" x14ac:dyDescent="0.25">
      <c r="A46" s="101">
        <v>41</v>
      </c>
      <c r="B46" s="58" t="s">
        <v>32</v>
      </c>
      <c r="C46" s="115" t="s">
        <v>39</v>
      </c>
      <c r="D46" s="629">
        <v>3</v>
      </c>
      <c r="E46" s="112">
        <v>42.7</v>
      </c>
      <c r="F46" s="703">
        <v>54.53</v>
      </c>
      <c r="G46" s="121">
        <v>2</v>
      </c>
      <c r="H46" s="112">
        <v>68.5</v>
      </c>
      <c r="I46" s="703">
        <v>51.519310864691981</v>
      </c>
      <c r="J46" s="121">
        <v>1</v>
      </c>
      <c r="K46" s="112">
        <v>62</v>
      </c>
      <c r="L46" s="275">
        <v>55.69</v>
      </c>
      <c r="M46" s="121">
        <v>8</v>
      </c>
      <c r="N46" s="112">
        <v>49.5</v>
      </c>
      <c r="O46" s="275">
        <v>54.94</v>
      </c>
      <c r="P46" s="121">
        <v>4</v>
      </c>
      <c r="Q46" s="112">
        <v>54.75</v>
      </c>
      <c r="R46" s="122">
        <v>53.43</v>
      </c>
      <c r="S46" s="286">
        <v>3</v>
      </c>
      <c r="T46" s="910">
        <v>46</v>
      </c>
      <c r="U46" s="356">
        <v>49.8</v>
      </c>
      <c r="V46" s="131">
        <v>1</v>
      </c>
      <c r="W46" s="105">
        <v>51</v>
      </c>
      <c r="X46" s="122">
        <v>54.85</v>
      </c>
      <c r="Y46" s="798">
        <v>82</v>
      </c>
      <c r="Z46" s="556">
        <v>1</v>
      </c>
      <c r="AA46" s="556">
        <v>16</v>
      </c>
      <c r="AB46" s="556">
        <v>71</v>
      </c>
      <c r="AC46" s="113">
        <v>38</v>
      </c>
      <c r="AD46" s="113">
        <v>68</v>
      </c>
      <c r="AE46" s="204">
        <v>42</v>
      </c>
      <c r="AF46" s="346">
        <f t="shared" si="1"/>
        <v>318</v>
      </c>
    </row>
    <row r="47" spans="1:32" ht="15" customHeight="1" x14ac:dyDescent="0.25">
      <c r="A47" s="89">
        <v>42</v>
      </c>
      <c r="B47" s="33" t="s">
        <v>53</v>
      </c>
      <c r="C47" s="117" t="s">
        <v>63</v>
      </c>
      <c r="D47" s="919">
        <v>13</v>
      </c>
      <c r="E47" s="944">
        <v>55.6</v>
      </c>
      <c r="F47" s="707">
        <v>54.53</v>
      </c>
      <c r="G47" s="123">
        <v>19</v>
      </c>
      <c r="H47" s="120">
        <v>51.842105263157897</v>
      </c>
      <c r="I47" s="707">
        <v>51.519310864691981</v>
      </c>
      <c r="J47" s="123">
        <v>16</v>
      </c>
      <c r="K47" s="120">
        <v>50</v>
      </c>
      <c r="L47" s="278">
        <v>55.69</v>
      </c>
      <c r="M47" s="123">
        <v>15</v>
      </c>
      <c r="N47" s="67">
        <v>59.06666666666667</v>
      </c>
      <c r="O47" s="278">
        <v>54.94</v>
      </c>
      <c r="P47" s="123">
        <v>20</v>
      </c>
      <c r="Q47" s="67">
        <v>49.3</v>
      </c>
      <c r="R47" s="72">
        <v>53.43</v>
      </c>
      <c r="S47" s="287">
        <v>22</v>
      </c>
      <c r="T47" s="69">
        <v>43.090909090909093</v>
      </c>
      <c r="U47" s="357">
        <v>49.8</v>
      </c>
      <c r="V47" s="132">
        <v>19</v>
      </c>
      <c r="W47" s="75">
        <v>52.315789469999999</v>
      </c>
      <c r="X47" s="72">
        <v>54.85</v>
      </c>
      <c r="Y47" s="799">
        <v>31</v>
      </c>
      <c r="Z47" s="557">
        <v>46</v>
      </c>
      <c r="AA47" s="557">
        <v>62</v>
      </c>
      <c r="AB47" s="557">
        <v>18</v>
      </c>
      <c r="AC47" s="111">
        <v>61</v>
      </c>
      <c r="AD47" s="111">
        <v>81</v>
      </c>
      <c r="AE47" s="205">
        <v>26</v>
      </c>
      <c r="AF47" s="347">
        <f t="shared" si="1"/>
        <v>325</v>
      </c>
    </row>
    <row r="48" spans="1:32" ht="15" customHeight="1" x14ac:dyDescent="0.25">
      <c r="A48" s="89">
        <v>43</v>
      </c>
      <c r="B48" s="33" t="s">
        <v>64</v>
      </c>
      <c r="C48" s="116" t="s">
        <v>81</v>
      </c>
      <c r="D48" s="605">
        <v>10</v>
      </c>
      <c r="E48" s="67">
        <v>46.7</v>
      </c>
      <c r="F48" s="704">
        <v>54.53</v>
      </c>
      <c r="G48" s="123">
        <v>15</v>
      </c>
      <c r="H48" s="67">
        <v>51.733333333333327</v>
      </c>
      <c r="I48" s="704">
        <v>51.519310864691981</v>
      </c>
      <c r="J48" s="123">
        <v>12</v>
      </c>
      <c r="K48" s="67">
        <v>45.42</v>
      </c>
      <c r="L48" s="276">
        <v>55.69</v>
      </c>
      <c r="M48" s="123">
        <v>14</v>
      </c>
      <c r="N48" s="67">
        <v>57.2</v>
      </c>
      <c r="O48" s="276">
        <v>54.94</v>
      </c>
      <c r="P48" s="123">
        <v>6</v>
      </c>
      <c r="Q48" s="67">
        <v>58.166666666666664</v>
      </c>
      <c r="R48" s="72">
        <v>53.43</v>
      </c>
      <c r="S48" s="287">
        <v>6</v>
      </c>
      <c r="T48" s="69">
        <v>47.5</v>
      </c>
      <c r="U48" s="357">
        <v>49.8</v>
      </c>
      <c r="V48" s="132">
        <v>8</v>
      </c>
      <c r="W48" s="75">
        <v>51.875</v>
      </c>
      <c r="X48" s="72">
        <v>54.85</v>
      </c>
      <c r="Y48" s="799">
        <v>70</v>
      </c>
      <c r="Z48" s="557">
        <v>48</v>
      </c>
      <c r="AA48" s="557">
        <v>85</v>
      </c>
      <c r="AB48" s="557">
        <v>27</v>
      </c>
      <c r="AC48" s="111">
        <v>19</v>
      </c>
      <c r="AD48" s="111">
        <v>56</v>
      </c>
      <c r="AE48" s="205">
        <v>33</v>
      </c>
      <c r="AF48" s="347">
        <f t="shared" si="1"/>
        <v>338</v>
      </c>
    </row>
    <row r="49" spans="1:32" ht="15" customHeight="1" x14ac:dyDescent="0.25">
      <c r="A49" s="89">
        <v>44</v>
      </c>
      <c r="B49" s="106" t="s">
        <v>26</v>
      </c>
      <c r="C49" s="878" t="s">
        <v>180</v>
      </c>
      <c r="D49" s="924">
        <v>9</v>
      </c>
      <c r="E49" s="120">
        <v>48</v>
      </c>
      <c r="F49" s="712">
        <v>54.53</v>
      </c>
      <c r="G49" s="139">
        <v>7</v>
      </c>
      <c r="H49" s="120">
        <v>51.571428571428569</v>
      </c>
      <c r="I49" s="704">
        <v>51.519310864691981</v>
      </c>
      <c r="J49" s="139">
        <v>2</v>
      </c>
      <c r="K49" s="120">
        <v>49.5</v>
      </c>
      <c r="L49" s="276">
        <v>55.69</v>
      </c>
      <c r="M49" s="123">
        <v>7</v>
      </c>
      <c r="N49" s="67">
        <v>57</v>
      </c>
      <c r="O49" s="279">
        <v>54.94</v>
      </c>
      <c r="P49" s="123">
        <v>9</v>
      </c>
      <c r="Q49" s="67">
        <v>49.444444444444443</v>
      </c>
      <c r="R49" s="72">
        <v>53.43</v>
      </c>
      <c r="S49" s="287">
        <v>14</v>
      </c>
      <c r="T49" s="69">
        <v>51.285714285714285</v>
      </c>
      <c r="U49" s="357">
        <v>49.8</v>
      </c>
      <c r="V49" s="132">
        <v>18</v>
      </c>
      <c r="W49" s="75">
        <v>49.5</v>
      </c>
      <c r="X49" s="72">
        <v>54.85</v>
      </c>
      <c r="Y49" s="799">
        <v>62</v>
      </c>
      <c r="Z49" s="557">
        <v>50</v>
      </c>
      <c r="AA49" s="557">
        <v>64</v>
      </c>
      <c r="AB49" s="557">
        <v>29</v>
      </c>
      <c r="AC49" s="111">
        <v>60</v>
      </c>
      <c r="AD49" s="111">
        <v>30</v>
      </c>
      <c r="AE49" s="205">
        <v>49</v>
      </c>
      <c r="AF49" s="347">
        <f t="shared" si="1"/>
        <v>344</v>
      </c>
    </row>
    <row r="50" spans="1:32" ht="15" customHeight="1" x14ac:dyDescent="0.25">
      <c r="A50" s="89">
        <v>45</v>
      </c>
      <c r="B50" s="33" t="s">
        <v>53</v>
      </c>
      <c r="C50" s="116" t="s">
        <v>58</v>
      </c>
      <c r="D50" s="605">
        <v>5</v>
      </c>
      <c r="E50" s="67">
        <v>53</v>
      </c>
      <c r="F50" s="704">
        <v>54.53</v>
      </c>
      <c r="G50" s="123">
        <v>11</v>
      </c>
      <c r="H50" s="67">
        <v>43.454545454545453</v>
      </c>
      <c r="I50" s="704">
        <v>51.519310864691981</v>
      </c>
      <c r="J50" s="123">
        <v>6</v>
      </c>
      <c r="K50" s="67">
        <v>54</v>
      </c>
      <c r="L50" s="276">
        <v>55.69</v>
      </c>
      <c r="M50" s="123">
        <v>8</v>
      </c>
      <c r="N50" s="67">
        <v>57.625</v>
      </c>
      <c r="O50" s="276">
        <v>54.94</v>
      </c>
      <c r="P50" s="123">
        <v>10</v>
      </c>
      <c r="Q50" s="67">
        <v>52.1</v>
      </c>
      <c r="R50" s="72">
        <v>53.43</v>
      </c>
      <c r="S50" s="287">
        <v>8</v>
      </c>
      <c r="T50" s="69">
        <v>45.875</v>
      </c>
      <c r="U50" s="357">
        <v>49.8</v>
      </c>
      <c r="V50" s="132">
        <v>11</v>
      </c>
      <c r="W50" s="75">
        <v>50.727272730000003</v>
      </c>
      <c r="X50" s="72">
        <v>54.85</v>
      </c>
      <c r="Y50" s="799">
        <v>40</v>
      </c>
      <c r="Z50" s="557">
        <v>80</v>
      </c>
      <c r="AA50" s="557">
        <v>41</v>
      </c>
      <c r="AB50" s="557">
        <v>26</v>
      </c>
      <c r="AC50" s="111">
        <v>46</v>
      </c>
      <c r="AD50" s="111">
        <v>69</v>
      </c>
      <c r="AE50" s="205">
        <v>45</v>
      </c>
      <c r="AF50" s="347">
        <f t="shared" si="1"/>
        <v>347</v>
      </c>
    </row>
    <row r="51" spans="1:32" ht="15" customHeight="1" x14ac:dyDescent="0.25">
      <c r="A51" s="89">
        <v>46</v>
      </c>
      <c r="B51" s="33" t="s">
        <v>2</v>
      </c>
      <c r="C51" s="119" t="s">
        <v>154</v>
      </c>
      <c r="D51" s="932">
        <v>27</v>
      </c>
      <c r="E51" s="305">
        <v>48</v>
      </c>
      <c r="F51" s="713">
        <v>54.53</v>
      </c>
      <c r="G51" s="123">
        <v>17</v>
      </c>
      <c r="H51" s="67">
        <v>50.235294117647058</v>
      </c>
      <c r="I51" s="713">
        <v>51.519310864691981</v>
      </c>
      <c r="J51" s="123">
        <v>29</v>
      </c>
      <c r="K51" s="67">
        <v>51</v>
      </c>
      <c r="L51" s="282">
        <v>55.69</v>
      </c>
      <c r="M51" s="368">
        <v>21</v>
      </c>
      <c r="N51" s="305">
        <v>53.095238095238095</v>
      </c>
      <c r="O51" s="282">
        <v>54.94</v>
      </c>
      <c r="P51" s="123">
        <v>17</v>
      </c>
      <c r="Q51" s="67">
        <v>49</v>
      </c>
      <c r="R51" s="72">
        <v>53.43</v>
      </c>
      <c r="S51" s="287">
        <v>18</v>
      </c>
      <c r="T51" s="69">
        <v>48.111111111111114</v>
      </c>
      <c r="U51" s="357">
        <v>49.8</v>
      </c>
      <c r="V51" s="132">
        <v>22</v>
      </c>
      <c r="W51" s="75">
        <v>54.272727269999997</v>
      </c>
      <c r="X51" s="72">
        <v>54.85</v>
      </c>
      <c r="Y51" s="799">
        <v>64</v>
      </c>
      <c r="Z51" s="557">
        <v>52</v>
      </c>
      <c r="AA51" s="557">
        <v>57</v>
      </c>
      <c r="AB51" s="557">
        <v>48</v>
      </c>
      <c r="AC51" s="111">
        <v>64</v>
      </c>
      <c r="AD51" s="111">
        <v>51</v>
      </c>
      <c r="AE51" s="205">
        <v>22</v>
      </c>
      <c r="AF51" s="347">
        <f t="shared" si="1"/>
        <v>358</v>
      </c>
    </row>
    <row r="52" spans="1:32" ht="15" customHeight="1" x14ac:dyDescent="0.25">
      <c r="A52" s="89">
        <v>47</v>
      </c>
      <c r="B52" s="33" t="s">
        <v>41</v>
      </c>
      <c r="C52" s="116" t="s">
        <v>79</v>
      </c>
      <c r="D52" s="605">
        <v>6</v>
      </c>
      <c r="E52" s="67">
        <v>42.7</v>
      </c>
      <c r="F52" s="704">
        <v>54.53</v>
      </c>
      <c r="G52" s="123">
        <v>8</v>
      </c>
      <c r="H52" s="67">
        <v>63</v>
      </c>
      <c r="I52" s="704">
        <v>51.519310864691981</v>
      </c>
      <c r="J52" s="123">
        <v>4</v>
      </c>
      <c r="K52" s="67">
        <v>51.25</v>
      </c>
      <c r="L52" s="276">
        <v>55.69</v>
      </c>
      <c r="M52" s="123">
        <v>6</v>
      </c>
      <c r="N52" s="67">
        <v>46.5</v>
      </c>
      <c r="O52" s="276">
        <v>54.94</v>
      </c>
      <c r="P52" s="123">
        <v>12</v>
      </c>
      <c r="Q52" s="67">
        <v>53</v>
      </c>
      <c r="R52" s="72">
        <v>53.43</v>
      </c>
      <c r="S52" s="287">
        <v>4</v>
      </c>
      <c r="T52" s="69">
        <v>47.75</v>
      </c>
      <c r="U52" s="357">
        <v>49.8</v>
      </c>
      <c r="V52" s="132">
        <v>9</v>
      </c>
      <c r="W52" s="75">
        <v>52</v>
      </c>
      <c r="X52" s="72">
        <v>54.85</v>
      </c>
      <c r="Y52" s="799">
        <v>83</v>
      </c>
      <c r="Z52" s="557">
        <v>10</v>
      </c>
      <c r="AA52" s="557">
        <v>55</v>
      </c>
      <c r="AB52" s="557">
        <v>84</v>
      </c>
      <c r="AC52" s="111">
        <v>43</v>
      </c>
      <c r="AD52" s="111">
        <v>54</v>
      </c>
      <c r="AE52" s="205">
        <v>30</v>
      </c>
      <c r="AF52" s="347">
        <f t="shared" si="1"/>
        <v>359</v>
      </c>
    </row>
    <row r="53" spans="1:32" ht="15" customHeight="1" x14ac:dyDescent="0.25">
      <c r="A53" s="89">
        <v>48</v>
      </c>
      <c r="B53" s="106" t="s">
        <v>26</v>
      </c>
      <c r="C53" s="579" t="s">
        <v>27</v>
      </c>
      <c r="D53" s="931">
        <v>9</v>
      </c>
      <c r="E53" s="947">
        <v>47.1</v>
      </c>
      <c r="F53" s="711">
        <v>54.53</v>
      </c>
      <c r="G53" s="123">
        <v>4</v>
      </c>
      <c r="H53" s="67">
        <v>49.25</v>
      </c>
      <c r="I53" s="711">
        <v>51.519310864691981</v>
      </c>
      <c r="J53" s="123">
        <v>5</v>
      </c>
      <c r="K53" s="67">
        <v>54</v>
      </c>
      <c r="L53" s="582">
        <v>55.69</v>
      </c>
      <c r="M53" s="123">
        <v>2</v>
      </c>
      <c r="N53" s="67">
        <v>58</v>
      </c>
      <c r="O53" s="582">
        <v>54.94</v>
      </c>
      <c r="P53" s="123">
        <v>8</v>
      </c>
      <c r="Q53" s="67">
        <v>49</v>
      </c>
      <c r="R53" s="72">
        <v>53.43</v>
      </c>
      <c r="S53" s="287">
        <v>7</v>
      </c>
      <c r="T53" s="69">
        <v>49.428571428571431</v>
      </c>
      <c r="U53" s="357">
        <v>49.8</v>
      </c>
      <c r="V53" s="132">
        <v>9</v>
      </c>
      <c r="W53" s="75">
        <v>46.333333330000002</v>
      </c>
      <c r="X53" s="72">
        <v>54.85</v>
      </c>
      <c r="Y53" s="799">
        <v>65</v>
      </c>
      <c r="Z53" s="557">
        <v>57</v>
      </c>
      <c r="AA53" s="557">
        <v>42</v>
      </c>
      <c r="AB53" s="557">
        <v>25</v>
      </c>
      <c r="AC53" s="111">
        <v>65</v>
      </c>
      <c r="AD53" s="111">
        <v>38</v>
      </c>
      <c r="AE53" s="205">
        <v>69</v>
      </c>
      <c r="AF53" s="347">
        <f t="shared" si="1"/>
        <v>361</v>
      </c>
    </row>
    <row r="54" spans="1:32" ht="15" customHeight="1" x14ac:dyDescent="0.25">
      <c r="A54" s="89">
        <v>49</v>
      </c>
      <c r="B54" s="33" t="s">
        <v>53</v>
      </c>
      <c r="C54" s="117" t="s">
        <v>65</v>
      </c>
      <c r="D54" s="919">
        <v>10</v>
      </c>
      <c r="E54" s="944">
        <v>45.2</v>
      </c>
      <c r="F54" s="707">
        <v>54.53</v>
      </c>
      <c r="G54" s="123">
        <v>11</v>
      </c>
      <c r="H54" s="67">
        <v>48.363636363636367</v>
      </c>
      <c r="I54" s="707">
        <v>51.519310864691981</v>
      </c>
      <c r="J54" s="123">
        <v>4</v>
      </c>
      <c r="K54" s="67">
        <v>53</v>
      </c>
      <c r="L54" s="278">
        <v>55.69</v>
      </c>
      <c r="M54" s="123">
        <v>13</v>
      </c>
      <c r="N54" s="67">
        <v>52.53846153846154</v>
      </c>
      <c r="O54" s="278">
        <v>54.94</v>
      </c>
      <c r="P54" s="123">
        <v>11</v>
      </c>
      <c r="Q54" s="67">
        <v>57.090909090909093</v>
      </c>
      <c r="R54" s="72">
        <v>53.43</v>
      </c>
      <c r="S54" s="287">
        <v>6</v>
      </c>
      <c r="T54" s="69">
        <v>48.166666666666664</v>
      </c>
      <c r="U54" s="357">
        <v>49.8</v>
      </c>
      <c r="V54" s="132">
        <v>7</v>
      </c>
      <c r="W54" s="75">
        <v>49.714285709999999</v>
      </c>
      <c r="X54" s="72">
        <v>54.85</v>
      </c>
      <c r="Y54" s="799">
        <v>78</v>
      </c>
      <c r="Z54" s="557">
        <v>61</v>
      </c>
      <c r="AA54" s="557">
        <v>50</v>
      </c>
      <c r="AB54" s="557">
        <v>50</v>
      </c>
      <c r="AC54" s="111">
        <v>26</v>
      </c>
      <c r="AD54" s="111">
        <v>50</v>
      </c>
      <c r="AE54" s="205">
        <v>48</v>
      </c>
      <c r="AF54" s="347">
        <f t="shared" si="1"/>
        <v>363</v>
      </c>
    </row>
    <row r="55" spans="1:32" ht="15" customHeight="1" thickBot="1" x14ac:dyDescent="0.3">
      <c r="A55" s="110">
        <v>50</v>
      </c>
      <c r="B55" s="290" t="s">
        <v>26</v>
      </c>
      <c r="C55" s="881" t="s">
        <v>181</v>
      </c>
      <c r="D55" s="606">
        <v>7</v>
      </c>
      <c r="E55" s="84">
        <v>38.85</v>
      </c>
      <c r="F55" s="706">
        <v>54.53</v>
      </c>
      <c r="G55" s="124">
        <v>6</v>
      </c>
      <c r="H55" s="84">
        <v>51.833333333333343</v>
      </c>
      <c r="I55" s="706">
        <v>51.519310864691981</v>
      </c>
      <c r="J55" s="124">
        <v>7</v>
      </c>
      <c r="K55" s="84">
        <v>48</v>
      </c>
      <c r="L55" s="284">
        <v>55.69</v>
      </c>
      <c r="M55" s="124">
        <v>11</v>
      </c>
      <c r="N55" s="84">
        <v>51</v>
      </c>
      <c r="O55" s="580">
        <v>54.94</v>
      </c>
      <c r="P55" s="124">
        <v>14</v>
      </c>
      <c r="Q55" s="84">
        <v>55</v>
      </c>
      <c r="R55" s="87">
        <v>53.43</v>
      </c>
      <c r="S55" s="288">
        <v>12</v>
      </c>
      <c r="T55" s="141">
        <v>48</v>
      </c>
      <c r="U55" s="360">
        <v>49.8</v>
      </c>
      <c r="V55" s="142">
        <v>5</v>
      </c>
      <c r="W55" s="143">
        <v>57.4</v>
      </c>
      <c r="X55" s="87">
        <v>54.85</v>
      </c>
      <c r="Y55" s="800">
        <v>89</v>
      </c>
      <c r="Z55" s="558">
        <v>47</v>
      </c>
      <c r="AA55" s="558">
        <v>70</v>
      </c>
      <c r="AB55" s="558">
        <v>58</v>
      </c>
      <c r="AC55" s="114">
        <v>37</v>
      </c>
      <c r="AD55" s="114">
        <v>52</v>
      </c>
      <c r="AE55" s="206">
        <v>13</v>
      </c>
      <c r="AF55" s="350">
        <f t="shared" si="1"/>
        <v>366</v>
      </c>
    </row>
    <row r="56" spans="1:32" ht="15" customHeight="1" x14ac:dyDescent="0.25">
      <c r="A56" s="101">
        <v>51</v>
      </c>
      <c r="B56" s="58" t="s">
        <v>2</v>
      </c>
      <c r="C56" s="893" t="s">
        <v>187</v>
      </c>
      <c r="D56" s="935">
        <v>17</v>
      </c>
      <c r="E56" s="949">
        <v>50.8</v>
      </c>
      <c r="F56" s="715">
        <v>54.53</v>
      </c>
      <c r="G56" s="121">
        <v>6</v>
      </c>
      <c r="H56" s="997">
        <v>44</v>
      </c>
      <c r="I56" s="715">
        <v>51.519310864691981</v>
      </c>
      <c r="J56" s="121">
        <v>4</v>
      </c>
      <c r="K56" s="997">
        <v>62</v>
      </c>
      <c r="L56" s="695">
        <v>55.69</v>
      </c>
      <c r="M56" s="139">
        <v>5</v>
      </c>
      <c r="N56" s="897">
        <v>54.8</v>
      </c>
      <c r="O56" s="697">
        <v>54.94</v>
      </c>
      <c r="P56" s="139">
        <v>3</v>
      </c>
      <c r="Q56" s="897">
        <v>30.666666666666668</v>
      </c>
      <c r="R56" s="66">
        <v>53.43</v>
      </c>
      <c r="S56" s="289">
        <v>9</v>
      </c>
      <c r="T56" s="63">
        <v>52.888888888888886</v>
      </c>
      <c r="U56" s="371">
        <v>49.8</v>
      </c>
      <c r="V56" s="133">
        <v>10</v>
      </c>
      <c r="W56" s="65">
        <v>47.7</v>
      </c>
      <c r="X56" s="66">
        <v>54.85</v>
      </c>
      <c r="Y56" s="801">
        <v>52</v>
      </c>
      <c r="Z56" s="559">
        <v>78</v>
      </c>
      <c r="AA56" s="559">
        <v>15</v>
      </c>
      <c r="AB56" s="559">
        <v>40</v>
      </c>
      <c r="AC56" s="140">
        <v>105</v>
      </c>
      <c r="AD56" s="140">
        <v>22</v>
      </c>
      <c r="AE56" s="208">
        <v>59</v>
      </c>
      <c r="AF56" s="372">
        <f t="shared" si="1"/>
        <v>371</v>
      </c>
    </row>
    <row r="57" spans="1:32" ht="15" customHeight="1" x14ac:dyDescent="0.25">
      <c r="A57" s="89">
        <v>52</v>
      </c>
      <c r="B57" s="33" t="s">
        <v>41</v>
      </c>
      <c r="C57" s="116" t="s">
        <v>77</v>
      </c>
      <c r="D57" s="605">
        <v>16</v>
      </c>
      <c r="E57" s="67">
        <v>48</v>
      </c>
      <c r="F57" s="704">
        <v>54.53</v>
      </c>
      <c r="G57" s="123">
        <v>18</v>
      </c>
      <c r="H57" s="67">
        <v>48.111111111111107</v>
      </c>
      <c r="I57" s="704">
        <v>51.519310864691981</v>
      </c>
      <c r="J57" s="123">
        <v>19</v>
      </c>
      <c r="K57" s="67">
        <v>60.21</v>
      </c>
      <c r="L57" s="276">
        <v>55.69</v>
      </c>
      <c r="M57" s="123">
        <v>11</v>
      </c>
      <c r="N57" s="67">
        <v>52.36</v>
      </c>
      <c r="O57" s="276">
        <v>54.94</v>
      </c>
      <c r="P57" s="123">
        <v>20</v>
      </c>
      <c r="Q57" s="67">
        <v>47.4</v>
      </c>
      <c r="R57" s="72">
        <v>53.43</v>
      </c>
      <c r="S57" s="287">
        <v>18</v>
      </c>
      <c r="T57" s="69">
        <v>49</v>
      </c>
      <c r="U57" s="357">
        <v>49.8</v>
      </c>
      <c r="V57" s="132">
        <v>15</v>
      </c>
      <c r="W57" s="75">
        <v>46.666666669999998</v>
      </c>
      <c r="X57" s="72">
        <v>54.85</v>
      </c>
      <c r="Y57" s="799">
        <v>63</v>
      </c>
      <c r="Z57" s="557">
        <v>62</v>
      </c>
      <c r="AA57" s="557">
        <v>18</v>
      </c>
      <c r="AB57" s="557">
        <v>52</v>
      </c>
      <c r="AC57" s="111">
        <v>71</v>
      </c>
      <c r="AD57" s="111">
        <v>41</v>
      </c>
      <c r="AE57" s="205">
        <v>66</v>
      </c>
      <c r="AF57" s="347">
        <f t="shared" si="1"/>
        <v>373</v>
      </c>
    </row>
    <row r="58" spans="1:32" ht="15" customHeight="1" x14ac:dyDescent="0.25">
      <c r="A58" s="89">
        <v>53</v>
      </c>
      <c r="B58" s="106" t="s">
        <v>2</v>
      </c>
      <c r="C58" s="882" t="s">
        <v>185</v>
      </c>
      <c r="D58" s="932">
        <v>9</v>
      </c>
      <c r="E58" s="305">
        <v>63</v>
      </c>
      <c r="F58" s="713">
        <v>54.53</v>
      </c>
      <c r="G58" s="605">
        <v>14</v>
      </c>
      <c r="H58" s="67">
        <v>46.714285714285722</v>
      </c>
      <c r="I58" s="713">
        <v>51.519310864691981</v>
      </c>
      <c r="J58" s="605">
        <v>15</v>
      </c>
      <c r="K58" s="67">
        <v>47</v>
      </c>
      <c r="L58" s="282">
        <v>55.69</v>
      </c>
      <c r="M58" s="123">
        <v>18</v>
      </c>
      <c r="N58" s="67">
        <v>45.833333333333336</v>
      </c>
      <c r="O58" s="283">
        <v>54.94</v>
      </c>
      <c r="P58" s="123">
        <v>13</v>
      </c>
      <c r="Q58" s="67">
        <v>59.153846153846153</v>
      </c>
      <c r="R58" s="72">
        <v>53.43</v>
      </c>
      <c r="S58" s="287">
        <v>7</v>
      </c>
      <c r="T58" s="69">
        <v>46.857142857142854</v>
      </c>
      <c r="U58" s="357">
        <v>49.8</v>
      </c>
      <c r="V58" s="132">
        <v>9</v>
      </c>
      <c r="W58" s="75">
        <v>46.888888889999997</v>
      </c>
      <c r="X58" s="72">
        <v>54.85</v>
      </c>
      <c r="Y58" s="799">
        <v>11</v>
      </c>
      <c r="Z58" s="557">
        <v>68</v>
      </c>
      <c r="AA58" s="557">
        <v>75</v>
      </c>
      <c r="AB58" s="557">
        <v>88</v>
      </c>
      <c r="AC58" s="111">
        <v>15</v>
      </c>
      <c r="AD58" s="111">
        <v>59</v>
      </c>
      <c r="AE58" s="205">
        <v>63</v>
      </c>
      <c r="AF58" s="347">
        <f t="shared" si="1"/>
        <v>379</v>
      </c>
    </row>
    <row r="59" spans="1:32" ht="15" customHeight="1" x14ac:dyDescent="0.25">
      <c r="A59" s="89">
        <v>54</v>
      </c>
      <c r="B59" s="106" t="s">
        <v>2</v>
      </c>
      <c r="C59" s="119" t="s">
        <v>3</v>
      </c>
      <c r="D59" s="932">
        <v>5</v>
      </c>
      <c r="E59" s="305">
        <v>46.2</v>
      </c>
      <c r="F59" s="713">
        <v>54.53</v>
      </c>
      <c r="G59" s="123">
        <v>1</v>
      </c>
      <c r="H59" s="79">
        <v>47</v>
      </c>
      <c r="I59" s="713">
        <v>51.519310864691981</v>
      </c>
      <c r="J59" s="123">
        <v>4</v>
      </c>
      <c r="K59" s="79">
        <v>36.799999999999997</v>
      </c>
      <c r="L59" s="282">
        <v>55.69</v>
      </c>
      <c r="M59" s="123">
        <v>2</v>
      </c>
      <c r="N59" s="79">
        <v>54.5</v>
      </c>
      <c r="O59" s="283">
        <v>54.94</v>
      </c>
      <c r="P59" s="123">
        <v>2</v>
      </c>
      <c r="Q59" s="79">
        <v>68.5</v>
      </c>
      <c r="R59" s="72">
        <v>53.43</v>
      </c>
      <c r="S59" s="287">
        <v>3</v>
      </c>
      <c r="T59" s="69">
        <v>43.333333333333336</v>
      </c>
      <c r="U59" s="357">
        <v>49.8</v>
      </c>
      <c r="V59" s="132">
        <v>4</v>
      </c>
      <c r="W59" s="75">
        <v>55.5</v>
      </c>
      <c r="X59" s="72">
        <v>54.85</v>
      </c>
      <c r="Y59" s="799">
        <v>72</v>
      </c>
      <c r="Z59" s="557">
        <v>66</v>
      </c>
      <c r="AA59" s="557">
        <v>101</v>
      </c>
      <c r="AB59" s="557">
        <v>42</v>
      </c>
      <c r="AC59" s="111">
        <v>2</v>
      </c>
      <c r="AD59" s="111">
        <v>79</v>
      </c>
      <c r="AE59" s="205">
        <v>21</v>
      </c>
      <c r="AF59" s="347">
        <f t="shared" si="1"/>
        <v>383</v>
      </c>
    </row>
    <row r="60" spans="1:32" ht="15" customHeight="1" x14ac:dyDescent="0.25">
      <c r="A60" s="89">
        <v>55</v>
      </c>
      <c r="B60" s="106" t="s">
        <v>26</v>
      </c>
      <c r="C60" s="116" t="s">
        <v>30</v>
      </c>
      <c r="D60" s="605">
        <v>8</v>
      </c>
      <c r="E60" s="67">
        <v>49.8</v>
      </c>
      <c r="F60" s="704">
        <v>54.53</v>
      </c>
      <c r="G60" s="605">
        <v>12</v>
      </c>
      <c r="H60" s="67">
        <v>50</v>
      </c>
      <c r="I60" s="704">
        <v>51.519310864691981</v>
      </c>
      <c r="J60" s="605">
        <v>4</v>
      </c>
      <c r="K60" s="67">
        <v>62</v>
      </c>
      <c r="L60" s="276">
        <v>55.69</v>
      </c>
      <c r="M60" s="123">
        <v>5</v>
      </c>
      <c r="N60" s="67">
        <v>48</v>
      </c>
      <c r="O60" s="279">
        <v>54.94</v>
      </c>
      <c r="P60" s="123">
        <v>7</v>
      </c>
      <c r="Q60" s="67">
        <v>47.142857142857146</v>
      </c>
      <c r="R60" s="72">
        <v>53.43</v>
      </c>
      <c r="S60" s="287">
        <v>7</v>
      </c>
      <c r="T60" s="69">
        <v>52.714285714285715</v>
      </c>
      <c r="U60" s="357">
        <v>49.8</v>
      </c>
      <c r="V60" s="132">
        <v>8</v>
      </c>
      <c r="W60" s="75">
        <v>42.625</v>
      </c>
      <c r="X60" s="72">
        <v>54.85</v>
      </c>
      <c r="Y60" s="799">
        <v>57</v>
      </c>
      <c r="Z60" s="557">
        <v>55</v>
      </c>
      <c r="AA60" s="557">
        <v>13</v>
      </c>
      <c r="AB60" s="557">
        <v>81</v>
      </c>
      <c r="AC60" s="111">
        <v>73</v>
      </c>
      <c r="AD60" s="111">
        <v>23</v>
      </c>
      <c r="AE60" s="205">
        <v>83</v>
      </c>
      <c r="AF60" s="347">
        <f t="shared" si="1"/>
        <v>385</v>
      </c>
    </row>
    <row r="61" spans="1:32" ht="15" customHeight="1" x14ac:dyDescent="0.25">
      <c r="A61" s="89">
        <v>56</v>
      </c>
      <c r="B61" s="33" t="s">
        <v>2</v>
      </c>
      <c r="C61" s="119" t="s">
        <v>16</v>
      </c>
      <c r="D61" s="936">
        <v>24</v>
      </c>
      <c r="E61" s="805">
        <v>52</v>
      </c>
      <c r="F61" s="819">
        <v>54.53</v>
      </c>
      <c r="G61" s="139">
        <v>14</v>
      </c>
      <c r="H61" s="120">
        <v>49.357142857142847</v>
      </c>
      <c r="I61" s="713">
        <v>51.519310864691981</v>
      </c>
      <c r="J61" s="139">
        <v>18</v>
      </c>
      <c r="K61" s="120">
        <v>51</v>
      </c>
      <c r="L61" s="282">
        <v>55.69</v>
      </c>
      <c r="M61" s="123">
        <v>20</v>
      </c>
      <c r="N61" s="67">
        <v>50.85</v>
      </c>
      <c r="O61" s="282">
        <v>54.94</v>
      </c>
      <c r="P61" s="123">
        <v>18</v>
      </c>
      <c r="Q61" s="67">
        <v>58.722222222222221</v>
      </c>
      <c r="R61" s="72">
        <v>53.43</v>
      </c>
      <c r="S61" s="287">
        <v>17</v>
      </c>
      <c r="T61" s="69">
        <v>41.588235294117645</v>
      </c>
      <c r="U61" s="357">
        <v>49.8</v>
      </c>
      <c r="V61" s="132">
        <v>23</v>
      </c>
      <c r="W61" s="75">
        <v>46.739130430000003</v>
      </c>
      <c r="X61" s="72">
        <v>54.85</v>
      </c>
      <c r="Y61" s="799">
        <v>46</v>
      </c>
      <c r="Z61" s="557">
        <v>56</v>
      </c>
      <c r="AA61" s="557">
        <v>58</v>
      </c>
      <c r="AB61" s="557">
        <v>63</v>
      </c>
      <c r="AC61" s="111">
        <v>17</v>
      </c>
      <c r="AD61" s="111">
        <v>87</v>
      </c>
      <c r="AE61" s="205">
        <v>65</v>
      </c>
      <c r="AF61" s="347">
        <f t="shared" si="1"/>
        <v>392</v>
      </c>
    </row>
    <row r="62" spans="1:32" ht="15" customHeight="1" x14ac:dyDescent="0.25">
      <c r="A62" s="89">
        <v>57</v>
      </c>
      <c r="B62" s="33" t="s">
        <v>2</v>
      </c>
      <c r="C62" s="882" t="s">
        <v>186</v>
      </c>
      <c r="D62" s="955">
        <v>10</v>
      </c>
      <c r="E62" s="702">
        <v>39</v>
      </c>
      <c r="F62" s="818">
        <v>54.53</v>
      </c>
      <c r="G62" s="593">
        <v>15</v>
      </c>
      <c r="H62" s="67">
        <v>54.333333333333343</v>
      </c>
      <c r="I62" s="713">
        <v>51.519310864691981</v>
      </c>
      <c r="J62" s="593">
        <v>9</v>
      </c>
      <c r="K62" s="67">
        <v>47</v>
      </c>
      <c r="L62" s="282">
        <v>55.69</v>
      </c>
      <c r="M62" s="123">
        <v>12</v>
      </c>
      <c r="N62" s="67">
        <v>50.916666666666664</v>
      </c>
      <c r="O62" s="282">
        <v>54.94</v>
      </c>
      <c r="P62" s="123">
        <v>7</v>
      </c>
      <c r="Q62" s="67">
        <v>56.428571428571431</v>
      </c>
      <c r="R62" s="72">
        <v>53.43</v>
      </c>
      <c r="S62" s="287">
        <v>18</v>
      </c>
      <c r="T62" s="69">
        <v>48.777777777777779</v>
      </c>
      <c r="U62" s="357">
        <v>49.8</v>
      </c>
      <c r="V62" s="132">
        <v>9</v>
      </c>
      <c r="W62" s="75">
        <v>48</v>
      </c>
      <c r="X62" s="72">
        <v>54.85</v>
      </c>
      <c r="Y62" s="799">
        <v>88</v>
      </c>
      <c r="Z62" s="557">
        <v>35</v>
      </c>
      <c r="AA62" s="557">
        <v>76</v>
      </c>
      <c r="AB62" s="557">
        <v>62</v>
      </c>
      <c r="AC62" s="111">
        <v>31</v>
      </c>
      <c r="AD62" s="111">
        <v>45</v>
      </c>
      <c r="AE62" s="205">
        <v>57</v>
      </c>
      <c r="AF62" s="347">
        <f t="shared" si="1"/>
        <v>394</v>
      </c>
    </row>
    <row r="63" spans="1:32" ht="15" customHeight="1" x14ac:dyDescent="0.25">
      <c r="A63" s="89">
        <v>58</v>
      </c>
      <c r="B63" s="33" t="s">
        <v>0</v>
      </c>
      <c r="C63" s="116" t="s">
        <v>101</v>
      </c>
      <c r="D63" s="605">
        <v>2</v>
      </c>
      <c r="E63" s="67">
        <v>35.5</v>
      </c>
      <c r="F63" s="704">
        <v>54.53</v>
      </c>
      <c r="G63" s="123">
        <v>16</v>
      </c>
      <c r="H63" s="67">
        <v>50.125</v>
      </c>
      <c r="I63" s="704">
        <v>51.519310864691981</v>
      </c>
      <c r="J63" s="123">
        <v>6</v>
      </c>
      <c r="K63" s="67">
        <v>51</v>
      </c>
      <c r="L63" s="276">
        <v>55.69</v>
      </c>
      <c r="M63" s="123">
        <v>6</v>
      </c>
      <c r="N63" s="67">
        <v>48</v>
      </c>
      <c r="O63" s="276">
        <v>54.94</v>
      </c>
      <c r="P63" s="123">
        <v>4</v>
      </c>
      <c r="Q63" s="67">
        <v>59.5</v>
      </c>
      <c r="R63" s="72">
        <v>53.43</v>
      </c>
      <c r="S63" s="287">
        <v>8</v>
      </c>
      <c r="T63" s="69">
        <v>49.125</v>
      </c>
      <c r="U63" s="357">
        <v>49.8</v>
      </c>
      <c r="V63" s="132">
        <v>6</v>
      </c>
      <c r="W63" s="75">
        <v>47.166666669999998</v>
      </c>
      <c r="X63" s="72">
        <v>54.85</v>
      </c>
      <c r="Y63" s="799">
        <v>96</v>
      </c>
      <c r="Z63" s="557">
        <v>53</v>
      </c>
      <c r="AA63" s="557">
        <v>59</v>
      </c>
      <c r="AB63" s="557">
        <v>80</v>
      </c>
      <c r="AC63" s="111">
        <v>13</v>
      </c>
      <c r="AD63" s="111">
        <v>40</v>
      </c>
      <c r="AE63" s="205">
        <v>60</v>
      </c>
      <c r="AF63" s="347">
        <f t="shared" si="1"/>
        <v>401</v>
      </c>
    </row>
    <row r="64" spans="1:32" ht="15" customHeight="1" x14ac:dyDescent="0.25">
      <c r="A64" s="89">
        <v>59</v>
      </c>
      <c r="B64" s="106" t="s">
        <v>2</v>
      </c>
      <c r="C64" s="119" t="s">
        <v>23</v>
      </c>
      <c r="D64" s="932">
        <v>2</v>
      </c>
      <c r="E64" s="305">
        <v>47</v>
      </c>
      <c r="F64" s="713">
        <v>54.53</v>
      </c>
      <c r="G64" s="368">
        <v>2</v>
      </c>
      <c r="H64" s="702">
        <v>57</v>
      </c>
      <c r="I64" s="713">
        <v>51.519310864691981</v>
      </c>
      <c r="J64" s="808"/>
      <c r="K64" s="871"/>
      <c r="L64" s="282">
        <v>55.69</v>
      </c>
      <c r="M64" s="123">
        <v>2</v>
      </c>
      <c r="N64" s="67">
        <v>52</v>
      </c>
      <c r="O64" s="283">
        <v>54.94</v>
      </c>
      <c r="P64" s="123">
        <v>3</v>
      </c>
      <c r="Q64" s="67">
        <v>63</v>
      </c>
      <c r="R64" s="72">
        <v>53.43</v>
      </c>
      <c r="S64" s="287">
        <v>5</v>
      </c>
      <c r="T64" s="69">
        <v>47.8</v>
      </c>
      <c r="U64" s="357">
        <v>49.8</v>
      </c>
      <c r="V64" s="126"/>
      <c r="W64" s="77"/>
      <c r="X64" s="72">
        <v>54.85</v>
      </c>
      <c r="Y64" s="799">
        <v>66</v>
      </c>
      <c r="Z64" s="557">
        <v>24</v>
      </c>
      <c r="AA64" s="610">
        <v>107</v>
      </c>
      <c r="AB64" s="557">
        <v>55</v>
      </c>
      <c r="AC64" s="111">
        <v>6</v>
      </c>
      <c r="AD64" s="111">
        <v>53</v>
      </c>
      <c r="AE64" s="205">
        <v>99</v>
      </c>
      <c r="AF64" s="347">
        <f t="shared" si="1"/>
        <v>410</v>
      </c>
    </row>
    <row r="65" spans="1:32" ht="15" customHeight="1" thickBot="1" x14ac:dyDescent="0.3">
      <c r="A65" s="110">
        <v>60</v>
      </c>
      <c r="B65" s="38" t="s">
        <v>2</v>
      </c>
      <c r="C65" s="894" t="s">
        <v>192</v>
      </c>
      <c r="D65" s="934">
        <v>11</v>
      </c>
      <c r="E65" s="898">
        <v>59</v>
      </c>
      <c r="F65" s="716">
        <v>54.53</v>
      </c>
      <c r="G65" s="124">
        <v>11</v>
      </c>
      <c r="H65" s="84">
        <v>53.18181818181818</v>
      </c>
      <c r="I65" s="716">
        <v>51.519310864691981</v>
      </c>
      <c r="J65" s="124">
        <v>9</v>
      </c>
      <c r="K65" s="84">
        <v>54</v>
      </c>
      <c r="L65" s="581">
        <v>55.69</v>
      </c>
      <c r="M65" s="593">
        <v>6</v>
      </c>
      <c r="N65" s="587">
        <v>53.5</v>
      </c>
      <c r="O65" s="701">
        <v>54.94</v>
      </c>
      <c r="P65" s="593">
        <v>5</v>
      </c>
      <c r="Q65" s="587">
        <v>44.2</v>
      </c>
      <c r="R65" s="594">
        <v>53.43</v>
      </c>
      <c r="S65" s="562">
        <v>4</v>
      </c>
      <c r="T65" s="599">
        <v>44.25</v>
      </c>
      <c r="U65" s="595">
        <v>49.8</v>
      </c>
      <c r="V65" s="810"/>
      <c r="W65" s="814"/>
      <c r="X65" s="594">
        <v>54.85</v>
      </c>
      <c r="Y65" s="802">
        <v>18</v>
      </c>
      <c r="Z65" s="560">
        <v>42</v>
      </c>
      <c r="AA65" s="560">
        <v>40</v>
      </c>
      <c r="AB65" s="560">
        <v>47</v>
      </c>
      <c r="AC65" s="137">
        <v>89</v>
      </c>
      <c r="AD65" s="137">
        <v>78</v>
      </c>
      <c r="AE65" s="207">
        <v>99</v>
      </c>
      <c r="AF65" s="348">
        <f t="shared" si="1"/>
        <v>413</v>
      </c>
    </row>
    <row r="66" spans="1:32" ht="15" customHeight="1" x14ac:dyDescent="0.25">
      <c r="A66" s="101">
        <v>61</v>
      </c>
      <c r="B66" s="58" t="s">
        <v>64</v>
      </c>
      <c r="C66" s="914" t="s">
        <v>142</v>
      </c>
      <c r="D66" s="930">
        <v>6</v>
      </c>
      <c r="E66" s="946">
        <v>55</v>
      </c>
      <c r="F66" s="917">
        <v>54.53</v>
      </c>
      <c r="G66" s="121">
        <v>5</v>
      </c>
      <c r="H66" s="112">
        <v>47.4</v>
      </c>
      <c r="I66" s="917">
        <v>51.519310864691981</v>
      </c>
      <c r="J66" s="121">
        <v>9</v>
      </c>
      <c r="K66" s="112">
        <v>56.56</v>
      </c>
      <c r="L66" s="918">
        <v>55.69</v>
      </c>
      <c r="M66" s="121">
        <v>14</v>
      </c>
      <c r="N66" s="112">
        <v>45</v>
      </c>
      <c r="O66" s="275">
        <v>54.94</v>
      </c>
      <c r="P66" s="121">
        <v>9</v>
      </c>
      <c r="Q66" s="112">
        <v>46.555555555555557</v>
      </c>
      <c r="R66" s="122">
        <v>53.43</v>
      </c>
      <c r="S66" s="286">
        <v>11</v>
      </c>
      <c r="T66" s="103">
        <v>46</v>
      </c>
      <c r="U66" s="356">
        <v>49.8</v>
      </c>
      <c r="V66" s="131">
        <v>3</v>
      </c>
      <c r="W66" s="105">
        <v>47</v>
      </c>
      <c r="X66" s="122">
        <v>54.85</v>
      </c>
      <c r="Y66" s="798">
        <v>33</v>
      </c>
      <c r="Z66" s="556">
        <v>63</v>
      </c>
      <c r="AA66" s="556">
        <v>33</v>
      </c>
      <c r="AB66" s="556">
        <v>92</v>
      </c>
      <c r="AC66" s="113">
        <v>78</v>
      </c>
      <c r="AD66" s="113">
        <v>67</v>
      </c>
      <c r="AE66" s="204">
        <v>62</v>
      </c>
      <c r="AF66" s="346">
        <f t="shared" si="1"/>
        <v>428</v>
      </c>
    </row>
    <row r="67" spans="1:32" ht="15" customHeight="1" x14ac:dyDescent="0.25">
      <c r="A67" s="89">
        <v>62</v>
      </c>
      <c r="B67" s="33" t="s">
        <v>2</v>
      </c>
      <c r="C67" s="119" t="s">
        <v>17</v>
      </c>
      <c r="D67" s="932">
        <v>2</v>
      </c>
      <c r="E67" s="305">
        <v>58.5</v>
      </c>
      <c r="F67" s="713">
        <v>54.53</v>
      </c>
      <c r="G67" s="123">
        <v>5</v>
      </c>
      <c r="H67" s="67">
        <v>45.2</v>
      </c>
      <c r="I67" s="713">
        <v>51.519310864691981</v>
      </c>
      <c r="J67" s="123">
        <v>5</v>
      </c>
      <c r="K67" s="67">
        <v>43.8</v>
      </c>
      <c r="L67" s="282">
        <v>55.69</v>
      </c>
      <c r="M67" s="123">
        <v>3</v>
      </c>
      <c r="N67" s="67">
        <v>53</v>
      </c>
      <c r="O67" s="282">
        <v>54.94</v>
      </c>
      <c r="P67" s="123">
        <v>4</v>
      </c>
      <c r="Q67" s="67">
        <v>49.25</v>
      </c>
      <c r="R67" s="72">
        <v>53.43</v>
      </c>
      <c r="S67" s="287">
        <v>3</v>
      </c>
      <c r="T67" s="78">
        <v>40</v>
      </c>
      <c r="U67" s="357">
        <v>49.8</v>
      </c>
      <c r="V67" s="132">
        <v>8</v>
      </c>
      <c r="W67" s="75">
        <v>51.5</v>
      </c>
      <c r="X67" s="72">
        <v>54.85</v>
      </c>
      <c r="Y67" s="799">
        <v>21</v>
      </c>
      <c r="Z67" s="557">
        <v>74</v>
      </c>
      <c r="AA67" s="557">
        <v>89</v>
      </c>
      <c r="AB67" s="557">
        <v>49</v>
      </c>
      <c r="AC67" s="111">
        <v>62</v>
      </c>
      <c r="AD67" s="111">
        <v>100</v>
      </c>
      <c r="AE67" s="205">
        <v>34</v>
      </c>
      <c r="AF67" s="347">
        <f t="shared" si="1"/>
        <v>429</v>
      </c>
    </row>
    <row r="68" spans="1:32" ht="15" customHeight="1" x14ac:dyDescent="0.25">
      <c r="A68" s="89">
        <v>63</v>
      </c>
      <c r="B68" s="33" t="s">
        <v>2</v>
      </c>
      <c r="C68" s="119" t="s">
        <v>4</v>
      </c>
      <c r="D68" s="932">
        <v>6</v>
      </c>
      <c r="E68" s="305">
        <v>59</v>
      </c>
      <c r="F68" s="713">
        <v>54.53</v>
      </c>
      <c r="G68" s="123">
        <v>7</v>
      </c>
      <c r="H68" s="67">
        <v>53.571428571428569</v>
      </c>
      <c r="I68" s="713">
        <v>51.519310864691981</v>
      </c>
      <c r="J68" s="123">
        <v>13</v>
      </c>
      <c r="K68" s="67">
        <v>48</v>
      </c>
      <c r="L68" s="282">
        <v>55.69</v>
      </c>
      <c r="M68" s="123">
        <v>10</v>
      </c>
      <c r="N68" s="67">
        <v>48.1</v>
      </c>
      <c r="O68" s="282">
        <v>54.94</v>
      </c>
      <c r="P68" s="123">
        <v>12</v>
      </c>
      <c r="Q68" s="67">
        <v>43.5</v>
      </c>
      <c r="R68" s="72">
        <v>53.43</v>
      </c>
      <c r="S68" s="287">
        <v>18</v>
      </c>
      <c r="T68" s="69">
        <v>46.166666666666664</v>
      </c>
      <c r="U68" s="357">
        <v>49.8</v>
      </c>
      <c r="V68" s="132">
        <v>14</v>
      </c>
      <c r="W68" s="75">
        <v>41.642857139999997</v>
      </c>
      <c r="X68" s="72">
        <v>54.85</v>
      </c>
      <c r="Y68" s="799">
        <v>17</v>
      </c>
      <c r="Z68" s="557">
        <v>37</v>
      </c>
      <c r="AA68" s="557">
        <v>69</v>
      </c>
      <c r="AB68" s="557">
        <v>77</v>
      </c>
      <c r="AC68" s="111">
        <v>93</v>
      </c>
      <c r="AD68" s="111">
        <v>66</v>
      </c>
      <c r="AE68" s="205">
        <v>85</v>
      </c>
      <c r="AF68" s="347">
        <f t="shared" si="1"/>
        <v>444</v>
      </c>
    </row>
    <row r="69" spans="1:32" ht="15" customHeight="1" x14ac:dyDescent="0.25">
      <c r="A69" s="89">
        <v>64</v>
      </c>
      <c r="B69" s="106" t="s">
        <v>26</v>
      </c>
      <c r="C69" s="116" t="s">
        <v>94</v>
      </c>
      <c r="D69" s="605"/>
      <c r="E69" s="67"/>
      <c r="F69" s="704">
        <v>54.53</v>
      </c>
      <c r="G69" s="123"/>
      <c r="H69" s="67"/>
      <c r="I69" s="704">
        <v>51.519310864691981</v>
      </c>
      <c r="J69" s="123">
        <v>8</v>
      </c>
      <c r="K69" s="67">
        <v>53</v>
      </c>
      <c r="L69" s="276">
        <v>55.69</v>
      </c>
      <c r="M69" s="123">
        <v>6</v>
      </c>
      <c r="N69" s="67">
        <v>48</v>
      </c>
      <c r="O69" s="279">
        <v>54.94</v>
      </c>
      <c r="P69" s="123">
        <v>6</v>
      </c>
      <c r="Q69" s="67">
        <v>51.5</v>
      </c>
      <c r="R69" s="72">
        <v>53.43</v>
      </c>
      <c r="S69" s="287">
        <v>10</v>
      </c>
      <c r="T69" s="69">
        <v>49.5</v>
      </c>
      <c r="U69" s="357">
        <v>49.8</v>
      </c>
      <c r="V69" s="132">
        <v>8</v>
      </c>
      <c r="W69" s="75">
        <v>51</v>
      </c>
      <c r="X69" s="72">
        <v>54.85</v>
      </c>
      <c r="Y69" s="799">
        <v>97</v>
      </c>
      <c r="Z69" s="557">
        <v>96</v>
      </c>
      <c r="AA69" s="557">
        <v>49</v>
      </c>
      <c r="AB69" s="557">
        <v>79</v>
      </c>
      <c r="AC69" s="111">
        <v>49</v>
      </c>
      <c r="AD69" s="111">
        <v>37</v>
      </c>
      <c r="AE69" s="205">
        <v>40</v>
      </c>
      <c r="AF69" s="347">
        <f t="shared" si="1"/>
        <v>447</v>
      </c>
    </row>
    <row r="70" spans="1:32" ht="15" customHeight="1" x14ac:dyDescent="0.25">
      <c r="A70" s="89">
        <v>65</v>
      </c>
      <c r="B70" s="575" t="s">
        <v>0</v>
      </c>
      <c r="C70" s="364" t="s">
        <v>161</v>
      </c>
      <c r="D70" s="937">
        <v>14</v>
      </c>
      <c r="E70" s="950">
        <v>60.142857142857146</v>
      </c>
      <c r="F70" s="717">
        <v>54.53</v>
      </c>
      <c r="G70" s="123">
        <v>20</v>
      </c>
      <c r="H70" s="67">
        <v>53.55</v>
      </c>
      <c r="I70" s="717">
        <v>51.519310864691981</v>
      </c>
      <c r="J70" s="123">
        <v>8</v>
      </c>
      <c r="K70" s="67">
        <v>48.75</v>
      </c>
      <c r="L70" s="577">
        <v>55.69</v>
      </c>
      <c r="M70" s="361">
        <v>9</v>
      </c>
      <c r="N70" s="313">
        <v>47</v>
      </c>
      <c r="O70" s="577">
        <v>54.94</v>
      </c>
      <c r="P70" s="361">
        <v>9</v>
      </c>
      <c r="Q70" s="313">
        <v>52.666666666666664</v>
      </c>
      <c r="R70" s="355">
        <v>53.43</v>
      </c>
      <c r="S70" s="354"/>
      <c r="T70" s="578"/>
      <c r="U70" s="358">
        <v>49.8</v>
      </c>
      <c r="V70" s="354"/>
      <c r="W70" s="578"/>
      <c r="X70" s="355">
        <v>54.85</v>
      </c>
      <c r="Y70" s="803">
        <v>15</v>
      </c>
      <c r="Z70" s="561">
        <v>38</v>
      </c>
      <c r="AA70" s="561">
        <v>67</v>
      </c>
      <c r="AB70" s="561">
        <v>82</v>
      </c>
      <c r="AC70" s="317">
        <v>44</v>
      </c>
      <c r="AD70" s="317">
        <v>108</v>
      </c>
      <c r="AE70" s="352">
        <v>99</v>
      </c>
      <c r="AF70" s="349">
        <f t="shared" ref="AF70:AF101" si="2">SUM(Y70:AE70)</f>
        <v>453</v>
      </c>
    </row>
    <row r="71" spans="1:32" ht="15" customHeight="1" x14ac:dyDescent="0.25">
      <c r="A71" s="89">
        <v>66</v>
      </c>
      <c r="B71" s="106" t="s">
        <v>2</v>
      </c>
      <c r="C71" s="119" t="s">
        <v>12</v>
      </c>
      <c r="D71" s="936">
        <v>16</v>
      </c>
      <c r="E71" s="805">
        <v>55</v>
      </c>
      <c r="F71" s="819">
        <v>54.53</v>
      </c>
      <c r="G71" s="139">
        <v>20</v>
      </c>
      <c r="H71" s="120">
        <v>43.05</v>
      </c>
      <c r="I71" s="713">
        <v>51.519310864691981</v>
      </c>
      <c r="J71" s="139">
        <v>8</v>
      </c>
      <c r="K71" s="120">
        <v>46</v>
      </c>
      <c r="L71" s="282">
        <v>55.69</v>
      </c>
      <c r="M71" s="123">
        <v>12</v>
      </c>
      <c r="N71" s="67">
        <v>49.833333333333336</v>
      </c>
      <c r="O71" s="283">
        <v>54.94</v>
      </c>
      <c r="P71" s="123">
        <v>17</v>
      </c>
      <c r="Q71" s="67">
        <v>50.588235294117645</v>
      </c>
      <c r="R71" s="72">
        <v>53.43</v>
      </c>
      <c r="S71" s="287">
        <v>20</v>
      </c>
      <c r="T71" s="69">
        <v>45.8</v>
      </c>
      <c r="U71" s="357">
        <v>49.8</v>
      </c>
      <c r="V71" s="132">
        <v>24</v>
      </c>
      <c r="W71" s="75">
        <v>46.75</v>
      </c>
      <c r="X71" s="72">
        <v>54.85</v>
      </c>
      <c r="Y71" s="799">
        <v>35</v>
      </c>
      <c r="Z71" s="557">
        <v>81</v>
      </c>
      <c r="AA71" s="557">
        <v>81</v>
      </c>
      <c r="AB71" s="557">
        <v>69</v>
      </c>
      <c r="AC71" s="111">
        <v>54</v>
      </c>
      <c r="AD71" s="111">
        <v>71</v>
      </c>
      <c r="AE71" s="205">
        <v>64</v>
      </c>
      <c r="AF71" s="347">
        <f t="shared" si="2"/>
        <v>455</v>
      </c>
    </row>
    <row r="72" spans="1:32" ht="15" customHeight="1" x14ac:dyDescent="0.25">
      <c r="A72" s="89">
        <v>67</v>
      </c>
      <c r="B72" s="33" t="s">
        <v>64</v>
      </c>
      <c r="C72" s="116" t="s">
        <v>85</v>
      </c>
      <c r="D72" s="605">
        <v>5</v>
      </c>
      <c r="E72" s="67">
        <v>46.6</v>
      </c>
      <c r="F72" s="704">
        <v>54.53</v>
      </c>
      <c r="G72" s="123">
        <v>5</v>
      </c>
      <c r="H72" s="67">
        <v>45.6</v>
      </c>
      <c r="I72" s="704">
        <v>51.519310864691981</v>
      </c>
      <c r="J72" s="123">
        <v>1</v>
      </c>
      <c r="K72" s="67">
        <v>40</v>
      </c>
      <c r="L72" s="276">
        <v>55.69</v>
      </c>
      <c r="M72" s="123">
        <v>4</v>
      </c>
      <c r="N72" s="67">
        <v>52</v>
      </c>
      <c r="O72" s="276">
        <v>54.94</v>
      </c>
      <c r="P72" s="123">
        <v>4</v>
      </c>
      <c r="Q72" s="67">
        <v>50.25</v>
      </c>
      <c r="R72" s="72">
        <v>53.43</v>
      </c>
      <c r="S72" s="287">
        <v>9</v>
      </c>
      <c r="T72" s="69">
        <v>44.666666666666664</v>
      </c>
      <c r="U72" s="357">
        <v>49.8</v>
      </c>
      <c r="V72" s="132">
        <v>8</v>
      </c>
      <c r="W72" s="75">
        <v>51.25</v>
      </c>
      <c r="X72" s="72">
        <v>54.85</v>
      </c>
      <c r="Y72" s="799">
        <v>71</v>
      </c>
      <c r="Z72" s="557">
        <v>72</v>
      </c>
      <c r="AA72" s="557">
        <v>97</v>
      </c>
      <c r="AB72" s="557">
        <v>54</v>
      </c>
      <c r="AC72" s="111">
        <v>56</v>
      </c>
      <c r="AD72" s="111">
        <v>74</v>
      </c>
      <c r="AE72" s="205">
        <v>35</v>
      </c>
      <c r="AF72" s="347">
        <f t="shared" si="2"/>
        <v>459</v>
      </c>
    </row>
    <row r="73" spans="1:32" ht="15" customHeight="1" x14ac:dyDescent="0.25">
      <c r="A73" s="89">
        <v>68</v>
      </c>
      <c r="B73" s="33" t="s">
        <v>41</v>
      </c>
      <c r="C73" s="116" t="s">
        <v>45</v>
      </c>
      <c r="D73" s="924">
        <v>1</v>
      </c>
      <c r="E73" s="120">
        <v>51</v>
      </c>
      <c r="F73" s="712">
        <v>54.53</v>
      </c>
      <c r="G73" s="139">
        <v>5</v>
      </c>
      <c r="H73" s="67">
        <v>44.6</v>
      </c>
      <c r="I73" s="704">
        <v>51.519310864691981</v>
      </c>
      <c r="J73" s="902"/>
      <c r="K73" s="43"/>
      <c r="L73" s="276">
        <v>55.69</v>
      </c>
      <c r="M73" s="123">
        <v>1</v>
      </c>
      <c r="N73" s="67">
        <v>68</v>
      </c>
      <c r="O73" s="276">
        <v>54.94</v>
      </c>
      <c r="P73" s="123">
        <v>2</v>
      </c>
      <c r="Q73" s="67">
        <v>52</v>
      </c>
      <c r="R73" s="72">
        <v>53.43</v>
      </c>
      <c r="S73" s="287">
        <v>1</v>
      </c>
      <c r="T73" s="78">
        <v>39</v>
      </c>
      <c r="U73" s="357">
        <v>49.8</v>
      </c>
      <c r="V73" s="132">
        <v>4</v>
      </c>
      <c r="W73" s="75">
        <v>44.75</v>
      </c>
      <c r="X73" s="72">
        <v>54.85</v>
      </c>
      <c r="Y73" s="799">
        <v>51</v>
      </c>
      <c r="Z73" s="557">
        <v>75</v>
      </c>
      <c r="AA73" s="557">
        <v>107</v>
      </c>
      <c r="AB73" s="557">
        <v>3</v>
      </c>
      <c r="AC73" s="111">
        <v>47</v>
      </c>
      <c r="AD73" s="111">
        <v>104</v>
      </c>
      <c r="AE73" s="205">
        <v>75</v>
      </c>
      <c r="AF73" s="347">
        <f t="shared" si="2"/>
        <v>462</v>
      </c>
    </row>
    <row r="74" spans="1:32" ht="15" customHeight="1" x14ac:dyDescent="0.25">
      <c r="A74" s="89">
        <v>69</v>
      </c>
      <c r="B74" s="33" t="s">
        <v>64</v>
      </c>
      <c r="C74" s="878" t="s">
        <v>168</v>
      </c>
      <c r="D74" s="605">
        <v>8</v>
      </c>
      <c r="E74" s="67">
        <v>46.125</v>
      </c>
      <c r="F74" s="704">
        <v>54.53</v>
      </c>
      <c r="G74" s="123">
        <v>5</v>
      </c>
      <c r="H74" s="67">
        <v>40.799999999999997</v>
      </c>
      <c r="I74" s="704">
        <v>51.519310864691981</v>
      </c>
      <c r="J74" s="123">
        <v>8</v>
      </c>
      <c r="K74" s="67">
        <v>53.38</v>
      </c>
      <c r="L74" s="276">
        <v>55.69</v>
      </c>
      <c r="M74" s="123">
        <v>10</v>
      </c>
      <c r="N74" s="67">
        <v>50</v>
      </c>
      <c r="O74" s="276">
        <v>54.94</v>
      </c>
      <c r="P74" s="123">
        <v>15</v>
      </c>
      <c r="Q74" s="67">
        <v>45.866666666666667</v>
      </c>
      <c r="R74" s="72">
        <v>53.43</v>
      </c>
      <c r="S74" s="287">
        <v>12</v>
      </c>
      <c r="T74" s="69">
        <v>51.333333333333336</v>
      </c>
      <c r="U74" s="357">
        <v>49.8</v>
      </c>
      <c r="V74" s="132">
        <v>13</v>
      </c>
      <c r="W74" s="71">
        <v>40.61538462</v>
      </c>
      <c r="X74" s="72">
        <v>54.85</v>
      </c>
      <c r="Y74" s="799">
        <v>73</v>
      </c>
      <c r="Z74" s="557">
        <v>84</v>
      </c>
      <c r="AA74" s="557">
        <v>44</v>
      </c>
      <c r="AB74" s="557">
        <v>65</v>
      </c>
      <c r="AC74" s="111">
        <v>80</v>
      </c>
      <c r="AD74" s="111">
        <v>29</v>
      </c>
      <c r="AE74" s="205">
        <v>87</v>
      </c>
      <c r="AF74" s="347">
        <f t="shared" si="2"/>
        <v>462</v>
      </c>
    </row>
    <row r="75" spans="1:32" ht="15" customHeight="1" thickBot="1" x14ac:dyDescent="0.3">
      <c r="A75" s="110">
        <v>70</v>
      </c>
      <c r="B75" s="38" t="s">
        <v>41</v>
      </c>
      <c r="C75" s="125" t="s">
        <v>46</v>
      </c>
      <c r="D75" s="606"/>
      <c r="E75" s="84"/>
      <c r="F75" s="706">
        <v>54.53</v>
      </c>
      <c r="G75" s="124">
        <v>2</v>
      </c>
      <c r="H75" s="84">
        <v>68</v>
      </c>
      <c r="I75" s="706">
        <v>51.519310864691981</v>
      </c>
      <c r="J75" s="124">
        <v>4</v>
      </c>
      <c r="K75" s="84">
        <v>46.5</v>
      </c>
      <c r="L75" s="284">
        <v>55.69</v>
      </c>
      <c r="M75" s="124">
        <v>3</v>
      </c>
      <c r="N75" s="84">
        <v>41.7</v>
      </c>
      <c r="O75" s="284">
        <v>54.94</v>
      </c>
      <c r="P75" s="124">
        <v>7</v>
      </c>
      <c r="Q75" s="84">
        <v>44.142857142857146</v>
      </c>
      <c r="R75" s="87">
        <v>53.43</v>
      </c>
      <c r="S75" s="288">
        <v>4</v>
      </c>
      <c r="T75" s="141">
        <v>53</v>
      </c>
      <c r="U75" s="360">
        <v>49.8</v>
      </c>
      <c r="V75" s="142">
        <v>3</v>
      </c>
      <c r="W75" s="143">
        <v>44</v>
      </c>
      <c r="X75" s="87">
        <v>54.85</v>
      </c>
      <c r="Y75" s="800">
        <v>97</v>
      </c>
      <c r="Z75" s="558">
        <v>2</v>
      </c>
      <c r="AA75" s="558">
        <v>79</v>
      </c>
      <c r="AB75" s="558">
        <v>97</v>
      </c>
      <c r="AC75" s="114">
        <v>90</v>
      </c>
      <c r="AD75" s="114">
        <v>21</v>
      </c>
      <c r="AE75" s="206">
        <v>80</v>
      </c>
      <c r="AF75" s="350">
        <f t="shared" si="2"/>
        <v>466</v>
      </c>
    </row>
    <row r="76" spans="1:32" ht="15" customHeight="1" x14ac:dyDescent="0.25">
      <c r="A76" s="89">
        <v>71</v>
      </c>
      <c r="B76" s="61" t="s">
        <v>2</v>
      </c>
      <c r="C76" s="984" t="s">
        <v>193</v>
      </c>
      <c r="D76" s="936">
        <v>5</v>
      </c>
      <c r="E76" s="805">
        <v>40.799999999999997</v>
      </c>
      <c r="F76" s="819">
        <v>54.53</v>
      </c>
      <c r="G76" s="139">
        <v>2</v>
      </c>
      <c r="H76" s="120">
        <v>36</v>
      </c>
      <c r="I76" s="819">
        <v>51.519310864691981</v>
      </c>
      <c r="J76" s="139">
        <v>3</v>
      </c>
      <c r="K76" s="120">
        <v>42.33</v>
      </c>
      <c r="L76" s="697">
        <v>55.69</v>
      </c>
      <c r="M76" s="139">
        <v>4</v>
      </c>
      <c r="N76" s="120">
        <v>54.5</v>
      </c>
      <c r="O76" s="697">
        <v>54.94</v>
      </c>
      <c r="P76" s="139">
        <v>3</v>
      </c>
      <c r="Q76" s="120">
        <v>59.666666666666664</v>
      </c>
      <c r="R76" s="66">
        <v>53.43</v>
      </c>
      <c r="S76" s="289">
        <v>8</v>
      </c>
      <c r="T76" s="63">
        <v>41.25</v>
      </c>
      <c r="U76" s="371">
        <v>49.8</v>
      </c>
      <c r="V76" s="133">
        <v>8</v>
      </c>
      <c r="W76" s="65">
        <v>45.25</v>
      </c>
      <c r="X76" s="66">
        <v>54.85</v>
      </c>
      <c r="Y76" s="801">
        <v>85</v>
      </c>
      <c r="Z76" s="559">
        <v>92</v>
      </c>
      <c r="AA76" s="559">
        <v>93</v>
      </c>
      <c r="AB76" s="559">
        <v>41</v>
      </c>
      <c r="AC76" s="140">
        <v>12</v>
      </c>
      <c r="AD76" s="140">
        <v>93</v>
      </c>
      <c r="AE76" s="208">
        <v>73</v>
      </c>
      <c r="AF76" s="372">
        <f t="shared" si="2"/>
        <v>489</v>
      </c>
    </row>
    <row r="77" spans="1:32" ht="15" customHeight="1" x14ac:dyDescent="0.25">
      <c r="A77" s="89">
        <v>72</v>
      </c>
      <c r="B77" s="33" t="s">
        <v>41</v>
      </c>
      <c r="C77" s="116" t="s">
        <v>43</v>
      </c>
      <c r="D77" s="605"/>
      <c r="E77" s="67"/>
      <c r="F77" s="704">
        <v>54.53</v>
      </c>
      <c r="G77" s="123"/>
      <c r="H77" s="120"/>
      <c r="I77" s="704">
        <v>51.519310864691981</v>
      </c>
      <c r="J77" s="123">
        <v>1</v>
      </c>
      <c r="K77" s="120">
        <v>48</v>
      </c>
      <c r="L77" s="276">
        <v>55.69</v>
      </c>
      <c r="M77" s="123">
        <v>7</v>
      </c>
      <c r="N77" s="67">
        <v>49.6</v>
      </c>
      <c r="O77" s="276">
        <v>54.94</v>
      </c>
      <c r="P77" s="123">
        <v>4</v>
      </c>
      <c r="Q77" s="67">
        <v>36.25</v>
      </c>
      <c r="R77" s="72">
        <v>53.43</v>
      </c>
      <c r="S77" s="287">
        <v>2</v>
      </c>
      <c r="T77" s="69">
        <v>52</v>
      </c>
      <c r="U77" s="357">
        <v>49.8</v>
      </c>
      <c r="V77" s="132">
        <v>1</v>
      </c>
      <c r="W77" s="75">
        <v>54</v>
      </c>
      <c r="X77" s="72">
        <v>54.85</v>
      </c>
      <c r="Y77" s="799">
        <v>97</v>
      </c>
      <c r="Z77" s="557">
        <v>96</v>
      </c>
      <c r="AA77" s="557">
        <v>73</v>
      </c>
      <c r="AB77" s="557">
        <v>70</v>
      </c>
      <c r="AC77" s="111">
        <v>102</v>
      </c>
      <c r="AD77" s="111">
        <v>28</v>
      </c>
      <c r="AE77" s="205">
        <v>23</v>
      </c>
      <c r="AF77" s="347">
        <f t="shared" si="2"/>
        <v>489</v>
      </c>
    </row>
    <row r="78" spans="1:32" ht="15" customHeight="1" x14ac:dyDescent="0.25">
      <c r="A78" s="89">
        <v>73</v>
      </c>
      <c r="B78" s="106" t="s">
        <v>26</v>
      </c>
      <c r="C78" s="116" t="s">
        <v>97</v>
      </c>
      <c r="D78" s="605">
        <v>5</v>
      </c>
      <c r="E78" s="67">
        <v>51.8</v>
      </c>
      <c r="F78" s="704">
        <v>54.53</v>
      </c>
      <c r="G78" s="123">
        <v>5</v>
      </c>
      <c r="H78" s="67">
        <v>41.6</v>
      </c>
      <c r="I78" s="704">
        <v>51.519310864691981</v>
      </c>
      <c r="J78" s="123">
        <v>12</v>
      </c>
      <c r="K78" s="67">
        <v>53</v>
      </c>
      <c r="L78" s="276">
        <v>55.69</v>
      </c>
      <c r="M78" s="123">
        <v>6</v>
      </c>
      <c r="N78" s="67">
        <v>48</v>
      </c>
      <c r="O78" s="279">
        <v>54.94</v>
      </c>
      <c r="P78" s="123">
        <v>10</v>
      </c>
      <c r="Q78" s="67">
        <v>44.9</v>
      </c>
      <c r="R78" s="72">
        <v>53.43</v>
      </c>
      <c r="S78" s="287">
        <v>15</v>
      </c>
      <c r="T78" s="69">
        <v>43.06666666666667</v>
      </c>
      <c r="U78" s="357">
        <v>49.8</v>
      </c>
      <c r="V78" s="132">
        <v>6</v>
      </c>
      <c r="W78" s="75">
        <v>45.5</v>
      </c>
      <c r="X78" s="72">
        <v>54.85</v>
      </c>
      <c r="Y78" s="799">
        <v>47</v>
      </c>
      <c r="Z78" s="557">
        <v>82</v>
      </c>
      <c r="AA78" s="557">
        <v>48</v>
      </c>
      <c r="AB78" s="557">
        <v>78</v>
      </c>
      <c r="AC78" s="111">
        <v>85</v>
      </c>
      <c r="AD78" s="111">
        <v>82</v>
      </c>
      <c r="AE78" s="205">
        <v>71</v>
      </c>
      <c r="AF78" s="347">
        <f t="shared" si="2"/>
        <v>493</v>
      </c>
    </row>
    <row r="79" spans="1:32" ht="15" customHeight="1" x14ac:dyDescent="0.25">
      <c r="A79" s="89">
        <v>74</v>
      </c>
      <c r="B79" s="33" t="s">
        <v>53</v>
      </c>
      <c r="C79" s="879" t="s">
        <v>175</v>
      </c>
      <c r="D79" s="919">
        <v>5</v>
      </c>
      <c r="E79" s="944">
        <v>46.8</v>
      </c>
      <c r="F79" s="707">
        <v>54.53</v>
      </c>
      <c r="G79" s="123">
        <v>6</v>
      </c>
      <c r="H79" s="67">
        <v>49.166666666666657</v>
      </c>
      <c r="I79" s="707">
        <v>51.519310864691981</v>
      </c>
      <c r="J79" s="123">
        <v>5</v>
      </c>
      <c r="K79" s="67">
        <v>50.8</v>
      </c>
      <c r="L79" s="278">
        <v>55.69</v>
      </c>
      <c r="M79" s="123">
        <v>7</v>
      </c>
      <c r="N79" s="67">
        <v>55.571428571428569</v>
      </c>
      <c r="O79" s="278">
        <v>54.94</v>
      </c>
      <c r="P79" s="123">
        <v>3</v>
      </c>
      <c r="Q79" s="67">
        <v>43.333333333333336</v>
      </c>
      <c r="R79" s="72">
        <v>53.43</v>
      </c>
      <c r="S79" s="287">
        <v>2</v>
      </c>
      <c r="T79" s="69">
        <v>43</v>
      </c>
      <c r="U79" s="357">
        <v>49.8</v>
      </c>
      <c r="V79" s="132">
        <v>2</v>
      </c>
      <c r="W79" s="83">
        <v>39</v>
      </c>
      <c r="X79" s="72">
        <v>54.85</v>
      </c>
      <c r="Y79" s="799">
        <v>68</v>
      </c>
      <c r="Z79" s="557">
        <v>58</v>
      </c>
      <c r="AA79" s="557">
        <v>60</v>
      </c>
      <c r="AB79" s="557">
        <v>37</v>
      </c>
      <c r="AC79" s="111">
        <v>94</v>
      </c>
      <c r="AD79" s="111">
        <v>84</v>
      </c>
      <c r="AE79" s="205">
        <v>93</v>
      </c>
      <c r="AF79" s="347">
        <f t="shared" si="2"/>
        <v>494</v>
      </c>
    </row>
    <row r="80" spans="1:32" ht="15" customHeight="1" x14ac:dyDescent="0.25">
      <c r="A80" s="89">
        <v>75</v>
      </c>
      <c r="B80" s="33" t="s">
        <v>64</v>
      </c>
      <c r="C80" s="878" t="s">
        <v>169</v>
      </c>
      <c r="D80" s="924">
        <v>3</v>
      </c>
      <c r="E80" s="120">
        <v>45.333333333333336</v>
      </c>
      <c r="F80" s="712">
        <v>54.53</v>
      </c>
      <c r="G80" s="139">
        <v>5</v>
      </c>
      <c r="H80" s="120">
        <v>51.6</v>
      </c>
      <c r="I80" s="704">
        <v>51.519310864691981</v>
      </c>
      <c r="J80" s="139">
        <v>3</v>
      </c>
      <c r="K80" s="120">
        <v>41</v>
      </c>
      <c r="L80" s="276">
        <v>55.69</v>
      </c>
      <c r="M80" s="123">
        <v>3</v>
      </c>
      <c r="N80" s="67">
        <v>45</v>
      </c>
      <c r="O80" s="276">
        <v>54.94</v>
      </c>
      <c r="P80" s="123">
        <v>4</v>
      </c>
      <c r="Q80" s="67">
        <v>51</v>
      </c>
      <c r="R80" s="72">
        <v>53.43</v>
      </c>
      <c r="S80" s="287">
        <v>8</v>
      </c>
      <c r="T80" s="76">
        <v>40.125</v>
      </c>
      <c r="U80" s="357">
        <v>49.8</v>
      </c>
      <c r="V80" s="132">
        <v>2</v>
      </c>
      <c r="W80" s="75">
        <v>52</v>
      </c>
      <c r="X80" s="72">
        <v>54.85</v>
      </c>
      <c r="Y80" s="799">
        <v>77</v>
      </c>
      <c r="Z80" s="557">
        <v>49</v>
      </c>
      <c r="AA80" s="557">
        <v>95</v>
      </c>
      <c r="AB80" s="557">
        <v>93</v>
      </c>
      <c r="AC80" s="111">
        <v>50</v>
      </c>
      <c r="AD80" s="111">
        <v>99</v>
      </c>
      <c r="AE80" s="205">
        <v>32</v>
      </c>
      <c r="AF80" s="347">
        <f t="shared" si="2"/>
        <v>495</v>
      </c>
    </row>
    <row r="81" spans="1:32" ht="15" customHeight="1" x14ac:dyDescent="0.25">
      <c r="A81" s="89">
        <v>76</v>
      </c>
      <c r="B81" s="33" t="s">
        <v>53</v>
      </c>
      <c r="C81" s="117" t="s">
        <v>57</v>
      </c>
      <c r="D81" s="919">
        <v>3</v>
      </c>
      <c r="E81" s="944">
        <v>47</v>
      </c>
      <c r="F81" s="707">
        <v>54.53</v>
      </c>
      <c r="G81" s="123">
        <v>5</v>
      </c>
      <c r="H81" s="67">
        <v>45.4</v>
      </c>
      <c r="I81" s="707">
        <v>51.519310864691981</v>
      </c>
      <c r="J81" s="123">
        <v>6</v>
      </c>
      <c r="K81" s="67">
        <v>45.83</v>
      </c>
      <c r="L81" s="278">
        <v>55.69</v>
      </c>
      <c r="M81" s="123">
        <v>6</v>
      </c>
      <c r="N81" s="67">
        <v>40.33</v>
      </c>
      <c r="O81" s="278">
        <v>54.94</v>
      </c>
      <c r="P81" s="123">
        <v>5</v>
      </c>
      <c r="Q81" s="67">
        <v>50.6</v>
      </c>
      <c r="R81" s="72">
        <v>53.43</v>
      </c>
      <c r="S81" s="287">
        <v>8</v>
      </c>
      <c r="T81" s="69">
        <v>48.875</v>
      </c>
      <c r="U81" s="357">
        <v>49.8</v>
      </c>
      <c r="V81" s="132">
        <v>4</v>
      </c>
      <c r="W81" s="75">
        <v>42</v>
      </c>
      <c r="X81" s="72">
        <v>54.85</v>
      </c>
      <c r="Y81" s="799">
        <v>67</v>
      </c>
      <c r="Z81" s="557">
        <v>73</v>
      </c>
      <c r="AA81" s="557">
        <v>83</v>
      </c>
      <c r="AB81" s="557">
        <v>99</v>
      </c>
      <c r="AC81" s="111">
        <v>53</v>
      </c>
      <c r="AD81" s="111">
        <v>42</v>
      </c>
      <c r="AE81" s="205">
        <v>84</v>
      </c>
      <c r="AF81" s="347">
        <f t="shared" si="2"/>
        <v>501</v>
      </c>
    </row>
    <row r="82" spans="1:32" ht="15" customHeight="1" x14ac:dyDescent="0.25">
      <c r="A82" s="89">
        <v>77</v>
      </c>
      <c r="B82" s="33" t="s">
        <v>2</v>
      </c>
      <c r="C82" s="119" t="s">
        <v>1</v>
      </c>
      <c r="D82" s="932"/>
      <c r="E82" s="305"/>
      <c r="F82" s="713">
        <v>54.53</v>
      </c>
      <c r="G82" s="123">
        <v>1</v>
      </c>
      <c r="H82" s="67">
        <v>57</v>
      </c>
      <c r="I82" s="713">
        <v>51.519310864691981</v>
      </c>
      <c r="J82" s="123">
        <v>4</v>
      </c>
      <c r="K82" s="67">
        <v>48.25</v>
      </c>
      <c r="L82" s="282">
        <v>55.69</v>
      </c>
      <c r="M82" s="123">
        <v>3</v>
      </c>
      <c r="N82" s="67">
        <v>33</v>
      </c>
      <c r="O82" s="282">
        <v>54.94</v>
      </c>
      <c r="P82" s="123">
        <v>5</v>
      </c>
      <c r="Q82" s="67">
        <v>44.4</v>
      </c>
      <c r="R82" s="72">
        <v>53.43</v>
      </c>
      <c r="S82" s="287">
        <v>9</v>
      </c>
      <c r="T82" s="69">
        <v>40.888888888888886</v>
      </c>
      <c r="U82" s="357">
        <v>49.8</v>
      </c>
      <c r="V82" s="132">
        <v>4</v>
      </c>
      <c r="W82" s="75">
        <v>52.25</v>
      </c>
      <c r="X82" s="72">
        <v>54.85</v>
      </c>
      <c r="Y82" s="799">
        <v>97</v>
      </c>
      <c r="Z82" s="557">
        <v>25</v>
      </c>
      <c r="AA82" s="557">
        <v>68</v>
      </c>
      <c r="AB82" s="557">
        <v>102</v>
      </c>
      <c r="AC82" s="111">
        <v>88</v>
      </c>
      <c r="AD82" s="111">
        <v>95</v>
      </c>
      <c r="AE82" s="205">
        <v>27</v>
      </c>
      <c r="AF82" s="347">
        <f t="shared" si="2"/>
        <v>502</v>
      </c>
    </row>
    <row r="83" spans="1:32" ht="15" customHeight="1" x14ac:dyDescent="0.25">
      <c r="A83" s="89">
        <v>78</v>
      </c>
      <c r="B83" s="33" t="s">
        <v>32</v>
      </c>
      <c r="C83" s="116" t="s">
        <v>90</v>
      </c>
      <c r="D83" s="605">
        <v>3</v>
      </c>
      <c r="E83" s="67">
        <v>46</v>
      </c>
      <c r="F83" s="704">
        <v>54.53</v>
      </c>
      <c r="G83" s="123">
        <v>4</v>
      </c>
      <c r="H83" s="67">
        <v>45.75</v>
      </c>
      <c r="I83" s="704">
        <v>51.519310864691981</v>
      </c>
      <c r="J83" s="123">
        <v>1</v>
      </c>
      <c r="K83" s="67">
        <v>36</v>
      </c>
      <c r="L83" s="276">
        <v>55.69</v>
      </c>
      <c r="M83" s="123">
        <v>6</v>
      </c>
      <c r="N83" s="67">
        <v>50</v>
      </c>
      <c r="O83" s="276">
        <v>54.94</v>
      </c>
      <c r="P83" s="123">
        <v>4</v>
      </c>
      <c r="Q83" s="67">
        <v>44.5</v>
      </c>
      <c r="R83" s="72">
        <v>53.43</v>
      </c>
      <c r="S83" s="287">
        <v>5</v>
      </c>
      <c r="T83" s="69">
        <v>48.2</v>
      </c>
      <c r="U83" s="357">
        <v>49.8</v>
      </c>
      <c r="V83" s="132">
        <v>5</v>
      </c>
      <c r="W83" s="75">
        <v>46.6</v>
      </c>
      <c r="X83" s="72">
        <v>54.85</v>
      </c>
      <c r="Y83" s="799">
        <v>75</v>
      </c>
      <c r="Z83" s="557">
        <v>70</v>
      </c>
      <c r="AA83" s="557">
        <v>103</v>
      </c>
      <c r="AB83" s="557">
        <v>66</v>
      </c>
      <c r="AC83" s="111">
        <v>87</v>
      </c>
      <c r="AD83" s="111">
        <v>48</v>
      </c>
      <c r="AE83" s="205">
        <v>67</v>
      </c>
      <c r="AF83" s="347">
        <f t="shared" si="2"/>
        <v>516</v>
      </c>
    </row>
    <row r="84" spans="1:32" ht="15" customHeight="1" x14ac:dyDescent="0.25">
      <c r="A84" s="89">
        <v>79</v>
      </c>
      <c r="B84" s="106" t="s">
        <v>26</v>
      </c>
      <c r="C84" s="878" t="s">
        <v>182</v>
      </c>
      <c r="D84" s="605">
        <v>2</v>
      </c>
      <c r="E84" s="67">
        <v>58</v>
      </c>
      <c r="F84" s="704">
        <v>54.53</v>
      </c>
      <c r="G84" s="123">
        <v>4</v>
      </c>
      <c r="H84" s="67">
        <v>44.25</v>
      </c>
      <c r="I84" s="704">
        <v>51.519310864691981</v>
      </c>
      <c r="J84" s="123">
        <v>5</v>
      </c>
      <c r="K84" s="67">
        <v>48</v>
      </c>
      <c r="L84" s="276">
        <v>55.69</v>
      </c>
      <c r="M84" s="123">
        <v>6</v>
      </c>
      <c r="N84" s="67">
        <v>49</v>
      </c>
      <c r="O84" s="279">
        <v>54.94</v>
      </c>
      <c r="P84" s="123">
        <v>4</v>
      </c>
      <c r="Q84" s="67">
        <v>43.75</v>
      </c>
      <c r="R84" s="72">
        <v>53.43</v>
      </c>
      <c r="S84" s="287">
        <v>3</v>
      </c>
      <c r="T84" s="69">
        <v>41.333333333333336</v>
      </c>
      <c r="U84" s="357">
        <v>49.8</v>
      </c>
      <c r="V84" s="132">
        <v>4</v>
      </c>
      <c r="W84" s="83">
        <v>39.25</v>
      </c>
      <c r="X84" s="72">
        <v>54.85</v>
      </c>
      <c r="Y84" s="799">
        <v>24</v>
      </c>
      <c r="Z84" s="557">
        <v>76</v>
      </c>
      <c r="AA84" s="557">
        <v>72</v>
      </c>
      <c r="AB84" s="557">
        <v>73</v>
      </c>
      <c r="AC84" s="111">
        <v>92</v>
      </c>
      <c r="AD84" s="111">
        <v>91</v>
      </c>
      <c r="AE84" s="205">
        <v>92</v>
      </c>
      <c r="AF84" s="347">
        <f t="shared" si="2"/>
        <v>520</v>
      </c>
    </row>
    <row r="85" spans="1:32" ht="15" customHeight="1" thickBot="1" x14ac:dyDescent="0.3">
      <c r="A85" s="135">
        <v>80</v>
      </c>
      <c r="B85" s="547" t="s">
        <v>32</v>
      </c>
      <c r="C85" s="982" t="s">
        <v>31</v>
      </c>
      <c r="D85" s="986">
        <v>3</v>
      </c>
      <c r="E85" s="989">
        <v>34.6</v>
      </c>
      <c r="F85" s="992">
        <v>54.53</v>
      </c>
      <c r="G85" s="603">
        <v>1</v>
      </c>
      <c r="H85" s="587">
        <v>40</v>
      </c>
      <c r="I85" s="999">
        <v>51.519310864691981</v>
      </c>
      <c r="J85" s="603">
        <v>1</v>
      </c>
      <c r="K85" s="587">
        <v>58</v>
      </c>
      <c r="L85" s="908">
        <v>55.69</v>
      </c>
      <c r="M85" s="905"/>
      <c r="N85" s="906"/>
      <c r="O85" s="908">
        <v>54.94</v>
      </c>
      <c r="P85" s="593">
        <v>6</v>
      </c>
      <c r="Q85" s="587">
        <v>48.833333333333336</v>
      </c>
      <c r="R85" s="594">
        <v>53.43</v>
      </c>
      <c r="S85" s="562">
        <v>9</v>
      </c>
      <c r="T85" s="599">
        <v>43.111111111111114</v>
      </c>
      <c r="U85" s="595">
        <v>49.8</v>
      </c>
      <c r="V85" s="596">
        <v>6</v>
      </c>
      <c r="W85" s="598">
        <v>48.833333330000002</v>
      </c>
      <c r="X85" s="594">
        <v>54.85</v>
      </c>
      <c r="Y85" s="802">
        <v>95</v>
      </c>
      <c r="Z85" s="560">
        <v>89</v>
      </c>
      <c r="AA85" s="560">
        <v>30</v>
      </c>
      <c r="AB85" s="560">
        <v>104</v>
      </c>
      <c r="AC85" s="137">
        <v>67</v>
      </c>
      <c r="AD85" s="137">
        <v>80</v>
      </c>
      <c r="AE85" s="207">
        <v>55</v>
      </c>
      <c r="AF85" s="348">
        <f t="shared" si="2"/>
        <v>520</v>
      </c>
    </row>
    <row r="86" spans="1:32" s="6" customFormat="1" ht="15" customHeight="1" x14ac:dyDescent="0.25">
      <c r="A86" s="101">
        <v>81</v>
      </c>
      <c r="B86" s="58" t="s">
        <v>41</v>
      </c>
      <c r="C86" s="115" t="s">
        <v>47</v>
      </c>
      <c r="D86" s="629">
        <v>5</v>
      </c>
      <c r="E86" s="112">
        <v>51.4</v>
      </c>
      <c r="F86" s="703">
        <v>54.53</v>
      </c>
      <c r="G86" s="121">
        <v>2</v>
      </c>
      <c r="H86" s="997">
        <v>53.5</v>
      </c>
      <c r="I86" s="703">
        <v>51.519310864691981</v>
      </c>
      <c r="J86" s="121">
        <v>2</v>
      </c>
      <c r="K86" s="997">
        <v>43</v>
      </c>
      <c r="L86" s="275">
        <v>55.69</v>
      </c>
      <c r="M86" s="121">
        <v>2</v>
      </c>
      <c r="N86" s="997">
        <v>42.5</v>
      </c>
      <c r="O86" s="275">
        <v>54.94</v>
      </c>
      <c r="P86" s="121">
        <v>1</v>
      </c>
      <c r="Q86" s="997">
        <v>32</v>
      </c>
      <c r="R86" s="122">
        <v>53.43</v>
      </c>
      <c r="S86" s="286">
        <v>5</v>
      </c>
      <c r="T86" s="822">
        <v>34.200000000000003</v>
      </c>
      <c r="U86" s="356">
        <v>49.8</v>
      </c>
      <c r="V86" s="131">
        <v>1</v>
      </c>
      <c r="W86" s="105">
        <v>51</v>
      </c>
      <c r="X86" s="122">
        <v>54.85</v>
      </c>
      <c r="Y86" s="798">
        <v>48</v>
      </c>
      <c r="Z86" s="556">
        <v>39</v>
      </c>
      <c r="AA86" s="556">
        <v>91</v>
      </c>
      <c r="AB86" s="556">
        <v>96</v>
      </c>
      <c r="AC86" s="113">
        <v>104</v>
      </c>
      <c r="AD86" s="113">
        <v>106</v>
      </c>
      <c r="AE86" s="204">
        <v>41</v>
      </c>
      <c r="AF86" s="346">
        <f t="shared" si="2"/>
        <v>525</v>
      </c>
    </row>
    <row r="87" spans="1:32" s="6" customFormat="1" ht="15" customHeight="1" x14ac:dyDescent="0.25">
      <c r="A87" s="89">
        <v>82</v>
      </c>
      <c r="B87" s="33" t="s">
        <v>0</v>
      </c>
      <c r="C87" s="117" t="s">
        <v>69</v>
      </c>
      <c r="D87" s="919">
        <v>6</v>
      </c>
      <c r="E87" s="944">
        <v>49.833333333333336</v>
      </c>
      <c r="F87" s="707">
        <v>54.53</v>
      </c>
      <c r="G87" s="123">
        <v>1</v>
      </c>
      <c r="H87" s="67">
        <v>36</v>
      </c>
      <c r="I87" s="707">
        <v>51.519310864691981</v>
      </c>
      <c r="J87" s="123">
        <v>3</v>
      </c>
      <c r="K87" s="67">
        <v>50.33</v>
      </c>
      <c r="L87" s="278">
        <v>55.69</v>
      </c>
      <c r="M87" s="123">
        <v>4</v>
      </c>
      <c r="N87" s="67">
        <v>50</v>
      </c>
      <c r="O87" s="278">
        <v>54.94</v>
      </c>
      <c r="P87" s="123">
        <v>6</v>
      </c>
      <c r="Q87" s="67">
        <v>54.166666666666664</v>
      </c>
      <c r="R87" s="72">
        <v>53.43</v>
      </c>
      <c r="S87" s="287"/>
      <c r="T87" s="76"/>
      <c r="U87" s="357">
        <v>49.8</v>
      </c>
      <c r="V87" s="134"/>
      <c r="W87" s="76"/>
      <c r="X87" s="72">
        <v>54.85</v>
      </c>
      <c r="Y87" s="799">
        <v>56</v>
      </c>
      <c r="Z87" s="557">
        <v>93</v>
      </c>
      <c r="AA87" s="557">
        <v>61</v>
      </c>
      <c r="AB87" s="557">
        <v>67</v>
      </c>
      <c r="AC87" s="111">
        <v>41</v>
      </c>
      <c r="AD87" s="111">
        <v>108</v>
      </c>
      <c r="AE87" s="205">
        <v>99</v>
      </c>
      <c r="AF87" s="347">
        <f t="shared" si="2"/>
        <v>525</v>
      </c>
    </row>
    <row r="88" spans="1:32" s="6" customFormat="1" ht="15" customHeight="1" x14ac:dyDescent="0.25">
      <c r="A88" s="89">
        <v>83</v>
      </c>
      <c r="B88" s="33" t="s">
        <v>2</v>
      </c>
      <c r="C88" s="882" t="s">
        <v>188</v>
      </c>
      <c r="D88" s="932">
        <v>3</v>
      </c>
      <c r="E88" s="305">
        <v>41</v>
      </c>
      <c r="F88" s="713">
        <v>54.53</v>
      </c>
      <c r="G88" s="123">
        <v>5</v>
      </c>
      <c r="H88" s="120">
        <v>40.799999999999997</v>
      </c>
      <c r="I88" s="713">
        <v>51.519310864691981</v>
      </c>
      <c r="J88" s="123">
        <v>3</v>
      </c>
      <c r="K88" s="120">
        <v>53.33</v>
      </c>
      <c r="L88" s="282">
        <v>55.69</v>
      </c>
      <c r="M88" s="123">
        <v>4</v>
      </c>
      <c r="N88" s="67">
        <v>39.5</v>
      </c>
      <c r="O88" s="282">
        <v>54.94</v>
      </c>
      <c r="P88" s="123">
        <v>3</v>
      </c>
      <c r="Q88" s="67">
        <v>42.333333333333336</v>
      </c>
      <c r="R88" s="72">
        <v>53.43</v>
      </c>
      <c r="S88" s="287">
        <v>8</v>
      </c>
      <c r="T88" s="69">
        <v>52.125</v>
      </c>
      <c r="U88" s="357">
        <v>49.8</v>
      </c>
      <c r="V88" s="132">
        <v>3</v>
      </c>
      <c r="W88" s="71">
        <v>40.666666669999998</v>
      </c>
      <c r="X88" s="72">
        <v>54.85</v>
      </c>
      <c r="Y88" s="799">
        <v>84</v>
      </c>
      <c r="Z88" s="557">
        <v>85</v>
      </c>
      <c r="AA88" s="557">
        <v>45</v>
      </c>
      <c r="AB88" s="557">
        <v>101</v>
      </c>
      <c r="AC88" s="111">
        <v>97</v>
      </c>
      <c r="AD88" s="111">
        <v>27</v>
      </c>
      <c r="AE88" s="205">
        <v>86</v>
      </c>
      <c r="AF88" s="347">
        <f t="shared" si="2"/>
        <v>525</v>
      </c>
    </row>
    <row r="89" spans="1:32" s="6" customFormat="1" ht="15" customHeight="1" x14ac:dyDescent="0.25">
      <c r="A89" s="89">
        <v>84</v>
      </c>
      <c r="B89" s="106" t="s">
        <v>2</v>
      </c>
      <c r="C89" s="119" t="s">
        <v>14</v>
      </c>
      <c r="D89" s="932"/>
      <c r="E89" s="305"/>
      <c r="F89" s="713">
        <v>54.53</v>
      </c>
      <c r="G89" s="123"/>
      <c r="H89" s="67"/>
      <c r="I89" s="713">
        <v>51.519310864691981</v>
      </c>
      <c r="J89" s="123">
        <v>3</v>
      </c>
      <c r="K89" s="67">
        <v>33</v>
      </c>
      <c r="L89" s="282">
        <v>55.69</v>
      </c>
      <c r="M89" s="123">
        <v>7</v>
      </c>
      <c r="N89" s="67">
        <v>51</v>
      </c>
      <c r="O89" s="283">
        <v>54.94</v>
      </c>
      <c r="P89" s="123">
        <v>3</v>
      </c>
      <c r="Q89" s="67">
        <v>50.333333333333336</v>
      </c>
      <c r="R89" s="72">
        <v>53.43</v>
      </c>
      <c r="S89" s="287">
        <v>7</v>
      </c>
      <c r="T89" s="69">
        <v>45.857142857142854</v>
      </c>
      <c r="U89" s="357">
        <v>49.8</v>
      </c>
      <c r="V89" s="132">
        <v>8</v>
      </c>
      <c r="W89" s="75">
        <v>50.875</v>
      </c>
      <c r="X89" s="72">
        <v>54.85</v>
      </c>
      <c r="Y89" s="799">
        <v>97</v>
      </c>
      <c r="Z89" s="557">
        <v>96</v>
      </c>
      <c r="AA89" s="557">
        <v>105</v>
      </c>
      <c r="AB89" s="557">
        <v>61</v>
      </c>
      <c r="AC89" s="111">
        <v>55</v>
      </c>
      <c r="AD89" s="111">
        <v>70</v>
      </c>
      <c r="AE89" s="205">
        <v>44</v>
      </c>
      <c r="AF89" s="347">
        <f t="shared" si="2"/>
        <v>528</v>
      </c>
    </row>
    <row r="90" spans="1:32" s="6" customFormat="1" ht="15" customHeight="1" x14ac:dyDescent="0.25">
      <c r="A90" s="89">
        <v>85</v>
      </c>
      <c r="B90" s="106" t="s">
        <v>26</v>
      </c>
      <c r="C90" s="116" t="s">
        <v>98</v>
      </c>
      <c r="D90" s="924">
        <v>5</v>
      </c>
      <c r="E90" s="120">
        <v>46</v>
      </c>
      <c r="F90" s="712">
        <v>54.53</v>
      </c>
      <c r="G90" s="139">
        <v>6</v>
      </c>
      <c r="H90" s="120">
        <v>41.5</v>
      </c>
      <c r="I90" s="704">
        <v>51.519310864691981</v>
      </c>
      <c r="J90" s="139">
        <v>8</v>
      </c>
      <c r="K90" s="120">
        <v>44</v>
      </c>
      <c r="L90" s="276">
        <v>55.69</v>
      </c>
      <c r="M90" s="123">
        <v>4</v>
      </c>
      <c r="N90" s="67">
        <v>60</v>
      </c>
      <c r="O90" s="279">
        <v>54.94</v>
      </c>
      <c r="P90" s="123">
        <v>8</v>
      </c>
      <c r="Q90" s="67">
        <v>42.875</v>
      </c>
      <c r="R90" s="72">
        <v>53.43</v>
      </c>
      <c r="S90" s="287">
        <v>2</v>
      </c>
      <c r="T90" s="69">
        <v>45.5</v>
      </c>
      <c r="U90" s="357">
        <v>49.8</v>
      </c>
      <c r="V90" s="126"/>
      <c r="W90" s="77"/>
      <c r="X90" s="72">
        <v>54.85</v>
      </c>
      <c r="Y90" s="799">
        <v>76</v>
      </c>
      <c r="Z90" s="557">
        <v>83</v>
      </c>
      <c r="AA90" s="557">
        <v>88</v>
      </c>
      <c r="AB90" s="557">
        <v>16</v>
      </c>
      <c r="AC90" s="111">
        <v>95</v>
      </c>
      <c r="AD90" s="111">
        <v>72</v>
      </c>
      <c r="AE90" s="205">
        <v>99</v>
      </c>
      <c r="AF90" s="347">
        <f t="shared" si="2"/>
        <v>529</v>
      </c>
    </row>
    <row r="91" spans="1:32" s="6" customFormat="1" ht="15" customHeight="1" x14ac:dyDescent="0.25">
      <c r="A91" s="89">
        <v>86</v>
      </c>
      <c r="B91" s="106" t="s">
        <v>26</v>
      </c>
      <c r="C91" s="116" t="s">
        <v>28</v>
      </c>
      <c r="D91" s="605"/>
      <c r="E91" s="67"/>
      <c r="F91" s="704">
        <v>54.53</v>
      </c>
      <c r="G91" s="123"/>
      <c r="H91" s="67"/>
      <c r="I91" s="704">
        <v>51.519310864691981</v>
      </c>
      <c r="J91" s="123">
        <v>2</v>
      </c>
      <c r="K91" s="67">
        <v>43</v>
      </c>
      <c r="L91" s="276">
        <v>55.69</v>
      </c>
      <c r="M91" s="123">
        <v>7</v>
      </c>
      <c r="N91" s="67">
        <v>56</v>
      </c>
      <c r="O91" s="279">
        <v>54.94</v>
      </c>
      <c r="P91" s="123">
        <v>10</v>
      </c>
      <c r="Q91" s="67">
        <v>47.2</v>
      </c>
      <c r="R91" s="72">
        <v>53.43</v>
      </c>
      <c r="S91" s="287">
        <v>14</v>
      </c>
      <c r="T91" s="69">
        <v>41.428571428571431</v>
      </c>
      <c r="U91" s="357">
        <v>49.8</v>
      </c>
      <c r="V91" s="132">
        <v>19</v>
      </c>
      <c r="W91" s="75">
        <v>49.21052632</v>
      </c>
      <c r="X91" s="72">
        <v>54.85</v>
      </c>
      <c r="Y91" s="799">
        <v>97</v>
      </c>
      <c r="Z91" s="557">
        <v>96</v>
      </c>
      <c r="AA91" s="557">
        <v>92</v>
      </c>
      <c r="AB91" s="557">
        <v>34</v>
      </c>
      <c r="AC91" s="111">
        <v>72</v>
      </c>
      <c r="AD91" s="111">
        <v>90</v>
      </c>
      <c r="AE91" s="205">
        <v>53</v>
      </c>
      <c r="AF91" s="347">
        <f t="shared" si="2"/>
        <v>534</v>
      </c>
    </row>
    <row r="92" spans="1:32" s="6" customFormat="1" ht="15" customHeight="1" x14ac:dyDescent="0.25">
      <c r="A92" s="89">
        <v>87</v>
      </c>
      <c r="B92" s="33" t="s">
        <v>41</v>
      </c>
      <c r="C92" s="116" t="s">
        <v>49</v>
      </c>
      <c r="D92" s="605">
        <v>27</v>
      </c>
      <c r="E92" s="67">
        <v>39.6</v>
      </c>
      <c r="F92" s="704">
        <v>54.53</v>
      </c>
      <c r="G92" s="123">
        <v>25</v>
      </c>
      <c r="H92" s="67">
        <v>35.880000000000003</v>
      </c>
      <c r="I92" s="704">
        <v>51.519310864691981</v>
      </c>
      <c r="J92" s="123">
        <v>21</v>
      </c>
      <c r="K92" s="67">
        <v>44.81</v>
      </c>
      <c r="L92" s="276">
        <v>55.69</v>
      </c>
      <c r="M92" s="123">
        <v>19</v>
      </c>
      <c r="N92" s="67">
        <v>45.89</v>
      </c>
      <c r="O92" s="276">
        <v>54.94</v>
      </c>
      <c r="P92" s="123">
        <v>6</v>
      </c>
      <c r="Q92" s="67">
        <v>50.666666666666664</v>
      </c>
      <c r="R92" s="72">
        <v>53.43</v>
      </c>
      <c r="S92" s="287">
        <v>6</v>
      </c>
      <c r="T92" s="69">
        <v>46.833333333333336</v>
      </c>
      <c r="U92" s="357">
        <v>49.8</v>
      </c>
      <c r="V92" s="132">
        <v>11</v>
      </c>
      <c r="W92" s="75">
        <v>44.272727269999997</v>
      </c>
      <c r="X92" s="72">
        <v>54.85</v>
      </c>
      <c r="Y92" s="799">
        <v>86</v>
      </c>
      <c r="Z92" s="557">
        <v>94</v>
      </c>
      <c r="AA92" s="557">
        <v>86</v>
      </c>
      <c r="AB92" s="557">
        <v>87</v>
      </c>
      <c r="AC92" s="111">
        <v>52</v>
      </c>
      <c r="AD92" s="111">
        <v>60</v>
      </c>
      <c r="AE92" s="205">
        <v>78</v>
      </c>
      <c r="AF92" s="347">
        <f t="shared" si="2"/>
        <v>543</v>
      </c>
    </row>
    <row r="93" spans="1:32" s="6" customFormat="1" ht="15" customHeight="1" x14ac:dyDescent="0.25">
      <c r="A93" s="89">
        <v>88</v>
      </c>
      <c r="B93" s="33" t="s">
        <v>41</v>
      </c>
      <c r="C93" s="116" t="s">
        <v>40</v>
      </c>
      <c r="D93" s="605">
        <v>4</v>
      </c>
      <c r="E93" s="67">
        <v>42.8</v>
      </c>
      <c r="F93" s="704">
        <v>54.53</v>
      </c>
      <c r="G93" s="123">
        <v>8</v>
      </c>
      <c r="H93" s="67">
        <v>47.125</v>
      </c>
      <c r="I93" s="704">
        <v>51.519310864691981</v>
      </c>
      <c r="J93" s="123">
        <v>18</v>
      </c>
      <c r="K93" s="67">
        <v>38.5</v>
      </c>
      <c r="L93" s="276">
        <v>55.69</v>
      </c>
      <c r="M93" s="123">
        <v>11</v>
      </c>
      <c r="N93" s="67">
        <v>45.27</v>
      </c>
      <c r="O93" s="276">
        <v>54.94</v>
      </c>
      <c r="P93" s="123">
        <v>16</v>
      </c>
      <c r="Q93" s="67">
        <v>47.875</v>
      </c>
      <c r="R93" s="72">
        <v>53.43</v>
      </c>
      <c r="S93" s="287">
        <v>9</v>
      </c>
      <c r="T93" s="69">
        <v>46.555555555555557</v>
      </c>
      <c r="U93" s="357">
        <v>49.8</v>
      </c>
      <c r="V93" s="132">
        <v>8</v>
      </c>
      <c r="W93" s="75">
        <v>44</v>
      </c>
      <c r="X93" s="72">
        <v>54.85</v>
      </c>
      <c r="Y93" s="799">
        <v>81</v>
      </c>
      <c r="Z93" s="557">
        <v>64</v>
      </c>
      <c r="AA93" s="557">
        <v>100</v>
      </c>
      <c r="AB93" s="557">
        <v>91</v>
      </c>
      <c r="AC93" s="111">
        <v>69</v>
      </c>
      <c r="AD93" s="111">
        <v>61</v>
      </c>
      <c r="AE93" s="205">
        <v>79</v>
      </c>
      <c r="AF93" s="347">
        <f t="shared" si="2"/>
        <v>545</v>
      </c>
    </row>
    <row r="94" spans="1:32" s="6" customFormat="1" ht="15" customHeight="1" x14ac:dyDescent="0.25">
      <c r="A94" s="89">
        <v>89</v>
      </c>
      <c r="B94" s="33" t="s">
        <v>2</v>
      </c>
      <c r="C94" s="882" t="s">
        <v>15</v>
      </c>
      <c r="D94" s="932">
        <v>5</v>
      </c>
      <c r="E94" s="305">
        <v>49</v>
      </c>
      <c r="F94" s="713">
        <v>54.53</v>
      </c>
      <c r="G94" s="123">
        <v>4</v>
      </c>
      <c r="H94" s="67">
        <v>45.75</v>
      </c>
      <c r="I94" s="713">
        <v>51.519310864691981</v>
      </c>
      <c r="J94" s="123">
        <v>3</v>
      </c>
      <c r="K94" s="67">
        <v>39</v>
      </c>
      <c r="L94" s="282">
        <v>55.69</v>
      </c>
      <c r="M94" s="123">
        <v>2</v>
      </c>
      <c r="N94" s="67">
        <v>31</v>
      </c>
      <c r="O94" s="282">
        <v>54.94</v>
      </c>
      <c r="P94" s="123">
        <v>6</v>
      </c>
      <c r="Q94" s="67">
        <v>54.333333333333336</v>
      </c>
      <c r="R94" s="72">
        <v>53.43</v>
      </c>
      <c r="S94" s="287">
        <v>14</v>
      </c>
      <c r="T94" s="69">
        <v>42.928571428571431</v>
      </c>
      <c r="U94" s="357">
        <v>49.8</v>
      </c>
      <c r="V94" s="132">
        <v>1</v>
      </c>
      <c r="W94" s="83">
        <v>38</v>
      </c>
      <c r="X94" s="72">
        <v>54.85</v>
      </c>
      <c r="Y94" s="799">
        <v>58</v>
      </c>
      <c r="Z94" s="557">
        <v>71</v>
      </c>
      <c r="AA94" s="557">
        <v>99</v>
      </c>
      <c r="AB94" s="557">
        <v>103</v>
      </c>
      <c r="AC94" s="111">
        <v>40</v>
      </c>
      <c r="AD94" s="111">
        <v>85</v>
      </c>
      <c r="AE94" s="205">
        <v>94</v>
      </c>
      <c r="AF94" s="347">
        <f t="shared" si="2"/>
        <v>550</v>
      </c>
    </row>
    <row r="95" spans="1:32" s="6" customFormat="1" ht="15" customHeight="1" thickBot="1" x14ac:dyDescent="0.3">
      <c r="A95" s="110">
        <v>90</v>
      </c>
      <c r="B95" s="38" t="s">
        <v>41</v>
      </c>
      <c r="C95" s="498" t="s">
        <v>48</v>
      </c>
      <c r="D95" s="938"/>
      <c r="E95" s="951"/>
      <c r="F95" s="710">
        <v>54.53</v>
      </c>
      <c r="G95" s="124"/>
      <c r="H95" s="84"/>
      <c r="I95" s="710">
        <v>51.519310864691981</v>
      </c>
      <c r="J95" s="124">
        <v>3</v>
      </c>
      <c r="K95" s="84">
        <v>53.67</v>
      </c>
      <c r="L95" s="700">
        <v>55.69</v>
      </c>
      <c r="M95" s="124">
        <v>2</v>
      </c>
      <c r="N95" s="84">
        <v>51.5</v>
      </c>
      <c r="O95" s="284">
        <v>54.94</v>
      </c>
      <c r="P95" s="815"/>
      <c r="Q95" s="816"/>
      <c r="R95" s="87">
        <v>53.43</v>
      </c>
      <c r="S95" s="288">
        <v>2</v>
      </c>
      <c r="T95" s="141">
        <v>45</v>
      </c>
      <c r="U95" s="360">
        <v>49.8</v>
      </c>
      <c r="V95" s="142">
        <v>2</v>
      </c>
      <c r="W95" s="143">
        <v>44</v>
      </c>
      <c r="X95" s="87">
        <v>54.85</v>
      </c>
      <c r="Y95" s="800">
        <v>97</v>
      </c>
      <c r="Z95" s="558">
        <v>96</v>
      </c>
      <c r="AA95" s="558">
        <v>43</v>
      </c>
      <c r="AB95" s="558">
        <v>56</v>
      </c>
      <c r="AC95" s="114">
        <v>106</v>
      </c>
      <c r="AD95" s="114">
        <v>73</v>
      </c>
      <c r="AE95" s="206">
        <v>81</v>
      </c>
      <c r="AF95" s="350">
        <f t="shared" si="2"/>
        <v>552</v>
      </c>
    </row>
    <row r="96" spans="1:32" s="6" customFormat="1" ht="15" customHeight="1" x14ac:dyDescent="0.25">
      <c r="A96" s="101">
        <v>91</v>
      </c>
      <c r="B96" s="58" t="s">
        <v>41</v>
      </c>
      <c r="C96" s="115" t="s">
        <v>76</v>
      </c>
      <c r="D96" s="629">
        <v>3</v>
      </c>
      <c r="E96" s="112">
        <v>50.7</v>
      </c>
      <c r="F96" s="703">
        <v>54.53</v>
      </c>
      <c r="G96" s="121"/>
      <c r="H96" s="112"/>
      <c r="I96" s="703">
        <v>51.519310864691981</v>
      </c>
      <c r="J96" s="121">
        <v>6</v>
      </c>
      <c r="K96" s="112">
        <v>43</v>
      </c>
      <c r="L96" s="275">
        <v>55.69</v>
      </c>
      <c r="M96" s="139">
        <v>1</v>
      </c>
      <c r="N96" s="897">
        <v>66</v>
      </c>
      <c r="O96" s="285">
        <v>54.94</v>
      </c>
      <c r="P96" s="139">
        <v>5</v>
      </c>
      <c r="Q96" s="897">
        <v>33.799999999999997</v>
      </c>
      <c r="R96" s="66">
        <v>53.43</v>
      </c>
      <c r="S96" s="289">
        <v>1</v>
      </c>
      <c r="T96" s="974">
        <v>32</v>
      </c>
      <c r="U96" s="371">
        <v>49.8</v>
      </c>
      <c r="V96" s="812"/>
      <c r="W96" s="813"/>
      <c r="X96" s="66">
        <v>54.85</v>
      </c>
      <c r="Y96" s="801">
        <v>53</v>
      </c>
      <c r="Z96" s="559">
        <v>96</v>
      </c>
      <c r="AA96" s="559">
        <v>90</v>
      </c>
      <c r="AB96" s="559">
        <v>5</v>
      </c>
      <c r="AC96" s="140">
        <v>103</v>
      </c>
      <c r="AD96" s="140">
        <v>107</v>
      </c>
      <c r="AE96" s="208">
        <v>99</v>
      </c>
      <c r="AF96" s="372">
        <f t="shared" si="2"/>
        <v>553</v>
      </c>
    </row>
    <row r="97" spans="1:32" s="6" customFormat="1" ht="15" customHeight="1" x14ac:dyDescent="0.25">
      <c r="A97" s="89">
        <v>92</v>
      </c>
      <c r="B97" s="33" t="s">
        <v>32</v>
      </c>
      <c r="C97" s="116" t="s">
        <v>88</v>
      </c>
      <c r="D97" s="605"/>
      <c r="E97" s="67"/>
      <c r="F97" s="704">
        <v>54.53</v>
      </c>
      <c r="G97" s="123">
        <v>5</v>
      </c>
      <c r="H97" s="67">
        <v>44.2</v>
      </c>
      <c r="I97" s="704">
        <v>51.519310864691981</v>
      </c>
      <c r="J97" s="123">
        <v>1</v>
      </c>
      <c r="K97" s="67">
        <v>58</v>
      </c>
      <c r="L97" s="276">
        <v>55.69</v>
      </c>
      <c r="M97" s="123">
        <v>2</v>
      </c>
      <c r="N97" s="67">
        <v>40</v>
      </c>
      <c r="O97" s="276">
        <v>54.94</v>
      </c>
      <c r="P97" s="123">
        <v>4</v>
      </c>
      <c r="Q97" s="67">
        <v>47.75</v>
      </c>
      <c r="R97" s="72">
        <v>53.43</v>
      </c>
      <c r="S97" s="287">
        <v>5</v>
      </c>
      <c r="T97" s="76">
        <v>40.4</v>
      </c>
      <c r="U97" s="357">
        <v>49.8</v>
      </c>
      <c r="V97" s="132">
        <v>8</v>
      </c>
      <c r="W97" s="71">
        <v>40.5</v>
      </c>
      <c r="X97" s="72">
        <v>54.85</v>
      </c>
      <c r="Y97" s="799">
        <v>97</v>
      </c>
      <c r="Z97" s="557">
        <v>77</v>
      </c>
      <c r="AA97" s="557">
        <v>29</v>
      </c>
      <c r="AB97" s="557">
        <v>100</v>
      </c>
      <c r="AC97" s="111">
        <v>70</v>
      </c>
      <c r="AD97" s="111">
        <v>97</v>
      </c>
      <c r="AE97" s="205">
        <v>88</v>
      </c>
      <c r="AF97" s="347">
        <f t="shared" si="2"/>
        <v>558</v>
      </c>
    </row>
    <row r="98" spans="1:32" s="6" customFormat="1" ht="15" customHeight="1" x14ac:dyDescent="0.25">
      <c r="A98" s="89">
        <v>93</v>
      </c>
      <c r="B98" s="33" t="s">
        <v>53</v>
      </c>
      <c r="C98" s="117" t="s">
        <v>52</v>
      </c>
      <c r="D98" s="919"/>
      <c r="E98" s="944"/>
      <c r="F98" s="707">
        <v>54.53</v>
      </c>
      <c r="G98" s="605"/>
      <c r="H98" s="67"/>
      <c r="I98" s="707">
        <v>51.519310864691981</v>
      </c>
      <c r="J98" s="605">
        <v>1</v>
      </c>
      <c r="K98" s="67">
        <v>60</v>
      </c>
      <c r="L98" s="278">
        <v>55.69</v>
      </c>
      <c r="M98" s="370"/>
      <c r="N98" s="277"/>
      <c r="O98" s="278">
        <v>54.94</v>
      </c>
      <c r="P98" s="123">
        <v>4</v>
      </c>
      <c r="Q98" s="67">
        <v>43.75</v>
      </c>
      <c r="R98" s="72">
        <v>53.43</v>
      </c>
      <c r="S98" s="287">
        <v>4</v>
      </c>
      <c r="T98" s="69">
        <v>46.25</v>
      </c>
      <c r="U98" s="357">
        <v>49.8</v>
      </c>
      <c r="V98" s="132">
        <v>2</v>
      </c>
      <c r="W98" s="83">
        <v>34.5</v>
      </c>
      <c r="X98" s="72">
        <v>54.85</v>
      </c>
      <c r="Y98" s="799">
        <v>97</v>
      </c>
      <c r="Z98" s="557">
        <v>96</v>
      </c>
      <c r="AA98" s="557">
        <v>21</v>
      </c>
      <c r="AB98" s="557">
        <v>104</v>
      </c>
      <c r="AC98" s="111">
        <v>91</v>
      </c>
      <c r="AD98" s="111">
        <v>65</v>
      </c>
      <c r="AE98" s="205">
        <v>97</v>
      </c>
      <c r="AF98" s="347">
        <f t="shared" si="2"/>
        <v>571</v>
      </c>
    </row>
    <row r="99" spans="1:32" s="6" customFormat="1" ht="15" customHeight="1" x14ac:dyDescent="0.25">
      <c r="A99" s="89">
        <v>94</v>
      </c>
      <c r="B99" s="33" t="s">
        <v>32</v>
      </c>
      <c r="C99" s="116" t="s">
        <v>72</v>
      </c>
      <c r="D99" s="605">
        <v>2</v>
      </c>
      <c r="E99" s="67">
        <v>36</v>
      </c>
      <c r="F99" s="704">
        <v>54.53</v>
      </c>
      <c r="G99" s="123">
        <v>2</v>
      </c>
      <c r="H99" s="67">
        <v>62</v>
      </c>
      <c r="I99" s="704">
        <v>51.519310864691981</v>
      </c>
      <c r="J99" s="123">
        <v>1</v>
      </c>
      <c r="K99" s="67">
        <v>36</v>
      </c>
      <c r="L99" s="276">
        <v>55.69</v>
      </c>
      <c r="M99" s="123"/>
      <c r="N99" s="211"/>
      <c r="O99" s="276">
        <v>54.94</v>
      </c>
      <c r="P99" s="123">
        <v>7</v>
      </c>
      <c r="Q99" s="67">
        <v>45.14</v>
      </c>
      <c r="R99" s="72">
        <v>53.43</v>
      </c>
      <c r="S99" s="287">
        <v>2</v>
      </c>
      <c r="T99" s="69">
        <v>44.5</v>
      </c>
      <c r="U99" s="357">
        <v>49.8</v>
      </c>
      <c r="V99" s="126"/>
      <c r="W99" s="77"/>
      <c r="X99" s="72">
        <v>54.85</v>
      </c>
      <c r="Y99" s="799">
        <v>94</v>
      </c>
      <c r="Z99" s="557">
        <v>13</v>
      </c>
      <c r="AA99" s="557">
        <v>102</v>
      </c>
      <c r="AB99" s="557">
        <v>104</v>
      </c>
      <c r="AC99" s="111">
        <v>84</v>
      </c>
      <c r="AD99" s="111">
        <v>76</v>
      </c>
      <c r="AE99" s="205">
        <v>99</v>
      </c>
      <c r="AF99" s="347">
        <f t="shared" si="2"/>
        <v>572</v>
      </c>
    </row>
    <row r="100" spans="1:32" s="6" customFormat="1" ht="15" customHeight="1" x14ac:dyDescent="0.25">
      <c r="A100" s="89">
        <v>95</v>
      </c>
      <c r="B100" s="33" t="s">
        <v>41</v>
      </c>
      <c r="C100" s="878" t="s">
        <v>177</v>
      </c>
      <c r="D100" s="605">
        <v>1</v>
      </c>
      <c r="E100" s="67">
        <v>44</v>
      </c>
      <c r="F100" s="704">
        <v>54.53</v>
      </c>
      <c r="G100" s="123">
        <v>1</v>
      </c>
      <c r="H100" s="67">
        <v>30</v>
      </c>
      <c r="I100" s="704">
        <v>51.519310864691981</v>
      </c>
      <c r="J100" s="123">
        <v>3</v>
      </c>
      <c r="K100" s="67">
        <v>41</v>
      </c>
      <c r="L100" s="276">
        <v>55.69</v>
      </c>
      <c r="M100" s="123">
        <v>5</v>
      </c>
      <c r="N100" s="67">
        <v>48.4</v>
      </c>
      <c r="O100" s="276">
        <v>54.94</v>
      </c>
      <c r="P100" s="123">
        <v>4</v>
      </c>
      <c r="Q100" s="67">
        <v>48</v>
      </c>
      <c r="R100" s="72">
        <v>53.43</v>
      </c>
      <c r="S100" s="287">
        <v>3</v>
      </c>
      <c r="T100" s="69">
        <v>44.333333333333336</v>
      </c>
      <c r="U100" s="357">
        <v>49.8</v>
      </c>
      <c r="V100" s="132">
        <v>6</v>
      </c>
      <c r="W100" s="75">
        <v>43.166666669999998</v>
      </c>
      <c r="X100" s="72">
        <v>54.85</v>
      </c>
      <c r="Y100" s="799">
        <v>79</v>
      </c>
      <c r="Z100" s="557">
        <v>95</v>
      </c>
      <c r="AA100" s="557">
        <v>96</v>
      </c>
      <c r="AB100" s="557">
        <v>76</v>
      </c>
      <c r="AC100" s="111">
        <v>68</v>
      </c>
      <c r="AD100" s="111">
        <v>77</v>
      </c>
      <c r="AE100" s="205">
        <v>82</v>
      </c>
      <c r="AF100" s="347">
        <f t="shared" si="2"/>
        <v>573</v>
      </c>
    </row>
    <row r="101" spans="1:32" s="6" customFormat="1" ht="15" customHeight="1" x14ac:dyDescent="0.25">
      <c r="A101" s="89">
        <v>96</v>
      </c>
      <c r="B101" s="106" t="s">
        <v>26</v>
      </c>
      <c r="C101" s="116" t="s">
        <v>25</v>
      </c>
      <c r="D101" s="924"/>
      <c r="E101" s="120"/>
      <c r="F101" s="712">
        <v>54.53</v>
      </c>
      <c r="G101" s="139">
        <v>1</v>
      </c>
      <c r="H101" s="120">
        <v>49</v>
      </c>
      <c r="I101" s="704">
        <v>51.519310864691981</v>
      </c>
      <c r="J101" s="139">
        <v>2</v>
      </c>
      <c r="K101" s="120">
        <v>47</v>
      </c>
      <c r="L101" s="276">
        <v>55.69</v>
      </c>
      <c r="M101" s="123">
        <v>5</v>
      </c>
      <c r="N101" s="67">
        <v>44</v>
      </c>
      <c r="O101" s="279">
        <v>54.94</v>
      </c>
      <c r="P101" s="123">
        <v>5</v>
      </c>
      <c r="Q101" s="67">
        <v>45.8</v>
      </c>
      <c r="R101" s="72">
        <v>53.43</v>
      </c>
      <c r="S101" s="287">
        <v>10</v>
      </c>
      <c r="T101" s="69">
        <v>41.3</v>
      </c>
      <c r="U101" s="357">
        <v>49.8</v>
      </c>
      <c r="V101" s="132">
        <v>8</v>
      </c>
      <c r="W101" s="75">
        <v>45.375</v>
      </c>
      <c r="X101" s="72">
        <v>54.85</v>
      </c>
      <c r="Y101" s="799">
        <v>97</v>
      </c>
      <c r="Z101" s="557">
        <v>59</v>
      </c>
      <c r="AA101" s="557">
        <v>77</v>
      </c>
      <c r="AB101" s="557">
        <v>95</v>
      </c>
      <c r="AC101" s="111">
        <v>81</v>
      </c>
      <c r="AD101" s="111">
        <v>92</v>
      </c>
      <c r="AE101" s="205">
        <v>72</v>
      </c>
      <c r="AF101" s="347">
        <f t="shared" si="2"/>
        <v>573</v>
      </c>
    </row>
    <row r="102" spans="1:32" ht="15" customHeight="1" x14ac:dyDescent="0.25">
      <c r="A102" s="89">
        <v>97</v>
      </c>
      <c r="B102" s="33" t="s">
        <v>53</v>
      </c>
      <c r="C102" s="879" t="s">
        <v>174</v>
      </c>
      <c r="D102" s="919">
        <v>10</v>
      </c>
      <c r="E102" s="944">
        <v>52.2</v>
      </c>
      <c r="F102" s="707">
        <v>54.53</v>
      </c>
      <c r="G102" s="605">
        <v>2</v>
      </c>
      <c r="H102" s="67">
        <v>40.5</v>
      </c>
      <c r="I102" s="707">
        <v>51.519310864691981</v>
      </c>
      <c r="J102" s="605">
        <v>5</v>
      </c>
      <c r="K102" s="67">
        <v>46</v>
      </c>
      <c r="L102" s="278">
        <v>55.69</v>
      </c>
      <c r="M102" s="123">
        <v>7</v>
      </c>
      <c r="N102" s="67">
        <v>44.285714285714285</v>
      </c>
      <c r="O102" s="278">
        <v>54.94</v>
      </c>
      <c r="P102" s="123">
        <v>12</v>
      </c>
      <c r="Q102" s="67">
        <v>46.5</v>
      </c>
      <c r="R102" s="72">
        <v>53.43</v>
      </c>
      <c r="S102" s="132"/>
      <c r="T102" s="108"/>
      <c r="U102" s="357">
        <v>49.8</v>
      </c>
      <c r="V102" s="132"/>
      <c r="W102" s="108"/>
      <c r="X102" s="72">
        <v>54.85</v>
      </c>
      <c r="Y102" s="799">
        <v>41</v>
      </c>
      <c r="Z102" s="557">
        <v>87</v>
      </c>
      <c r="AA102" s="557">
        <v>82</v>
      </c>
      <c r="AB102" s="557">
        <v>94</v>
      </c>
      <c r="AC102" s="111">
        <v>79</v>
      </c>
      <c r="AD102" s="111">
        <v>108</v>
      </c>
      <c r="AE102" s="205">
        <v>99</v>
      </c>
      <c r="AF102" s="347">
        <f t="shared" ref="AF102:AF133" si="3">SUM(Y102:AE102)</f>
        <v>590</v>
      </c>
    </row>
    <row r="103" spans="1:32" ht="15" customHeight="1" x14ac:dyDescent="0.25">
      <c r="A103" s="89">
        <v>98</v>
      </c>
      <c r="B103" s="33" t="s">
        <v>32</v>
      </c>
      <c r="C103" s="116" t="s">
        <v>35</v>
      </c>
      <c r="D103" s="605">
        <v>3</v>
      </c>
      <c r="E103" s="67">
        <v>46</v>
      </c>
      <c r="F103" s="704">
        <v>54.53</v>
      </c>
      <c r="G103" s="123">
        <v>2</v>
      </c>
      <c r="H103" s="67">
        <v>43.5</v>
      </c>
      <c r="I103" s="704">
        <v>51.519310864691981</v>
      </c>
      <c r="J103" s="123">
        <v>5</v>
      </c>
      <c r="K103" s="67">
        <v>48</v>
      </c>
      <c r="L103" s="276">
        <v>55.69</v>
      </c>
      <c r="M103" s="123">
        <v>2</v>
      </c>
      <c r="N103" s="67">
        <v>46</v>
      </c>
      <c r="O103" s="276">
        <v>54.94</v>
      </c>
      <c r="P103" s="123">
        <v>2</v>
      </c>
      <c r="Q103" s="67">
        <v>37</v>
      </c>
      <c r="R103" s="72">
        <v>53.43</v>
      </c>
      <c r="S103" s="287">
        <v>5</v>
      </c>
      <c r="T103" s="69">
        <v>41</v>
      </c>
      <c r="U103" s="357">
        <v>49.8</v>
      </c>
      <c r="V103" s="132">
        <v>4</v>
      </c>
      <c r="W103" s="83">
        <v>36.5</v>
      </c>
      <c r="X103" s="72">
        <v>54.85</v>
      </c>
      <c r="Y103" s="799">
        <v>74</v>
      </c>
      <c r="Z103" s="557">
        <v>79</v>
      </c>
      <c r="AA103" s="557">
        <v>71</v>
      </c>
      <c r="AB103" s="557">
        <v>86</v>
      </c>
      <c r="AC103" s="111">
        <v>101</v>
      </c>
      <c r="AD103" s="111">
        <v>94</v>
      </c>
      <c r="AE103" s="205">
        <v>95</v>
      </c>
      <c r="AF103" s="347">
        <f t="shared" si="3"/>
        <v>600</v>
      </c>
    </row>
    <row r="104" spans="1:32" ht="15" customHeight="1" x14ac:dyDescent="0.25">
      <c r="A104" s="89">
        <v>99</v>
      </c>
      <c r="B104" s="311" t="s">
        <v>41</v>
      </c>
      <c r="C104" s="880" t="s">
        <v>176</v>
      </c>
      <c r="D104" s="929">
        <v>1</v>
      </c>
      <c r="E104" s="313">
        <v>36</v>
      </c>
      <c r="F104" s="708">
        <v>54.53</v>
      </c>
      <c r="G104" s="123">
        <v>6</v>
      </c>
      <c r="H104" s="718">
        <v>37.666666666666657</v>
      </c>
      <c r="I104" s="708">
        <v>51.519310864691981</v>
      </c>
      <c r="J104" s="123">
        <v>3</v>
      </c>
      <c r="K104" s="588">
        <v>47.33</v>
      </c>
      <c r="L104" s="369">
        <v>55.69</v>
      </c>
      <c r="M104" s="361">
        <v>4</v>
      </c>
      <c r="N104" s="313">
        <v>46.5</v>
      </c>
      <c r="O104" s="369">
        <v>54.94</v>
      </c>
      <c r="P104" s="361">
        <v>1</v>
      </c>
      <c r="Q104" s="313">
        <v>40</v>
      </c>
      <c r="R104" s="355">
        <v>53.43</v>
      </c>
      <c r="S104" s="359">
        <v>2</v>
      </c>
      <c r="T104" s="314">
        <v>41.5</v>
      </c>
      <c r="U104" s="358">
        <v>49.8</v>
      </c>
      <c r="V104" s="354">
        <v>2</v>
      </c>
      <c r="W104" s="315">
        <v>45</v>
      </c>
      <c r="X104" s="355">
        <v>54.85</v>
      </c>
      <c r="Y104" s="803">
        <v>93</v>
      </c>
      <c r="Z104" s="561">
        <v>91</v>
      </c>
      <c r="AA104" s="561">
        <v>74</v>
      </c>
      <c r="AB104" s="561">
        <v>85</v>
      </c>
      <c r="AC104" s="317">
        <v>100</v>
      </c>
      <c r="AD104" s="317">
        <v>89</v>
      </c>
      <c r="AE104" s="352">
        <v>74</v>
      </c>
      <c r="AF104" s="349">
        <f t="shared" si="3"/>
        <v>606</v>
      </c>
    </row>
    <row r="105" spans="1:32" ht="15" customHeight="1" thickBot="1" x14ac:dyDescent="0.3">
      <c r="A105" s="604">
        <v>100</v>
      </c>
      <c r="B105" s="290" t="s">
        <v>2</v>
      </c>
      <c r="C105" s="576" t="s">
        <v>5</v>
      </c>
      <c r="D105" s="934">
        <v>3</v>
      </c>
      <c r="E105" s="898">
        <v>48.3</v>
      </c>
      <c r="F105" s="716">
        <v>54.53</v>
      </c>
      <c r="G105" s="124">
        <v>1</v>
      </c>
      <c r="H105" s="84">
        <v>39</v>
      </c>
      <c r="I105" s="716">
        <v>51.519310864691981</v>
      </c>
      <c r="J105" s="124">
        <v>1</v>
      </c>
      <c r="K105" s="84">
        <v>27</v>
      </c>
      <c r="L105" s="581">
        <v>55.69</v>
      </c>
      <c r="M105" s="593">
        <v>9</v>
      </c>
      <c r="N105" s="587">
        <v>45.444444444444443</v>
      </c>
      <c r="O105" s="381">
        <v>54.94</v>
      </c>
      <c r="P105" s="593">
        <v>10</v>
      </c>
      <c r="Q105" s="587">
        <v>46.7</v>
      </c>
      <c r="R105" s="594">
        <v>53.43</v>
      </c>
      <c r="S105" s="562">
        <v>8</v>
      </c>
      <c r="T105" s="965">
        <v>39.125</v>
      </c>
      <c r="U105" s="595">
        <v>49.8</v>
      </c>
      <c r="V105" s="596">
        <v>3</v>
      </c>
      <c r="W105" s="597">
        <v>40</v>
      </c>
      <c r="X105" s="594">
        <v>54.85</v>
      </c>
      <c r="Y105" s="802">
        <v>60</v>
      </c>
      <c r="Z105" s="560">
        <v>90</v>
      </c>
      <c r="AA105" s="560">
        <v>106</v>
      </c>
      <c r="AB105" s="560">
        <v>90</v>
      </c>
      <c r="AC105" s="137">
        <v>77</v>
      </c>
      <c r="AD105" s="137">
        <v>102</v>
      </c>
      <c r="AE105" s="207">
        <v>90</v>
      </c>
      <c r="AF105" s="348">
        <f t="shared" si="3"/>
        <v>615</v>
      </c>
    </row>
    <row r="106" spans="1:32" ht="15" customHeight="1" x14ac:dyDescent="0.25">
      <c r="A106" s="101">
        <v>101</v>
      </c>
      <c r="B106" s="58" t="s">
        <v>53</v>
      </c>
      <c r="C106" s="895" t="s">
        <v>56</v>
      </c>
      <c r="D106" s="928">
        <v>6</v>
      </c>
      <c r="E106" s="945">
        <v>50.2</v>
      </c>
      <c r="F106" s="899">
        <v>54.53</v>
      </c>
      <c r="G106" s="121"/>
      <c r="H106" s="112"/>
      <c r="I106" s="899">
        <v>51.519310864691981</v>
      </c>
      <c r="J106" s="121">
        <v>5</v>
      </c>
      <c r="K106" s="112">
        <v>35</v>
      </c>
      <c r="L106" s="903">
        <v>55.69</v>
      </c>
      <c r="M106" s="920"/>
      <c r="N106" s="921"/>
      <c r="O106" s="903">
        <v>54.94</v>
      </c>
      <c r="P106" s="121">
        <v>5</v>
      </c>
      <c r="Q106" s="112">
        <v>46.8</v>
      </c>
      <c r="R106" s="122">
        <v>53.43</v>
      </c>
      <c r="S106" s="286">
        <v>4</v>
      </c>
      <c r="T106" s="103">
        <v>41.5</v>
      </c>
      <c r="U106" s="356">
        <v>49.8</v>
      </c>
      <c r="V106" s="131">
        <v>5</v>
      </c>
      <c r="W106" s="823">
        <v>30.6</v>
      </c>
      <c r="X106" s="122">
        <v>54.85</v>
      </c>
      <c r="Y106" s="798">
        <v>54</v>
      </c>
      <c r="Z106" s="556">
        <v>96</v>
      </c>
      <c r="AA106" s="556">
        <v>104</v>
      </c>
      <c r="AB106" s="556">
        <v>104</v>
      </c>
      <c r="AC106" s="113">
        <v>76</v>
      </c>
      <c r="AD106" s="113">
        <v>88</v>
      </c>
      <c r="AE106" s="204">
        <v>98</v>
      </c>
      <c r="AF106" s="346">
        <f t="shared" si="3"/>
        <v>620</v>
      </c>
    </row>
    <row r="107" spans="1:32" ht="15" customHeight="1" x14ac:dyDescent="0.25">
      <c r="A107" s="89">
        <v>102</v>
      </c>
      <c r="B107" s="33" t="s">
        <v>32</v>
      </c>
      <c r="C107" s="117" t="s">
        <v>71</v>
      </c>
      <c r="D107" s="962"/>
      <c r="E107" s="963"/>
      <c r="F107" s="888">
        <v>54.53</v>
      </c>
      <c r="G107" s="139"/>
      <c r="H107" s="67"/>
      <c r="I107" s="707">
        <v>51.519310864691981</v>
      </c>
      <c r="J107" s="139">
        <v>4</v>
      </c>
      <c r="K107" s="67">
        <v>49</v>
      </c>
      <c r="L107" s="278">
        <v>55.69</v>
      </c>
      <c r="M107" s="123">
        <v>3</v>
      </c>
      <c r="N107" s="67">
        <v>50</v>
      </c>
      <c r="O107" s="278">
        <v>54.94</v>
      </c>
      <c r="P107" s="123">
        <v>6</v>
      </c>
      <c r="Q107" s="67">
        <v>44.833333333333336</v>
      </c>
      <c r="R107" s="72">
        <v>53.43</v>
      </c>
      <c r="S107" s="132"/>
      <c r="T107" s="108"/>
      <c r="U107" s="357">
        <v>49.8</v>
      </c>
      <c r="V107" s="132"/>
      <c r="W107" s="108"/>
      <c r="X107" s="72">
        <v>54.85</v>
      </c>
      <c r="Y107" s="799">
        <v>97</v>
      </c>
      <c r="Z107" s="557">
        <v>96</v>
      </c>
      <c r="AA107" s="557">
        <v>66</v>
      </c>
      <c r="AB107" s="557">
        <v>68</v>
      </c>
      <c r="AC107" s="111">
        <v>86</v>
      </c>
      <c r="AD107" s="111">
        <v>108</v>
      </c>
      <c r="AE107" s="205">
        <v>99</v>
      </c>
      <c r="AF107" s="347">
        <f t="shared" si="3"/>
        <v>620</v>
      </c>
    </row>
    <row r="108" spans="1:32" ht="15" customHeight="1" x14ac:dyDescent="0.25">
      <c r="A108" s="89">
        <v>103</v>
      </c>
      <c r="B108" s="33" t="s">
        <v>41</v>
      </c>
      <c r="C108" s="116" t="s">
        <v>42</v>
      </c>
      <c r="D108" s="605"/>
      <c r="E108" s="67"/>
      <c r="F108" s="704">
        <v>54.53</v>
      </c>
      <c r="G108" s="123"/>
      <c r="H108" s="80"/>
      <c r="I108" s="704">
        <v>51.519310864691981</v>
      </c>
      <c r="J108" s="123">
        <v>5</v>
      </c>
      <c r="K108" s="80">
        <v>49.4</v>
      </c>
      <c r="L108" s="276">
        <v>55.69</v>
      </c>
      <c r="M108" s="123"/>
      <c r="N108" s="211"/>
      <c r="O108" s="276">
        <v>54.94</v>
      </c>
      <c r="P108" s="123">
        <v>6</v>
      </c>
      <c r="Q108" s="67">
        <v>42.5</v>
      </c>
      <c r="R108" s="72">
        <v>53.43</v>
      </c>
      <c r="S108" s="287">
        <v>2</v>
      </c>
      <c r="T108" s="69">
        <v>44.5</v>
      </c>
      <c r="U108" s="357">
        <v>49.8</v>
      </c>
      <c r="V108" s="132">
        <v>6</v>
      </c>
      <c r="W108" s="83">
        <v>39.833333330000002</v>
      </c>
      <c r="X108" s="72">
        <v>54.85</v>
      </c>
      <c r="Y108" s="799">
        <v>97</v>
      </c>
      <c r="Z108" s="557">
        <v>96</v>
      </c>
      <c r="AA108" s="557">
        <v>65</v>
      </c>
      <c r="AB108" s="557">
        <v>104</v>
      </c>
      <c r="AC108" s="111">
        <v>96</v>
      </c>
      <c r="AD108" s="111">
        <v>75</v>
      </c>
      <c r="AE108" s="205">
        <v>91</v>
      </c>
      <c r="AF108" s="347">
        <f t="shared" si="3"/>
        <v>624</v>
      </c>
    </row>
    <row r="109" spans="1:32" ht="15" customHeight="1" x14ac:dyDescent="0.25">
      <c r="A109" s="89">
        <v>104</v>
      </c>
      <c r="B109" s="33" t="s">
        <v>0</v>
      </c>
      <c r="C109" s="308" t="s">
        <v>149</v>
      </c>
      <c r="D109" s="926"/>
      <c r="E109" s="941"/>
      <c r="F109" s="705">
        <v>54.53</v>
      </c>
      <c r="G109" s="896"/>
      <c r="H109" s="236"/>
      <c r="I109" s="705">
        <v>51.519310864691981</v>
      </c>
      <c r="J109" s="896"/>
      <c r="K109" s="236"/>
      <c r="L109" s="583">
        <v>55.69</v>
      </c>
      <c r="M109" s="123"/>
      <c r="N109" s="211"/>
      <c r="O109" s="276">
        <v>54.94</v>
      </c>
      <c r="P109" s="123"/>
      <c r="Q109" s="67"/>
      <c r="R109" s="72">
        <v>53.43</v>
      </c>
      <c r="S109" s="287">
        <v>2</v>
      </c>
      <c r="T109" s="69">
        <v>52.5</v>
      </c>
      <c r="U109" s="357">
        <v>49.8</v>
      </c>
      <c r="V109" s="126"/>
      <c r="W109" s="77"/>
      <c r="X109" s="72">
        <v>54.85</v>
      </c>
      <c r="Y109" s="799">
        <v>97</v>
      </c>
      <c r="Z109" s="557">
        <v>96</v>
      </c>
      <c r="AA109" s="610">
        <v>107</v>
      </c>
      <c r="AB109" s="557">
        <v>104</v>
      </c>
      <c r="AC109" s="111">
        <v>106</v>
      </c>
      <c r="AD109" s="111">
        <v>25</v>
      </c>
      <c r="AE109" s="205">
        <v>99</v>
      </c>
      <c r="AF109" s="347">
        <f t="shared" si="3"/>
        <v>634</v>
      </c>
    </row>
    <row r="110" spans="1:32" ht="15" customHeight="1" x14ac:dyDescent="0.25">
      <c r="A110" s="89">
        <v>105</v>
      </c>
      <c r="B110" s="33" t="s">
        <v>53</v>
      </c>
      <c r="C110" s="118" t="s">
        <v>55</v>
      </c>
      <c r="D110" s="956">
        <v>1</v>
      </c>
      <c r="E110" s="77">
        <v>39</v>
      </c>
      <c r="F110" s="900">
        <v>54.53</v>
      </c>
      <c r="G110" s="123">
        <v>3</v>
      </c>
      <c r="H110" s="120">
        <v>40.333333333333343</v>
      </c>
      <c r="I110" s="900">
        <v>51.519310864691981</v>
      </c>
      <c r="J110" s="123">
        <v>5</v>
      </c>
      <c r="K110" s="120">
        <v>39</v>
      </c>
      <c r="L110" s="279">
        <v>55.69</v>
      </c>
      <c r="M110" s="126"/>
      <c r="N110" s="907"/>
      <c r="O110" s="279">
        <v>54.94</v>
      </c>
      <c r="P110" s="126"/>
      <c r="Q110" s="77"/>
      <c r="R110" s="72">
        <v>53.43</v>
      </c>
      <c r="S110" s="287">
        <v>1</v>
      </c>
      <c r="T110" s="78">
        <v>39</v>
      </c>
      <c r="U110" s="357">
        <v>49.8</v>
      </c>
      <c r="V110" s="132">
        <v>3</v>
      </c>
      <c r="W110" s="75">
        <v>49</v>
      </c>
      <c r="X110" s="72">
        <v>54.85</v>
      </c>
      <c r="Y110" s="799">
        <v>87</v>
      </c>
      <c r="Z110" s="557">
        <v>88</v>
      </c>
      <c r="AA110" s="557">
        <v>98</v>
      </c>
      <c r="AB110" s="557">
        <v>104</v>
      </c>
      <c r="AC110" s="111">
        <v>106</v>
      </c>
      <c r="AD110" s="111">
        <v>103</v>
      </c>
      <c r="AE110" s="205">
        <v>54</v>
      </c>
      <c r="AF110" s="347">
        <f t="shared" si="3"/>
        <v>640</v>
      </c>
    </row>
    <row r="111" spans="1:32" ht="15" customHeight="1" x14ac:dyDescent="0.25">
      <c r="A111" s="89">
        <v>106</v>
      </c>
      <c r="B111" s="33" t="s">
        <v>53</v>
      </c>
      <c r="C111" s="981" t="s">
        <v>59</v>
      </c>
      <c r="D111" s="968"/>
      <c r="E111" s="970"/>
      <c r="F111" s="972">
        <v>54.53</v>
      </c>
      <c r="G111" s="123"/>
      <c r="H111" s="67"/>
      <c r="I111" s="972">
        <v>51.519310864691981</v>
      </c>
      <c r="J111" s="123">
        <v>2</v>
      </c>
      <c r="K111" s="67">
        <v>42</v>
      </c>
      <c r="L111" s="1002">
        <v>55.69</v>
      </c>
      <c r="M111" s="139">
        <v>4</v>
      </c>
      <c r="N111" s="67">
        <v>45.5</v>
      </c>
      <c r="O111" s="278">
        <v>54.94</v>
      </c>
      <c r="P111" s="126"/>
      <c r="Q111" s="77"/>
      <c r="R111" s="72">
        <v>53.43</v>
      </c>
      <c r="S111" s="287">
        <v>3</v>
      </c>
      <c r="T111" s="76">
        <v>40.333333333333336</v>
      </c>
      <c r="U111" s="357">
        <v>49.8</v>
      </c>
      <c r="V111" s="132">
        <v>4</v>
      </c>
      <c r="W111" s="75">
        <v>44.5</v>
      </c>
      <c r="X111" s="72">
        <v>54.85</v>
      </c>
      <c r="Y111" s="799">
        <v>97</v>
      </c>
      <c r="Z111" s="557">
        <v>96</v>
      </c>
      <c r="AA111" s="557">
        <v>94</v>
      </c>
      <c r="AB111" s="557">
        <v>89</v>
      </c>
      <c r="AC111" s="111">
        <v>106</v>
      </c>
      <c r="AD111" s="111">
        <v>98</v>
      </c>
      <c r="AE111" s="205">
        <v>76</v>
      </c>
      <c r="AF111" s="347">
        <f t="shared" si="3"/>
        <v>656</v>
      </c>
    </row>
    <row r="112" spans="1:32" ht="15" customHeight="1" x14ac:dyDescent="0.25">
      <c r="A112" s="89">
        <v>107</v>
      </c>
      <c r="B112" s="727" t="s">
        <v>2</v>
      </c>
      <c r="C112" s="728" t="s">
        <v>165</v>
      </c>
      <c r="D112" s="954">
        <v>4</v>
      </c>
      <c r="E112" s="958">
        <v>46.7</v>
      </c>
      <c r="F112" s="960">
        <v>54.53</v>
      </c>
      <c r="G112" s="139">
        <v>14</v>
      </c>
      <c r="H112" s="120">
        <v>46.928571428571431</v>
      </c>
      <c r="I112" s="707">
        <v>51.519310864691981</v>
      </c>
      <c r="J112" s="139"/>
      <c r="K112" s="120"/>
      <c r="L112" s="278">
        <v>55.69</v>
      </c>
      <c r="M112" s="123"/>
      <c r="N112" s="67"/>
      <c r="O112" s="278">
        <v>54.94</v>
      </c>
      <c r="P112" s="123"/>
      <c r="Q112" s="67"/>
      <c r="R112" s="72">
        <v>53.43</v>
      </c>
      <c r="S112" s="287"/>
      <c r="T112" s="76"/>
      <c r="U112" s="357">
        <v>49.8</v>
      </c>
      <c r="V112" s="134"/>
      <c r="W112" s="76"/>
      <c r="X112" s="72">
        <v>54.85</v>
      </c>
      <c r="Y112" s="799">
        <v>69</v>
      </c>
      <c r="Z112" s="557">
        <v>67</v>
      </c>
      <c r="AA112" s="557">
        <v>107</v>
      </c>
      <c r="AB112" s="557">
        <v>104</v>
      </c>
      <c r="AC112" s="111">
        <v>106</v>
      </c>
      <c r="AD112" s="111">
        <v>108</v>
      </c>
      <c r="AE112" s="205">
        <v>99</v>
      </c>
      <c r="AF112" s="347">
        <f t="shared" si="3"/>
        <v>660</v>
      </c>
    </row>
    <row r="113" spans="1:33" ht="15" customHeight="1" x14ac:dyDescent="0.25">
      <c r="A113" s="89">
        <v>108</v>
      </c>
      <c r="B113" s="33" t="s">
        <v>26</v>
      </c>
      <c r="C113" s="116" t="s">
        <v>163</v>
      </c>
      <c r="D113" s="605"/>
      <c r="E113" s="67"/>
      <c r="F113" s="704">
        <v>54.53</v>
      </c>
      <c r="G113" s="605"/>
      <c r="H113" s="67"/>
      <c r="I113" s="707">
        <v>51.519310864691981</v>
      </c>
      <c r="J113" s="605">
        <v>3</v>
      </c>
      <c r="K113" s="67">
        <v>52</v>
      </c>
      <c r="L113" s="278">
        <v>55.69</v>
      </c>
      <c r="M113" s="370"/>
      <c r="N113" s="277"/>
      <c r="O113" s="1005">
        <v>54.94</v>
      </c>
      <c r="P113" s="123"/>
      <c r="Q113" s="67"/>
      <c r="R113" s="72">
        <v>53.43</v>
      </c>
      <c r="S113" s="126"/>
      <c r="T113" s="77"/>
      <c r="U113" s="357">
        <v>49.8</v>
      </c>
      <c r="V113" s="126"/>
      <c r="W113" s="77"/>
      <c r="X113" s="72">
        <v>54.85</v>
      </c>
      <c r="Y113" s="799">
        <v>97</v>
      </c>
      <c r="Z113" s="557">
        <v>96</v>
      </c>
      <c r="AA113" s="557">
        <v>52</v>
      </c>
      <c r="AB113" s="557">
        <v>104</v>
      </c>
      <c r="AC113" s="111">
        <v>106</v>
      </c>
      <c r="AD113" s="111">
        <v>108</v>
      </c>
      <c r="AE113" s="205">
        <v>99</v>
      </c>
      <c r="AF113" s="347">
        <f t="shared" si="3"/>
        <v>662</v>
      </c>
    </row>
    <row r="114" spans="1:33" ht="15" customHeight="1" x14ac:dyDescent="0.25">
      <c r="A114" s="89">
        <v>109</v>
      </c>
      <c r="B114" s="106" t="s">
        <v>2</v>
      </c>
      <c r="C114" s="117" t="s">
        <v>70</v>
      </c>
      <c r="D114" s="919"/>
      <c r="E114" s="944"/>
      <c r="F114" s="707">
        <v>54.53</v>
      </c>
      <c r="G114" s="601"/>
      <c r="H114" s="44"/>
      <c r="I114" s="707">
        <v>51.519310864691981</v>
      </c>
      <c r="J114" s="601"/>
      <c r="K114" s="44"/>
      <c r="L114" s="278">
        <v>55.69</v>
      </c>
      <c r="M114" s="123">
        <v>2</v>
      </c>
      <c r="N114" s="67">
        <v>49</v>
      </c>
      <c r="O114" s="279">
        <v>54.94</v>
      </c>
      <c r="P114" s="123">
        <v>4</v>
      </c>
      <c r="Q114" s="67">
        <v>45.75</v>
      </c>
      <c r="R114" s="72">
        <v>53.43</v>
      </c>
      <c r="S114" s="132"/>
      <c r="T114" s="108"/>
      <c r="U114" s="357">
        <v>49.8</v>
      </c>
      <c r="V114" s="132"/>
      <c r="W114" s="108"/>
      <c r="X114" s="72">
        <v>54.85</v>
      </c>
      <c r="Y114" s="799">
        <v>97</v>
      </c>
      <c r="Z114" s="557">
        <v>96</v>
      </c>
      <c r="AA114" s="610">
        <v>107</v>
      </c>
      <c r="AB114" s="557">
        <v>74</v>
      </c>
      <c r="AC114" s="111">
        <v>82</v>
      </c>
      <c r="AD114" s="111">
        <v>108</v>
      </c>
      <c r="AE114" s="205">
        <v>99</v>
      </c>
      <c r="AF114" s="347">
        <f t="shared" si="3"/>
        <v>663</v>
      </c>
    </row>
    <row r="115" spans="1:33" ht="15" customHeight="1" thickBot="1" x14ac:dyDescent="0.3">
      <c r="A115" s="110">
        <v>110</v>
      </c>
      <c r="B115" s="38" t="s">
        <v>41</v>
      </c>
      <c r="C115" s="125" t="s">
        <v>75</v>
      </c>
      <c r="D115" s="606">
        <v>5</v>
      </c>
      <c r="E115" s="84">
        <v>38</v>
      </c>
      <c r="F115" s="706">
        <v>54.53</v>
      </c>
      <c r="G115" s="124"/>
      <c r="H115" s="84"/>
      <c r="I115" s="706">
        <v>51.519310864691981</v>
      </c>
      <c r="J115" s="124">
        <v>6</v>
      </c>
      <c r="K115" s="84">
        <v>46.33</v>
      </c>
      <c r="L115" s="284">
        <v>55.69</v>
      </c>
      <c r="M115" s="124"/>
      <c r="N115" s="226"/>
      <c r="O115" s="284">
        <v>54.94</v>
      </c>
      <c r="P115" s="815"/>
      <c r="Q115" s="816"/>
      <c r="R115" s="87">
        <v>53.43</v>
      </c>
      <c r="S115" s="288">
        <v>5</v>
      </c>
      <c r="T115" s="141">
        <v>40.799999999999997</v>
      </c>
      <c r="U115" s="360">
        <v>49.8</v>
      </c>
      <c r="V115" s="815"/>
      <c r="W115" s="816"/>
      <c r="X115" s="87">
        <v>54.85</v>
      </c>
      <c r="Y115" s="800">
        <v>91</v>
      </c>
      <c r="Z115" s="558">
        <v>96</v>
      </c>
      <c r="AA115" s="558">
        <v>80</v>
      </c>
      <c r="AB115" s="558">
        <v>104</v>
      </c>
      <c r="AC115" s="114">
        <v>106</v>
      </c>
      <c r="AD115" s="114">
        <v>96</v>
      </c>
      <c r="AE115" s="206">
        <v>99</v>
      </c>
      <c r="AF115" s="350">
        <f t="shared" si="3"/>
        <v>672</v>
      </c>
    </row>
    <row r="116" spans="1:33" ht="15" customHeight="1" x14ac:dyDescent="0.25">
      <c r="A116" s="101">
        <v>111</v>
      </c>
      <c r="B116" s="58" t="s">
        <v>32</v>
      </c>
      <c r="C116" s="983" t="s">
        <v>33</v>
      </c>
      <c r="D116" s="987"/>
      <c r="E116" s="990"/>
      <c r="F116" s="993">
        <v>54.53</v>
      </c>
      <c r="G116" s="995"/>
      <c r="H116" s="922"/>
      <c r="I116" s="993">
        <v>51.519310864691981</v>
      </c>
      <c r="J116" s="995"/>
      <c r="K116" s="922"/>
      <c r="L116" s="1003">
        <v>55.69</v>
      </c>
      <c r="M116" s="121">
        <v>1</v>
      </c>
      <c r="N116" s="112">
        <v>47</v>
      </c>
      <c r="O116" s="903">
        <v>54.94</v>
      </c>
      <c r="P116" s="144"/>
      <c r="Q116" s="145"/>
      <c r="R116" s="122">
        <v>53.43</v>
      </c>
      <c r="S116" s="286">
        <v>2</v>
      </c>
      <c r="T116" s="103">
        <v>42.5</v>
      </c>
      <c r="U116" s="356">
        <v>49.8</v>
      </c>
      <c r="V116" s="144"/>
      <c r="W116" s="145"/>
      <c r="X116" s="122">
        <v>54.85</v>
      </c>
      <c r="Y116" s="798">
        <v>97</v>
      </c>
      <c r="Z116" s="556">
        <v>96</v>
      </c>
      <c r="AA116" s="913">
        <v>107</v>
      </c>
      <c r="AB116" s="556">
        <v>83</v>
      </c>
      <c r="AC116" s="113">
        <v>106</v>
      </c>
      <c r="AD116" s="113">
        <v>86</v>
      </c>
      <c r="AE116" s="611">
        <v>99</v>
      </c>
      <c r="AF116" s="614">
        <f t="shared" si="3"/>
        <v>674</v>
      </c>
    </row>
    <row r="117" spans="1:33" ht="15" customHeight="1" x14ac:dyDescent="0.25">
      <c r="A117" s="89">
        <v>112</v>
      </c>
      <c r="B117" s="33" t="s">
        <v>0</v>
      </c>
      <c r="C117" s="367" t="s">
        <v>151</v>
      </c>
      <c r="D117" s="939"/>
      <c r="E117" s="952"/>
      <c r="F117" s="807">
        <v>54.53</v>
      </c>
      <c r="G117" s="817"/>
      <c r="H117" s="246"/>
      <c r="I117" s="807">
        <v>51.519310864691981</v>
      </c>
      <c r="J117" s="817"/>
      <c r="K117" s="246"/>
      <c r="L117" s="809">
        <v>55.69</v>
      </c>
      <c r="M117" s="123">
        <v>2</v>
      </c>
      <c r="N117" s="67">
        <v>49</v>
      </c>
      <c r="O117" s="276">
        <v>54.94</v>
      </c>
      <c r="P117" s="123"/>
      <c r="Q117" s="67"/>
      <c r="R117" s="72">
        <v>53.43</v>
      </c>
      <c r="S117" s="287">
        <v>3</v>
      </c>
      <c r="T117" s="78">
        <v>35.666666666666664</v>
      </c>
      <c r="U117" s="357">
        <v>49.8</v>
      </c>
      <c r="V117" s="132">
        <v>4</v>
      </c>
      <c r="W117" s="71">
        <v>40.5</v>
      </c>
      <c r="X117" s="72">
        <v>54.85</v>
      </c>
      <c r="Y117" s="799">
        <v>97</v>
      </c>
      <c r="Z117" s="557">
        <v>96</v>
      </c>
      <c r="AA117" s="610">
        <v>107</v>
      </c>
      <c r="AB117" s="557">
        <v>75</v>
      </c>
      <c r="AC117" s="111">
        <v>106</v>
      </c>
      <c r="AD117" s="111">
        <v>105</v>
      </c>
      <c r="AE117" s="612">
        <v>89</v>
      </c>
      <c r="AF117" s="615">
        <f t="shared" si="3"/>
        <v>675</v>
      </c>
    </row>
    <row r="118" spans="1:33" ht="15" customHeight="1" x14ac:dyDescent="0.25">
      <c r="A118" s="306">
        <v>113</v>
      </c>
      <c r="B118" s="33" t="s">
        <v>0</v>
      </c>
      <c r="C118" s="117" t="s">
        <v>68</v>
      </c>
      <c r="D118" s="919"/>
      <c r="E118" s="944"/>
      <c r="F118" s="707">
        <v>54.53</v>
      </c>
      <c r="G118" s="123"/>
      <c r="H118" s="67"/>
      <c r="I118" s="707">
        <v>51.519310864691981</v>
      </c>
      <c r="J118" s="123">
        <v>1</v>
      </c>
      <c r="K118" s="67">
        <v>47</v>
      </c>
      <c r="L118" s="278">
        <v>55.69</v>
      </c>
      <c r="M118" s="370"/>
      <c r="N118" s="277"/>
      <c r="O118" s="278">
        <v>54.94</v>
      </c>
      <c r="P118" s="123">
        <v>1</v>
      </c>
      <c r="Q118" s="67">
        <v>42</v>
      </c>
      <c r="R118" s="72">
        <v>53.43</v>
      </c>
      <c r="S118" s="126"/>
      <c r="T118" s="77"/>
      <c r="U118" s="357">
        <v>49.8</v>
      </c>
      <c r="V118" s="126"/>
      <c r="W118" s="77"/>
      <c r="X118" s="72">
        <v>54.85</v>
      </c>
      <c r="Y118" s="799">
        <v>97</v>
      </c>
      <c r="Z118" s="557">
        <v>96</v>
      </c>
      <c r="AA118" s="557">
        <v>78</v>
      </c>
      <c r="AB118" s="557">
        <v>104</v>
      </c>
      <c r="AC118" s="111">
        <v>99</v>
      </c>
      <c r="AD118" s="111">
        <v>108</v>
      </c>
      <c r="AE118" s="612">
        <v>99</v>
      </c>
      <c r="AF118" s="615">
        <f t="shared" si="3"/>
        <v>681</v>
      </c>
    </row>
    <row r="119" spans="1:33" ht="15" customHeight="1" x14ac:dyDescent="0.25">
      <c r="A119" s="42">
        <v>114</v>
      </c>
      <c r="B119" s="33" t="s">
        <v>53</v>
      </c>
      <c r="C119" s="117" t="s">
        <v>54</v>
      </c>
      <c r="D119" s="919"/>
      <c r="E119" s="944"/>
      <c r="F119" s="707">
        <v>54.53</v>
      </c>
      <c r="G119" s="601"/>
      <c r="H119" s="44"/>
      <c r="I119" s="707">
        <v>51.519310864691981</v>
      </c>
      <c r="J119" s="601"/>
      <c r="K119" s="44"/>
      <c r="L119" s="278">
        <v>55.69</v>
      </c>
      <c r="M119" s="919"/>
      <c r="N119" s="277"/>
      <c r="O119" s="278">
        <v>54.94</v>
      </c>
      <c r="P119" s="126"/>
      <c r="Q119" s="77"/>
      <c r="R119" s="72">
        <v>53.43</v>
      </c>
      <c r="S119" s="287">
        <v>4</v>
      </c>
      <c r="T119" s="698">
        <v>43</v>
      </c>
      <c r="U119" s="357">
        <v>49.8</v>
      </c>
      <c r="V119" s="132">
        <v>4</v>
      </c>
      <c r="W119" s="1007">
        <v>34.5</v>
      </c>
      <c r="X119" s="72">
        <v>54.85</v>
      </c>
      <c r="Y119" s="799">
        <v>97</v>
      </c>
      <c r="Z119" s="557">
        <v>96</v>
      </c>
      <c r="AA119" s="610">
        <v>107</v>
      </c>
      <c r="AB119" s="557">
        <v>104</v>
      </c>
      <c r="AC119" s="129">
        <v>106</v>
      </c>
      <c r="AD119" s="111">
        <v>83</v>
      </c>
      <c r="AE119" s="612">
        <v>96</v>
      </c>
      <c r="AF119" s="615">
        <f t="shared" si="3"/>
        <v>689</v>
      </c>
    </row>
    <row r="120" spans="1:33" s="535" customFormat="1" ht="15" customHeight="1" x14ac:dyDescent="0.25">
      <c r="A120" s="590">
        <v>115</v>
      </c>
      <c r="B120" s="719" t="s">
        <v>32</v>
      </c>
      <c r="C120" s="883" t="s">
        <v>89</v>
      </c>
      <c r="D120" s="925"/>
      <c r="E120" s="587"/>
      <c r="F120" s="887">
        <v>54.53</v>
      </c>
      <c r="G120" s="915"/>
      <c r="H120" s="550"/>
      <c r="I120" s="887">
        <v>51.519310864691981</v>
      </c>
      <c r="J120" s="915"/>
      <c r="K120" s="550"/>
      <c r="L120" s="281">
        <v>55.69</v>
      </c>
      <c r="M120" s="607"/>
      <c r="N120" s="1004"/>
      <c r="O120" s="884">
        <v>54.94</v>
      </c>
      <c r="P120" s="603">
        <v>3</v>
      </c>
      <c r="Q120" s="696">
        <v>42</v>
      </c>
      <c r="R120" s="720">
        <v>53.43</v>
      </c>
      <c r="S120" s="721">
        <v>1</v>
      </c>
      <c r="T120" s="973">
        <v>40</v>
      </c>
      <c r="U120" s="722">
        <v>49.8</v>
      </c>
      <c r="V120" s="966"/>
      <c r="W120" s="967"/>
      <c r="X120" s="720">
        <v>54.85</v>
      </c>
      <c r="Y120" s="804">
        <v>97</v>
      </c>
      <c r="Z120" s="723">
        <v>96</v>
      </c>
      <c r="AA120" s="976">
        <v>107</v>
      </c>
      <c r="AB120" s="723">
        <v>104</v>
      </c>
      <c r="AC120" s="564">
        <v>98</v>
      </c>
      <c r="AD120" s="724">
        <v>101</v>
      </c>
      <c r="AE120" s="725">
        <v>99</v>
      </c>
      <c r="AF120" s="726">
        <f t="shared" si="3"/>
        <v>702</v>
      </c>
      <c r="AG120" s="6"/>
    </row>
    <row r="121" spans="1:33" s="535" customFormat="1" ht="15" customHeight="1" x14ac:dyDescent="0.25">
      <c r="A121" s="42">
        <v>116</v>
      </c>
      <c r="B121" s="33" t="s">
        <v>2</v>
      </c>
      <c r="C121" s="116" t="s">
        <v>184</v>
      </c>
      <c r="D121" s="605">
        <v>5</v>
      </c>
      <c r="E121" s="67">
        <v>38.4</v>
      </c>
      <c r="F121" s="704">
        <v>54.53</v>
      </c>
      <c r="G121" s="123"/>
      <c r="H121" s="67"/>
      <c r="I121" s="704">
        <v>51.519310864691981</v>
      </c>
      <c r="J121" s="123"/>
      <c r="K121" s="67"/>
      <c r="L121" s="276">
        <v>55.69</v>
      </c>
      <c r="M121" s="605"/>
      <c r="N121" s="67"/>
      <c r="O121" s="276">
        <v>54.94</v>
      </c>
      <c r="P121" s="123"/>
      <c r="Q121" s="67"/>
      <c r="R121" s="72">
        <v>53.43</v>
      </c>
      <c r="S121" s="287"/>
      <c r="T121" s="698"/>
      <c r="U121" s="357">
        <v>49.8</v>
      </c>
      <c r="V121" s="132"/>
      <c r="W121" s="109"/>
      <c r="X121" s="72">
        <v>54.85</v>
      </c>
      <c r="Y121" s="799">
        <v>90</v>
      </c>
      <c r="Z121" s="557">
        <v>96</v>
      </c>
      <c r="AA121" s="557">
        <v>107</v>
      </c>
      <c r="AB121" s="557">
        <v>104</v>
      </c>
      <c r="AC121" s="129">
        <v>106</v>
      </c>
      <c r="AD121" s="111">
        <v>108</v>
      </c>
      <c r="AE121" s="612">
        <v>99</v>
      </c>
      <c r="AF121" s="615">
        <f t="shared" si="3"/>
        <v>710</v>
      </c>
      <c r="AG121" s="6"/>
    </row>
    <row r="122" spans="1:33" s="535" customFormat="1" ht="15" customHeight="1" x14ac:dyDescent="0.25">
      <c r="A122" s="590">
        <v>117</v>
      </c>
      <c r="B122" s="978" t="s">
        <v>41</v>
      </c>
      <c r="C122" s="979" t="s">
        <v>136</v>
      </c>
      <c r="D122" s="957"/>
      <c r="E122" s="959"/>
      <c r="F122" s="961">
        <v>54.53</v>
      </c>
      <c r="G122" s="994"/>
      <c r="H122" s="255"/>
      <c r="I122" s="961">
        <v>51.519310864691981</v>
      </c>
      <c r="J122" s="994"/>
      <c r="K122" s="255"/>
      <c r="L122" s="1000">
        <v>55.69</v>
      </c>
      <c r="M122" s="607">
        <v>1</v>
      </c>
      <c r="N122" s="696">
        <v>41</v>
      </c>
      <c r="O122" s="884">
        <v>54.94</v>
      </c>
      <c r="P122" s="603"/>
      <c r="Q122" s="696"/>
      <c r="R122" s="720">
        <v>53.43</v>
      </c>
      <c r="S122" s="721"/>
      <c r="T122" s="885"/>
      <c r="U122" s="722">
        <v>49.8</v>
      </c>
      <c r="V122" s="886"/>
      <c r="W122" s="691"/>
      <c r="X122" s="720">
        <v>54.85</v>
      </c>
      <c r="Y122" s="804">
        <v>97</v>
      </c>
      <c r="Z122" s="723">
        <v>96</v>
      </c>
      <c r="AA122" s="976">
        <v>107</v>
      </c>
      <c r="AB122" s="723">
        <v>98</v>
      </c>
      <c r="AC122" s="564">
        <v>106</v>
      </c>
      <c r="AD122" s="724">
        <v>108</v>
      </c>
      <c r="AE122" s="725">
        <v>99</v>
      </c>
      <c r="AF122" s="726">
        <f t="shared" si="3"/>
        <v>711</v>
      </c>
      <c r="AG122" s="6"/>
    </row>
    <row r="123" spans="1:33" s="535" customFormat="1" ht="15" customHeight="1" thickBot="1" x14ac:dyDescent="0.3">
      <c r="A123" s="49">
        <v>118</v>
      </c>
      <c r="B123" s="38" t="s">
        <v>0</v>
      </c>
      <c r="C123" s="125" t="s">
        <v>171</v>
      </c>
      <c r="D123" s="927">
        <v>6</v>
      </c>
      <c r="E123" s="942">
        <v>36.799999999999997</v>
      </c>
      <c r="F123" s="943">
        <v>54.53</v>
      </c>
      <c r="G123" s="600"/>
      <c r="H123" s="806"/>
      <c r="I123" s="901">
        <v>51.519310864691981</v>
      </c>
      <c r="J123" s="600"/>
      <c r="K123" s="806"/>
      <c r="L123" s="904">
        <v>55.69</v>
      </c>
      <c r="M123" s="124"/>
      <c r="N123" s="84"/>
      <c r="O123" s="909">
        <v>54.94</v>
      </c>
      <c r="P123" s="124"/>
      <c r="Q123" s="84"/>
      <c r="R123" s="87">
        <v>53.43</v>
      </c>
      <c r="S123" s="288"/>
      <c r="T123" s="141"/>
      <c r="U123" s="360">
        <v>49.8</v>
      </c>
      <c r="V123" s="142"/>
      <c r="W123" s="143"/>
      <c r="X123" s="87">
        <v>54.85</v>
      </c>
      <c r="Y123" s="800">
        <v>92</v>
      </c>
      <c r="Z123" s="558">
        <v>96</v>
      </c>
      <c r="AA123" s="558">
        <v>107</v>
      </c>
      <c r="AB123" s="345">
        <v>104</v>
      </c>
      <c r="AC123" s="114">
        <v>106</v>
      </c>
      <c r="AD123" s="114">
        <v>108</v>
      </c>
      <c r="AE123" s="613">
        <v>99</v>
      </c>
      <c r="AF123" s="616">
        <f t="shared" si="3"/>
        <v>712</v>
      </c>
      <c r="AG123" s="6"/>
    </row>
    <row r="124" spans="1:33" ht="15" customHeight="1" x14ac:dyDescent="0.25">
      <c r="A124" s="35"/>
      <c r="C124" s="92" t="s">
        <v>102</v>
      </c>
      <c r="D124" s="92"/>
      <c r="E124" s="318">
        <f>AVERAGE(E6:E123)</f>
        <v>51.506648717997393</v>
      </c>
      <c r="F124" s="92"/>
      <c r="G124" s="92"/>
      <c r="H124" s="318">
        <f>AVERAGE(H6:H123)</f>
        <v>51.519310864691974</v>
      </c>
      <c r="I124" s="92"/>
      <c r="J124" s="92"/>
      <c r="K124" s="318">
        <f>AVERAGE(K6:K123)</f>
        <v>52.112830188679254</v>
      </c>
      <c r="L124" s="92"/>
      <c r="M124" s="92"/>
      <c r="N124" s="318">
        <f>AVERAGE(N6:N123)</f>
        <v>52.723644155581241</v>
      </c>
      <c r="O124" s="92"/>
      <c r="P124" s="91"/>
      <c r="Q124" s="319">
        <f>AVERAGE(Q6:Q123)</f>
        <v>51.233486041757907</v>
      </c>
      <c r="R124" s="320"/>
      <c r="S124" s="321"/>
      <c r="T124" s="322">
        <f>AVERAGE(T6:T123)</f>
        <v>47.815084515195025</v>
      </c>
      <c r="U124" s="323"/>
      <c r="V124" s="324"/>
      <c r="W124" s="325">
        <f>AVERAGE(W6:W123)</f>
        <v>49.43638404530612</v>
      </c>
      <c r="X124" s="40"/>
      <c r="Y124" s="40"/>
      <c r="Z124" s="40"/>
      <c r="AA124" s="40"/>
      <c r="AB124" s="40"/>
      <c r="AC124" s="88"/>
      <c r="AD124" s="88"/>
      <c r="AE124" s="88"/>
      <c r="AF124" s="88"/>
    </row>
    <row r="125" spans="1:33" ht="15" customHeight="1" x14ac:dyDescent="0.25">
      <c r="C125" s="100" t="s">
        <v>132</v>
      </c>
      <c r="D125" s="100"/>
      <c r="E125" s="100">
        <v>54.53</v>
      </c>
      <c r="F125" s="100"/>
      <c r="G125" s="100"/>
      <c r="H125" s="100">
        <v>51.52</v>
      </c>
      <c r="I125" s="100"/>
      <c r="J125" s="100"/>
      <c r="K125" s="100">
        <v>55.69</v>
      </c>
      <c r="L125" s="100"/>
      <c r="M125" s="100"/>
      <c r="N125" s="100">
        <v>54.94</v>
      </c>
      <c r="O125" s="100"/>
      <c r="Q125" s="326">
        <v>53.43</v>
      </c>
      <c r="R125" s="326"/>
      <c r="S125" s="326"/>
      <c r="T125" s="327">
        <v>49.8</v>
      </c>
      <c r="U125" s="328"/>
      <c r="V125" s="329"/>
      <c r="W125" s="330">
        <v>54.85</v>
      </c>
    </row>
    <row r="126" spans="1:33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2"/>
      <c r="W126" s="2"/>
    </row>
    <row r="127" spans="1:33" x14ac:dyDescent="0.25">
      <c r="B127" s="1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</sheetData>
  <mergeCells count="13">
    <mergeCell ref="B2:C2"/>
    <mergeCell ref="AF4:AF5"/>
    <mergeCell ref="A4:A5"/>
    <mergeCell ref="B4:B5"/>
    <mergeCell ref="C4:C5"/>
    <mergeCell ref="V4:X4"/>
    <mergeCell ref="S4:U4"/>
    <mergeCell ref="P4:R4"/>
    <mergeCell ref="M4:O4"/>
    <mergeCell ref="J4:L4"/>
    <mergeCell ref="G4:I4"/>
    <mergeCell ref="D4:F4"/>
    <mergeCell ref="Y4:AE4"/>
  </mergeCells>
  <conditionalFormatting sqref="T6:T125">
    <cfRule type="containsBlanks" dxfId="45" priority="15" stopIfTrue="1">
      <formula>LEN(TRIM(T6))=0</formula>
    </cfRule>
    <cfRule type="cellIs" dxfId="44" priority="84" stopIfTrue="1" operator="between">
      <formula>50</formula>
      <formula>50</formula>
    </cfRule>
    <cfRule type="cellIs" dxfId="43" priority="183" stopIfTrue="1" operator="between">
      <formula>75</formula>
      <formula>50</formula>
    </cfRule>
    <cfRule type="cellIs" dxfId="42" priority="185" stopIfTrue="1" operator="lessThan">
      <formula>50</formula>
    </cfRule>
    <cfRule type="cellIs" dxfId="41" priority="186" stopIfTrue="1" operator="greaterThanOrEqual">
      <formula>75</formula>
    </cfRule>
  </conditionalFormatting>
  <conditionalFormatting sqref="W6:W125">
    <cfRule type="containsBlanks" dxfId="40" priority="16" stopIfTrue="1">
      <formula>LEN(TRIM(W6))=0</formula>
    </cfRule>
    <cfRule type="cellIs" dxfId="39" priority="82" stopIfTrue="1" operator="between">
      <formula>50</formula>
      <formula>50</formula>
    </cfRule>
    <cfRule type="cellIs" dxfId="38" priority="83" stopIfTrue="1" operator="greaterThanOrEqual">
      <formula>75</formula>
    </cfRule>
    <cfRule type="cellIs" dxfId="37" priority="181" stopIfTrue="1" operator="lessThan">
      <formula>50</formula>
    </cfRule>
    <cfRule type="cellIs" dxfId="36" priority="182" stopIfTrue="1" operator="between">
      <formula>75</formula>
      <formula>50</formula>
    </cfRule>
  </conditionalFormatting>
  <conditionalFormatting sqref="N6:N125">
    <cfRule type="cellIs" dxfId="35" priority="440" stopIfTrue="1" operator="equal">
      <formula>$N$124</formula>
    </cfRule>
    <cfRule type="cellIs" dxfId="34" priority="441" stopIfTrue="1" operator="greaterThanOrEqual">
      <formula>75</formula>
    </cfRule>
    <cfRule type="containsBlanks" dxfId="33" priority="442" stopIfTrue="1">
      <formula>LEN(TRIM(N6))=0</formula>
    </cfRule>
    <cfRule type="cellIs" dxfId="32" priority="443" stopIfTrue="1" operator="lessThan">
      <formula>50</formula>
    </cfRule>
    <cfRule type="cellIs" dxfId="31" priority="444" stopIfTrue="1" operator="between">
      <formula>$N$124</formula>
      <formula>50</formula>
    </cfRule>
    <cfRule type="cellIs" dxfId="30" priority="445" stopIfTrue="1" operator="between">
      <formula>75</formula>
      <formula>$N$124</formula>
    </cfRule>
  </conditionalFormatting>
  <conditionalFormatting sqref="Q6:Q125">
    <cfRule type="cellIs" dxfId="29" priority="452" stopIfTrue="1" operator="equal">
      <formula>$Q$124</formula>
    </cfRule>
    <cfRule type="containsBlanks" dxfId="28" priority="453" stopIfTrue="1">
      <formula>LEN(TRIM(Q6))=0</formula>
    </cfRule>
    <cfRule type="cellIs" dxfId="27" priority="454" stopIfTrue="1" operator="lessThan">
      <formula>50</formula>
    </cfRule>
    <cfRule type="cellIs" dxfId="26" priority="455" stopIfTrue="1" operator="between">
      <formula>$Q$124</formula>
      <formula>50</formula>
    </cfRule>
    <cfRule type="cellIs" dxfId="25" priority="456" stopIfTrue="1" operator="between">
      <formula>75</formula>
      <formula>$Q$124</formula>
    </cfRule>
    <cfRule type="cellIs" dxfId="24" priority="457" stopIfTrue="1" operator="greaterThanOrEqual">
      <formula>75</formula>
    </cfRule>
  </conditionalFormatting>
  <conditionalFormatting sqref="K6:K125">
    <cfRule type="containsBlanks" dxfId="23" priority="464" stopIfTrue="1">
      <formula>LEN(TRIM(K6))=0</formula>
    </cfRule>
    <cfRule type="cellIs" dxfId="22" priority="465" stopIfTrue="1" operator="equal">
      <formula>$K$124</formula>
    </cfRule>
    <cfRule type="cellIs" dxfId="21" priority="466" stopIfTrue="1" operator="greaterThanOrEqual">
      <formula>75</formula>
    </cfRule>
    <cfRule type="cellIs" dxfId="20" priority="467" stopIfTrue="1" operator="lessThan">
      <formula>50</formula>
    </cfRule>
    <cfRule type="cellIs" dxfId="19" priority="468" stopIfTrue="1" operator="between">
      <formula>$K$124</formula>
      <formula>50</formula>
    </cfRule>
    <cfRule type="cellIs" dxfId="18" priority="469" stopIfTrue="1" operator="between">
      <formula>75</formula>
      <formula>$K$124</formula>
    </cfRule>
  </conditionalFormatting>
  <conditionalFormatting sqref="H6:H125">
    <cfRule type="containsBlanks" dxfId="17" priority="476" stopIfTrue="1">
      <formula>LEN(TRIM(H6))=0</formula>
    </cfRule>
    <cfRule type="cellIs" dxfId="16" priority="477" stopIfTrue="1" operator="equal">
      <formula>$H$124</formula>
    </cfRule>
    <cfRule type="cellIs" dxfId="15" priority="478" stopIfTrue="1" operator="lessThan">
      <formula>50</formula>
    </cfRule>
    <cfRule type="cellIs" dxfId="14" priority="479" stopIfTrue="1" operator="between">
      <formula>$H$124</formula>
      <formula>50</formula>
    </cfRule>
    <cfRule type="cellIs" dxfId="13" priority="480" stopIfTrue="1" operator="between">
      <formula>75</formula>
      <formula>$H$124</formula>
    </cfRule>
  </conditionalFormatting>
  <conditionalFormatting sqref="E6:E125">
    <cfRule type="cellIs" dxfId="12" priority="1" operator="equal">
      <formula>$E$124</formula>
    </cfRule>
    <cfRule type="containsBlanks" dxfId="11" priority="2">
      <formula>LEN(TRIM(E6))=0</formula>
    </cfRule>
    <cfRule type="cellIs" dxfId="10" priority="3" operator="lessThan">
      <formula>50</formula>
    </cfRule>
    <cfRule type="cellIs" dxfId="9" priority="4" operator="between">
      <formula>$E$124</formula>
      <formula>50</formula>
    </cfRule>
    <cfRule type="cellIs" dxfId="8" priority="5" operator="between">
      <formula>75</formula>
      <formula>$E$124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90" zoomScaleNormal="90" workbookViewId="0">
      <pane xSplit="6" ySplit="6" topLeftCell="G7" activePane="bottomRight" state="frozen"/>
      <selection pane="topRight" activeCell="N1" sqref="N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x14ac:dyDescent="0.25">
      <c r="H1" s="242"/>
      <c r="I1" s="15" t="s">
        <v>121</v>
      </c>
    </row>
    <row r="2" spans="1:9" ht="15.75" x14ac:dyDescent="0.25">
      <c r="C2" s="1042" t="s">
        <v>127</v>
      </c>
      <c r="D2" s="1042"/>
      <c r="E2" s="56">
        <v>2021</v>
      </c>
      <c r="H2" s="243"/>
      <c r="I2" s="15" t="s">
        <v>122</v>
      </c>
    </row>
    <row r="3" spans="1:9" x14ac:dyDescent="0.25">
      <c r="H3" s="244"/>
      <c r="I3" s="15" t="s">
        <v>123</v>
      </c>
    </row>
    <row r="4" spans="1:9" ht="16.899999999999999" customHeight="1" thickBot="1" x14ac:dyDescent="0.3">
      <c r="F4" s="32"/>
      <c r="G4" s="32"/>
      <c r="H4" s="18"/>
      <c r="I4" s="15" t="s">
        <v>124</v>
      </c>
    </row>
    <row r="5" spans="1:9" ht="30" customHeight="1" thickBot="1" x14ac:dyDescent="0.3">
      <c r="A5" s="218" t="s">
        <v>67</v>
      </c>
      <c r="B5" s="219" t="s">
        <v>66</v>
      </c>
      <c r="C5" s="219" t="s">
        <v>112</v>
      </c>
      <c r="D5" s="219" t="s">
        <v>103</v>
      </c>
      <c r="E5" s="220" t="s">
        <v>158</v>
      </c>
      <c r="F5" s="32"/>
      <c r="G5" s="32"/>
      <c r="H5" s="32"/>
    </row>
    <row r="6" spans="1:9" ht="15" customHeight="1" thickBot="1" x14ac:dyDescent="0.3">
      <c r="A6" s="210"/>
      <c r="B6" s="212"/>
      <c r="C6" s="228" t="s">
        <v>138</v>
      </c>
      <c r="D6" s="228">
        <f>SUM(D7:D102)</f>
        <v>954</v>
      </c>
      <c r="E6" s="254">
        <f>AVERAGE(E7:E102)</f>
        <v>51.5066487179974</v>
      </c>
      <c r="F6" s="32"/>
      <c r="G6" s="32"/>
      <c r="H6" s="32"/>
    </row>
    <row r="7" spans="1:9" ht="15" customHeight="1" x14ac:dyDescent="0.25">
      <c r="A7" s="252">
        <v>1</v>
      </c>
      <c r="B7" s="58" t="s">
        <v>41</v>
      </c>
      <c r="C7" s="59" t="s">
        <v>143</v>
      </c>
      <c r="D7" s="58">
        <v>9</v>
      </c>
      <c r="E7" s="60">
        <v>71.599999999999994</v>
      </c>
      <c r="F7" s="32"/>
      <c r="G7" s="32"/>
      <c r="H7" s="32"/>
    </row>
    <row r="8" spans="1:9" ht="15" customHeight="1" x14ac:dyDescent="0.25">
      <c r="A8" s="230">
        <v>2</v>
      </c>
      <c r="B8" s="873" t="s">
        <v>32</v>
      </c>
      <c r="C8" s="62" t="s">
        <v>92</v>
      </c>
      <c r="D8" s="61">
        <v>30</v>
      </c>
      <c r="E8" s="34">
        <v>67.599999999999994</v>
      </c>
      <c r="F8" s="35">
        <f>E8*D8</f>
        <v>2027.9999999999998</v>
      </c>
      <c r="G8" s="35"/>
      <c r="H8" s="35"/>
    </row>
    <row r="9" spans="1:9" ht="15" customHeight="1" x14ac:dyDescent="0.25">
      <c r="A9" s="42">
        <v>3</v>
      </c>
      <c r="B9" s="33" t="s">
        <v>2</v>
      </c>
      <c r="C9" s="43" t="s">
        <v>111</v>
      </c>
      <c r="D9" s="33">
        <v>14</v>
      </c>
      <c r="E9" s="548">
        <v>67</v>
      </c>
      <c r="F9" s="35"/>
      <c r="G9" s="35"/>
      <c r="H9" s="35"/>
    </row>
    <row r="10" spans="1:9" ht="15" customHeight="1" x14ac:dyDescent="0.25">
      <c r="A10" s="42">
        <v>4</v>
      </c>
      <c r="B10" s="547" t="s">
        <v>64</v>
      </c>
      <c r="C10" s="550" t="s">
        <v>80</v>
      </c>
      <c r="D10" s="547">
        <v>38</v>
      </c>
      <c r="E10" s="34">
        <v>66.078947368421055</v>
      </c>
      <c r="F10" s="35"/>
      <c r="G10" s="35"/>
      <c r="H10" s="35"/>
    </row>
    <row r="11" spans="1:9" ht="15" customHeight="1" x14ac:dyDescent="0.25">
      <c r="A11" s="42">
        <v>5</v>
      </c>
      <c r="B11" s="33" t="s">
        <v>32</v>
      </c>
      <c r="C11" s="44" t="s">
        <v>137</v>
      </c>
      <c r="D11" s="33">
        <v>10</v>
      </c>
      <c r="E11" s="34">
        <v>65.3</v>
      </c>
      <c r="F11" s="35">
        <f>E10*D10</f>
        <v>2511</v>
      </c>
      <c r="G11" s="35"/>
      <c r="H11" s="35"/>
    </row>
    <row r="12" spans="1:9" ht="15" customHeight="1" x14ac:dyDescent="0.25">
      <c r="A12" s="42">
        <v>6</v>
      </c>
      <c r="B12" s="33" t="s">
        <v>26</v>
      </c>
      <c r="C12" s="43" t="s">
        <v>183</v>
      </c>
      <c r="D12" s="33">
        <v>9</v>
      </c>
      <c r="E12" s="34">
        <v>64</v>
      </c>
      <c r="F12" s="35">
        <f>E12*D12</f>
        <v>576</v>
      </c>
      <c r="G12" s="35"/>
      <c r="H12" s="35"/>
    </row>
    <row r="13" spans="1:9" ht="15" customHeight="1" x14ac:dyDescent="0.25">
      <c r="A13" s="42">
        <v>7</v>
      </c>
      <c r="B13" s="33" t="s">
        <v>32</v>
      </c>
      <c r="C13" s="43" t="s">
        <v>91</v>
      </c>
      <c r="D13" s="33">
        <v>16</v>
      </c>
      <c r="E13" s="34">
        <v>64</v>
      </c>
      <c r="F13" s="35">
        <f>E13*D13</f>
        <v>1024</v>
      </c>
      <c r="G13" s="35"/>
      <c r="H13" s="35"/>
    </row>
    <row r="14" spans="1:9" ht="15" customHeight="1" x14ac:dyDescent="0.25">
      <c r="A14" s="42">
        <v>8</v>
      </c>
      <c r="B14" s="33" t="s">
        <v>2</v>
      </c>
      <c r="C14" s="48" t="s">
        <v>9</v>
      </c>
      <c r="D14" s="33">
        <v>16</v>
      </c>
      <c r="E14" s="34">
        <v>64</v>
      </c>
      <c r="F14" s="35">
        <f>E14*D14</f>
        <v>1024</v>
      </c>
      <c r="G14" s="35"/>
      <c r="H14" s="35"/>
    </row>
    <row r="15" spans="1:9" ht="15" customHeight="1" x14ac:dyDescent="0.25">
      <c r="A15" s="42">
        <v>9</v>
      </c>
      <c r="B15" s="33" t="s">
        <v>0</v>
      </c>
      <c r="C15" s="43" t="s">
        <v>100</v>
      </c>
      <c r="D15" s="33">
        <v>6</v>
      </c>
      <c r="E15" s="231">
        <v>63.666666666666664</v>
      </c>
      <c r="F15" s="35">
        <f>E15*D15</f>
        <v>382</v>
      </c>
      <c r="G15" s="35"/>
      <c r="H15" s="35"/>
    </row>
    <row r="16" spans="1:9" ht="15" customHeight="1" thickBot="1" x14ac:dyDescent="0.3">
      <c r="A16" s="259">
        <v>10</v>
      </c>
      <c r="B16" s="260" t="s">
        <v>53</v>
      </c>
      <c r="C16" s="261" t="s">
        <v>61</v>
      </c>
      <c r="D16" s="260">
        <v>15</v>
      </c>
      <c r="E16" s="554">
        <v>63.1</v>
      </c>
      <c r="F16" s="35">
        <f>E16*D16</f>
        <v>946.5</v>
      </c>
      <c r="G16" s="35"/>
      <c r="H16" s="35"/>
    </row>
    <row r="17" spans="1:8" ht="15" customHeight="1" x14ac:dyDescent="0.25">
      <c r="A17" s="57">
        <v>11</v>
      </c>
      <c r="B17" s="58" t="s">
        <v>2</v>
      </c>
      <c r="C17" s="890" t="s">
        <v>185</v>
      </c>
      <c r="D17" s="58">
        <v>9</v>
      </c>
      <c r="E17" s="60">
        <v>63</v>
      </c>
      <c r="F17" s="35"/>
      <c r="G17" s="35"/>
      <c r="H17" s="35"/>
    </row>
    <row r="18" spans="1:8" ht="15" customHeight="1" x14ac:dyDescent="0.25">
      <c r="A18" s="230">
        <v>12</v>
      </c>
      <c r="B18" s="33" t="s">
        <v>2</v>
      </c>
      <c r="C18" s="43" t="s">
        <v>155</v>
      </c>
      <c r="D18" s="33">
        <v>26</v>
      </c>
      <c r="E18" s="34">
        <v>63</v>
      </c>
      <c r="F18" s="35"/>
      <c r="G18" s="35"/>
      <c r="H18" s="35"/>
    </row>
    <row r="19" spans="1:8" ht="15" customHeight="1" x14ac:dyDescent="0.25">
      <c r="A19" s="230">
        <v>13</v>
      </c>
      <c r="B19" s="33" t="s">
        <v>41</v>
      </c>
      <c r="C19" s="44" t="s">
        <v>172</v>
      </c>
      <c r="D19" s="33">
        <v>12</v>
      </c>
      <c r="E19" s="34">
        <v>62.1</v>
      </c>
      <c r="F19" s="35"/>
      <c r="G19" s="35"/>
      <c r="H19" s="35"/>
    </row>
    <row r="20" spans="1:8" ht="15" customHeight="1" x14ac:dyDescent="0.25">
      <c r="A20" s="42">
        <v>14</v>
      </c>
      <c r="B20" s="33" t="s">
        <v>53</v>
      </c>
      <c r="C20" s="43" t="s">
        <v>62</v>
      </c>
      <c r="D20" s="33">
        <v>29</v>
      </c>
      <c r="E20" s="34">
        <v>60.9</v>
      </c>
      <c r="F20" s="35">
        <f t="shared" ref="F20:F26" si="0">E20*D20</f>
        <v>1766.1</v>
      </c>
      <c r="G20" s="35"/>
      <c r="H20" s="35"/>
    </row>
    <row r="21" spans="1:8" ht="15" customHeight="1" x14ac:dyDescent="0.25">
      <c r="A21" s="42">
        <v>15</v>
      </c>
      <c r="B21" s="870" t="s">
        <v>0</v>
      </c>
      <c r="C21" s="48" t="s">
        <v>161</v>
      </c>
      <c r="D21" s="33">
        <v>14</v>
      </c>
      <c r="E21" s="34">
        <v>60.142857142857146</v>
      </c>
      <c r="F21" s="35">
        <f t="shared" si="0"/>
        <v>842</v>
      </c>
      <c r="G21" s="35"/>
      <c r="H21" s="35"/>
    </row>
    <row r="22" spans="1:8" ht="15" customHeight="1" x14ac:dyDescent="0.25">
      <c r="A22" s="42">
        <v>16</v>
      </c>
      <c r="B22" s="33" t="s">
        <v>26</v>
      </c>
      <c r="C22" s="43" t="s">
        <v>95</v>
      </c>
      <c r="D22" s="33">
        <v>15</v>
      </c>
      <c r="E22" s="34">
        <v>60</v>
      </c>
      <c r="F22" s="35">
        <f t="shared" si="0"/>
        <v>900</v>
      </c>
      <c r="G22" s="35"/>
      <c r="H22" s="35"/>
    </row>
    <row r="23" spans="1:8" ht="15" customHeight="1" x14ac:dyDescent="0.25">
      <c r="A23" s="42">
        <v>17</v>
      </c>
      <c r="B23" s="541" t="s">
        <v>2</v>
      </c>
      <c r="C23" s="251" t="s">
        <v>4</v>
      </c>
      <c r="D23" s="33">
        <v>6</v>
      </c>
      <c r="E23" s="34">
        <v>59</v>
      </c>
      <c r="F23" s="35">
        <f t="shared" si="0"/>
        <v>354</v>
      </c>
      <c r="G23" s="35"/>
      <c r="H23" s="35"/>
    </row>
    <row r="24" spans="1:8" ht="15" customHeight="1" x14ac:dyDescent="0.25">
      <c r="A24" s="42">
        <v>18</v>
      </c>
      <c r="B24" s="33" t="s">
        <v>2</v>
      </c>
      <c r="C24" s="889" t="s">
        <v>192</v>
      </c>
      <c r="D24" s="33">
        <v>11</v>
      </c>
      <c r="E24" s="34">
        <v>59</v>
      </c>
      <c r="F24" s="35">
        <f t="shared" si="0"/>
        <v>649</v>
      </c>
      <c r="G24" s="35"/>
      <c r="H24" s="35"/>
    </row>
    <row r="25" spans="1:8" ht="15" customHeight="1" x14ac:dyDescent="0.25">
      <c r="A25" s="42">
        <v>19</v>
      </c>
      <c r="B25" s="33" t="s">
        <v>0</v>
      </c>
      <c r="C25" s="48" t="s">
        <v>150</v>
      </c>
      <c r="D25" s="33">
        <v>11</v>
      </c>
      <c r="E25" s="34">
        <v>58.81818181818182</v>
      </c>
      <c r="F25" s="35">
        <f t="shared" si="0"/>
        <v>647</v>
      </c>
      <c r="G25" s="35"/>
      <c r="H25" s="35"/>
    </row>
    <row r="26" spans="1:8" ht="15" customHeight="1" thickBot="1" x14ac:dyDescent="0.3">
      <c r="A26" s="49">
        <v>20</v>
      </c>
      <c r="B26" s="38" t="s">
        <v>2</v>
      </c>
      <c r="C26" s="107" t="s">
        <v>157</v>
      </c>
      <c r="D26" s="38">
        <v>32</v>
      </c>
      <c r="E26" s="39">
        <v>58.7</v>
      </c>
      <c r="F26" s="35">
        <f t="shared" si="0"/>
        <v>1878.4</v>
      </c>
      <c r="G26" s="35"/>
      <c r="H26" s="35"/>
    </row>
    <row r="27" spans="1:8" ht="15" customHeight="1" x14ac:dyDescent="0.25">
      <c r="A27" s="57">
        <v>21</v>
      </c>
      <c r="B27" s="58" t="s">
        <v>2</v>
      </c>
      <c r="C27" s="196" t="s">
        <v>17</v>
      </c>
      <c r="D27" s="58">
        <v>2</v>
      </c>
      <c r="E27" s="60">
        <v>58.5</v>
      </c>
      <c r="F27" s="35"/>
      <c r="G27" s="35"/>
      <c r="H27" s="35"/>
    </row>
    <row r="28" spans="1:8" ht="15" customHeight="1" x14ac:dyDescent="0.25">
      <c r="A28" s="42">
        <v>22</v>
      </c>
      <c r="B28" s="33" t="s">
        <v>32</v>
      </c>
      <c r="C28" s="43" t="s">
        <v>173</v>
      </c>
      <c r="D28" s="33">
        <v>4</v>
      </c>
      <c r="E28" s="231">
        <v>58.3</v>
      </c>
      <c r="F28" s="35"/>
      <c r="G28" s="35"/>
      <c r="H28" s="35"/>
    </row>
    <row r="29" spans="1:8" ht="15" customHeight="1" x14ac:dyDescent="0.25">
      <c r="A29" s="42">
        <v>23</v>
      </c>
      <c r="B29" s="33" t="s">
        <v>2</v>
      </c>
      <c r="C29" s="43" t="s">
        <v>156</v>
      </c>
      <c r="D29" s="33">
        <v>18</v>
      </c>
      <c r="E29" s="34">
        <v>58.3</v>
      </c>
      <c r="F29" s="35"/>
      <c r="G29" s="35"/>
      <c r="H29" s="35"/>
    </row>
    <row r="30" spans="1:8" ht="15" customHeight="1" x14ac:dyDescent="0.25">
      <c r="A30" s="42">
        <v>24</v>
      </c>
      <c r="B30" s="541" t="s">
        <v>26</v>
      </c>
      <c r="C30" s="43" t="s">
        <v>182</v>
      </c>
      <c r="D30" s="33">
        <v>2</v>
      </c>
      <c r="E30" s="34">
        <v>58</v>
      </c>
      <c r="F30" s="35"/>
      <c r="G30" s="35"/>
      <c r="H30" s="35"/>
    </row>
    <row r="31" spans="1:8" ht="15" customHeight="1" x14ac:dyDescent="0.25">
      <c r="A31" s="42">
        <v>25</v>
      </c>
      <c r="B31" s="541" t="s">
        <v>32</v>
      </c>
      <c r="C31" s="43" t="s">
        <v>38</v>
      </c>
      <c r="D31" s="33">
        <v>12</v>
      </c>
      <c r="E31" s="34">
        <v>57.9</v>
      </c>
      <c r="F31" s="35"/>
      <c r="G31" s="35"/>
      <c r="H31" s="35"/>
    </row>
    <row r="32" spans="1:8" ht="15" customHeight="1" x14ac:dyDescent="0.25">
      <c r="A32" s="42">
        <v>26</v>
      </c>
      <c r="B32" s="541" t="s">
        <v>2</v>
      </c>
      <c r="C32" s="889" t="s">
        <v>196</v>
      </c>
      <c r="D32" s="33">
        <v>12</v>
      </c>
      <c r="E32" s="34">
        <v>56.3</v>
      </c>
      <c r="F32" s="35">
        <f>E32*D32</f>
        <v>675.59999999999991</v>
      </c>
      <c r="G32" s="35"/>
      <c r="H32" s="35"/>
    </row>
    <row r="33" spans="1:8" ht="15" customHeight="1" x14ac:dyDescent="0.25">
      <c r="A33" s="42">
        <v>27</v>
      </c>
      <c r="B33" s="33" t="s">
        <v>2</v>
      </c>
      <c r="C33" s="889" t="s">
        <v>189</v>
      </c>
      <c r="D33" s="33">
        <v>16</v>
      </c>
      <c r="E33" s="34">
        <v>56.3</v>
      </c>
      <c r="F33" s="35">
        <f>E33*D33</f>
        <v>900.8</v>
      </c>
      <c r="G33" s="35"/>
      <c r="H33" s="35"/>
    </row>
    <row r="34" spans="1:8" ht="15" customHeight="1" x14ac:dyDescent="0.25">
      <c r="A34" s="42">
        <v>28</v>
      </c>
      <c r="B34" s="33" t="s">
        <v>32</v>
      </c>
      <c r="C34" s="43" t="s">
        <v>36</v>
      </c>
      <c r="D34" s="33">
        <v>10</v>
      </c>
      <c r="E34" s="36">
        <v>56</v>
      </c>
      <c r="F34" s="35"/>
      <c r="G34" s="35"/>
      <c r="H34" s="35"/>
    </row>
    <row r="35" spans="1:8" ht="15" customHeight="1" x14ac:dyDescent="0.25">
      <c r="A35" s="42">
        <v>29</v>
      </c>
      <c r="B35" s="33" t="s">
        <v>64</v>
      </c>
      <c r="C35" s="43" t="s">
        <v>170</v>
      </c>
      <c r="D35" s="33">
        <v>8</v>
      </c>
      <c r="E35" s="34">
        <v>55.875</v>
      </c>
      <c r="F35" s="35">
        <f>E35*D35</f>
        <v>447</v>
      </c>
      <c r="G35" s="35"/>
      <c r="H35" s="35"/>
    </row>
    <row r="36" spans="1:8" ht="15" customHeight="1" thickBot="1" x14ac:dyDescent="0.3">
      <c r="A36" s="49">
        <v>30</v>
      </c>
      <c r="B36" s="38" t="s">
        <v>32</v>
      </c>
      <c r="C36" s="107" t="s">
        <v>107</v>
      </c>
      <c r="D36" s="38">
        <v>26</v>
      </c>
      <c r="E36" s="682">
        <v>55.7</v>
      </c>
      <c r="F36" s="35"/>
      <c r="G36" s="35"/>
      <c r="H36" s="35"/>
    </row>
    <row r="37" spans="1:8" ht="15" customHeight="1" x14ac:dyDescent="0.25">
      <c r="A37" s="57">
        <v>31</v>
      </c>
      <c r="B37" s="58" t="s">
        <v>53</v>
      </c>
      <c r="C37" s="59" t="s">
        <v>63</v>
      </c>
      <c r="D37" s="58">
        <v>13</v>
      </c>
      <c r="E37" s="552">
        <v>55.6</v>
      </c>
      <c r="F37" s="35">
        <f t="shared" ref="F37:F43" si="1">E37*D37</f>
        <v>722.80000000000007</v>
      </c>
      <c r="G37" s="35"/>
      <c r="H37" s="35"/>
    </row>
    <row r="38" spans="1:8" ht="15" customHeight="1" x14ac:dyDescent="0.25">
      <c r="A38" s="42">
        <v>32</v>
      </c>
      <c r="B38" s="541" t="s">
        <v>41</v>
      </c>
      <c r="C38" s="43" t="s">
        <v>51</v>
      </c>
      <c r="D38" s="33">
        <v>8</v>
      </c>
      <c r="E38" s="34">
        <v>55.4</v>
      </c>
      <c r="F38" s="35">
        <f t="shared" si="1"/>
        <v>443.2</v>
      </c>
      <c r="G38" s="35"/>
      <c r="H38" s="35"/>
    </row>
    <row r="39" spans="1:8" ht="15" customHeight="1" x14ac:dyDescent="0.25">
      <c r="A39" s="42">
        <v>33</v>
      </c>
      <c r="B39" s="33" t="s">
        <v>64</v>
      </c>
      <c r="C39" s="43" t="s">
        <v>142</v>
      </c>
      <c r="D39" s="33">
        <v>6</v>
      </c>
      <c r="E39" s="34">
        <v>55</v>
      </c>
      <c r="F39" s="35">
        <f t="shared" si="1"/>
        <v>330</v>
      </c>
      <c r="G39" s="35"/>
      <c r="H39" s="35"/>
    </row>
    <row r="40" spans="1:8" ht="15" customHeight="1" x14ac:dyDescent="0.25">
      <c r="A40" s="42">
        <v>34</v>
      </c>
      <c r="B40" s="33" t="s">
        <v>32</v>
      </c>
      <c r="C40" s="43" t="s">
        <v>178</v>
      </c>
      <c r="D40" s="33">
        <v>6</v>
      </c>
      <c r="E40" s="34">
        <v>55</v>
      </c>
      <c r="F40" s="35">
        <f t="shared" si="1"/>
        <v>330</v>
      </c>
      <c r="G40" s="35"/>
      <c r="H40" s="35"/>
    </row>
    <row r="41" spans="1:8" ht="15" customHeight="1" x14ac:dyDescent="0.25">
      <c r="A41" s="42">
        <v>35</v>
      </c>
      <c r="B41" s="602" t="s">
        <v>2</v>
      </c>
      <c r="C41" s="43" t="s">
        <v>12</v>
      </c>
      <c r="D41" s="33">
        <v>16</v>
      </c>
      <c r="E41" s="34">
        <v>55</v>
      </c>
      <c r="F41" s="35">
        <f t="shared" si="1"/>
        <v>880</v>
      </c>
      <c r="G41" s="35"/>
      <c r="H41" s="35"/>
    </row>
    <row r="42" spans="1:8" ht="15" customHeight="1" x14ac:dyDescent="0.25">
      <c r="A42" s="42">
        <v>36</v>
      </c>
      <c r="B42" s="33" t="s">
        <v>0</v>
      </c>
      <c r="C42" s="44" t="s">
        <v>99</v>
      </c>
      <c r="D42" s="33">
        <v>18</v>
      </c>
      <c r="E42" s="34">
        <v>54.777777777777779</v>
      </c>
      <c r="F42" s="35">
        <f t="shared" si="1"/>
        <v>986</v>
      </c>
      <c r="G42" s="35"/>
      <c r="H42" s="35"/>
    </row>
    <row r="43" spans="1:8" ht="15" customHeight="1" x14ac:dyDescent="0.25">
      <c r="A43" s="230">
        <v>37</v>
      </c>
      <c r="B43" s="873" t="s">
        <v>53</v>
      </c>
      <c r="C43" s="62" t="s">
        <v>60</v>
      </c>
      <c r="D43" s="61">
        <v>19</v>
      </c>
      <c r="E43" s="34">
        <v>54.1</v>
      </c>
      <c r="F43" s="35">
        <f t="shared" si="1"/>
        <v>1027.9000000000001</v>
      </c>
      <c r="G43" s="35"/>
      <c r="H43" s="35"/>
    </row>
    <row r="44" spans="1:8" ht="15" customHeight="1" x14ac:dyDescent="0.25">
      <c r="A44" s="230">
        <v>38</v>
      </c>
      <c r="B44" s="33" t="s">
        <v>2</v>
      </c>
      <c r="C44" s="48" t="s">
        <v>6</v>
      </c>
      <c r="D44" s="33">
        <v>6</v>
      </c>
      <c r="E44" s="37">
        <v>54</v>
      </c>
      <c r="F44" s="35"/>
      <c r="G44" s="35"/>
      <c r="H44" s="35"/>
    </row>
    <row r="45" spans="1:8" ht="15" customHeight="1" x14ac:dyDescent="0.25">
      <c r="A45" s="230">
        <v>39</v>
      </c>
      <c r="B45" s="541" t="s">
        <v>26</v>
      </c>
      <c r="C45" s="251" t="s">
        <v>110</v>
      </c>
      <c r="D45" s="33">
        <v>7</v>
      </c>
      <c r="E45" s="231">
        <v>54</v>
      </c>
      <c r="F45" s="35"/>
      <c r="G45" s="35"/>
      <c r="H45" s="35"/>
    </row>
    <row r="46" spans="1:8" ht="15" customHeight="1" thickBot="1" x14ac:dyDescent="0.3">
      <c r="A46" s="49">
        <v>40</v>
      </c>
      <c r="B46" s="38" t="s">
        <v>53</v>
      </c>
      <c r="C46" s="50" t="s">
        <v>58</v>
      </c>
      <c r="D46" s="38">
        <v>5</v>
      </c>
      <c r="E46" s="39">
        <v>53</v>
      </c>
      <c r="F46" s="35">
        <f>E46*D46</f>
        <v>265</v>
      </c>
      <c r="G46" s="35"/>
      <c r="H46" s="35"/>
    </row>
    <row r="47" spans="1:8" ht="15" customHeight="1" x14ac:dyDescent="0.25">
      <c r="A47" s="57">
        <v>41</v>
      </c>
      <c r="B47" s="874" t="s">
        <v>53</v>
      </c>
      <c r="C47" s="341" t="s">
        <v>174</v>
      </c>
      <c r="D47" s="58">
        <v>10</v>
      </c>
      <c r="E47" s="60">
        <v>52.2</v>
      </c>
      <c r="F47" s="35"/>
      <c r="G47" s="35"/>
      <c r="H47" s="35"/>
    </row>
    <row r="48" spans="1:8" ht="15" customHeight="1" x14ac:dyDescent="0.25">
      <c r="A48" s="42">
        <v>42</v>
      </c>
      <c r="B48" s="33" t="s">
        <v>26</v>
      </c>
      <c r="C48" s="43" t="s">
        <v>108</v>
      </c>
      <c r="D48" s="33">
        <v>10</v>
      </c>
      <c r="E48" s="34">
        <v>52.2</v>
      </c>
      <c r="F48" s="35">
        <f>E49*D49</f>
        <v>625</v>
      </c>
      <c r="G48" s="35"/>
      <c r="H48" s="35"/>
    </row>
    <row r="49" spans="1:8" ht="15" customHeight="1" x14ac:dyDescent="0.25">
      <c r="A49" s="42">
        <v>43</v>
      </c>
      <c r="B49" s="33" t="s">
        <v>0</v>
      </c>
      <c r="C49" s="48" t="s">
        <v>105</v>
      </c>
      <c r="D49" s="33">
        <v>12</v>
      </c>
      <c r="E49" s="34">
        <v>52.083333333333336</v>
      </c>
      <c r="F49" s="35"/>
      <c r="G49" s="35"/>
      <c r="H49" s="35"/>
    </row>
    <row r="50" spans="1:8" ht="15" customHeight="1" x14ac:dyDescent="0.25">
      <c r="A50" s="42">
        <v>44</v>
      </c>
      <c r="B50" s="33" t="s">
        <v>32</v>
      </c>
      <c r="C50" s="250" t="s">
        <v>179</v>
      </c>
      <c r="D50" s="33">
        <v>9</v>
      </c>
      <c r="E50" s="34">
        <v>52</v>
      </c>
      <c r="F50" s="35">
        <f>E44*D44</f>
        <v>324</v>
      </c>
      <c r="G50" s="35"/>
      <c r="H50" s="35"/>
    </row>
    <row r="51" spans="1:8" ht="15" customHeight="1" x14ac:dyDescent="0.25">
      <c r="A51" s="42">
        <v>45</v>
      </c>
      <c r="B51" s="602" t="s">
        <v>2</v>
      </c>
      <c r="C51" s="868" t="s">
        <v>190</v>
      </c>
      <c r="D51" s="33">
        <v>13</v>
      </c>
      <c r="E51" s="34">
        <v>52</v>
      </c>
      <c r="F51" s="35">
        <f>E51*D51</f>
        <v>676</v>
      </c>
      <c r="G51" s="35"/>
      <c r="H51" s="35"/>
    </row>
    <row r="52" spans="1:8" ht="15" customHeight="1" x14ac:dyDescent="0.25">
      <c r="A52" s="42">
        <v>46</v>
      </c>
      <c r="B52" s="33" t="s">
        <v>2</v>
      </c>
      <c r="C52" s="43" t="s">
        <v>16</v>
      </c>
      <c r="D52" s="33">
        <v>24</v>
      </c>
      <c r="E52" s="34">
        <v>52</v>
      </c>
      <c r="F52" s="35">
        <f>E52*D52</f>
        <v>1248</v>
      </c>
      <c r="G52" s="35"/>
      <c r="H52" s="35"/>
    </row>
    <row r="53" spans="1:8" ht="15" customHeight="1" x14ac:dyDescent="0.25">
      <c r="A53" s="42">
        <v>47</v>
      </c>
      <c r="B53" s="33" t="s">
        <v>26</v>
      </c>
      <c r="C53" s="43" t="s">
        <v>97</v>
      </c>
      <c r="D53" s="33">
        <v>5</v>
      </c>
      <c r="E53" s="34">
        <v>51.8</v>
      </c>
      <c r="F53" s="35"/>
      <c r="G53" s="35"/>
      <c r="H53" s="35"/>
    </row>
    <row r="54" spans="1:8" ht="15" customHeight="1" x14ac:dyDescent="0.25">
      <c r="A54" s="42">
        <v>48</v>
      </c>
      <c r="B54" s="33" t="s">
        <v>41</v>
      </c>
      <c r="C54" s="43" t="s">
        <v>47</v>
      </c>
      <c r="D54" s="33">
        <v>5</v>
      </c>
      <c r="E54" s="34">
        <v>51.4</v>
      </c>
      <c r="F54" s="35">
        <f>E54*D54</f>
        <v>257</v>
      </c>
      <c r="G54" s="35"/>
      <c r="H54" s="35"/>
    </row>
    <row r="55" spans="1:8" ht="15" customHeight="1" x14ac:dyDescent="0.25">
      <c r="A55" s="42">
        <v>49</v>
      </c>
      <c r="B55" s="33" t="s">
        <v>41</v>
      </c>
      <c r="C55" s="44" t="s">
        <v>87</v>
      </c>
      <c r="D55" s="33">
        <v>8</v>
      </c>
      <c r="E55" s="34">
        <v>51.4</v>
      </c>
      <c r="F55" s="35">
        <f>E55*D55</f>
        <v>411.2</v>
      </c>
      <c r="G55" s="35"/>
      <c r="H55" s="35"/>
    </row>
    <row r="56" spans="1:8" ht="15" customHeight="1" thickBot="1" x14ac:dyDescent="0.3">
      <c r="A56" s="49">
        <v>50</v>
      </c>
      <c r="B56" s="38" t="s">
        <v>64</v>
      </c>
      <c r="C56" s="107" t="s">
        <v>84</v>
      </c>
      <c r="D56" s="38">
        <v>13</v>
      </c>
      <c r="E56" s="39">
        <v>51.153846153846153</v>
      </c>
      <c r="F56" s="35">
        <f>E56*D56</f>
        <v>665</v>
      </c>
      <c r="G56" s="35"/>
      <c r="H56" s="35"/>
    </row>
    <row r="57" spans="1:8" ht="15" customHeight="1" x14ac:dyDescent="0.25">
      <c r="A57" s="57">
        <v>51</v>
      </c>
      <c r="B57" s="58" t="s">
        <v>41</v>
      </c>
      <c r="C57" s="59" t="s">
        <v>45</v>
      </c>
      <c r="D57" s="58">
        <v>1</v>
      </c>
      <c r="E57" s="60">
        <v>51</v>
      </c>
      <c r="F57" s="35">
        <f>E57*D57</f>
        <v>51</v>
      </c>
      <c r="G57" s="35"/>
      <c r="H57" s="35"/>
    </row>
    <row r="58" spans="1:8" ht="15" customHeight="1" x14ac:dyDescent="0.25">
      <c r="A58" s="549">
        <v>52</v>
      </c>
      <c r="B58" s="547" t="s">
        <v>2</v>
      </c>
      <c r="C58" s="891" t="s">
        <v>187</v>
      </c>
      <c r="D58" s="547">
        <v>17</v>
      </c>
      <c r="E58" s="34">
        <v>50.8</v>
      </c>
      <c r="F58" s="35">
        <f>E58*D58</f>
        <v>863.59999999999991</v>
      </c>
      <c r="G58" s="35"/>
      <c r="H58" s="35"/>
    </row>
    <row r="59" spans="1:8" ht="15" customHeight="1" x14ac:dyDescent="0.25">
      <c r="A59" s="230">
        <v>53</v>
      </c>
      <c r="B59" s="33" t="s">
        <v>41</v>
      </c>
      <c r="C59" s="43" t="s">
        <v>76</v>
      </c>
      <c r="D59" s="33">
        <v>3</v>
      </c>
      <c r="E59" s="37">
        <v>50.7</v>
      </c>
      <c r="F59" s="35">
        <f>E69*D69</f>
        <v>768</v>
      </c>
      <c r="G59" s="35"/>
      <c r="H59" s="35"/>
    </row>
    <row r="60" spans="1:8" ht="15" customHeight="1" x14ac:dyDescent="0.25">
      <c r="A60" s="42">
        <v>54</v>
      </c>
      <c r="B60" s="33" t="s">
        <v>53</v>
      </c>
      <c r="C60" s="249" t="s">
        <v>56</v>
      </c>
      <c r="D60" s="33">
        <v>6</v>
      </c>
      <c r="E60" s="548">
        <v>50.2</v>
      </c>
      <c r="F60" s="35">
        <f t="shared" ref="F60:F65" si="2">E60*D60</f>
        <v>301.20000000000005</v>
      </c>
      <c r="G60" s="35"/>
      <c r="H60" s="35"/>
    </row>
    <row r="61" spans="1:8" ht="15" customHeight="1" x14ac:dyDescent="0.25">
      <c r="A61" s="42">
        <v>55</v>
      </c>
      <c r="B61" s="602" t="s">
        <v>2</v>
      </c>
      <c r="C61" s="866" t="s">
        <v>191</v>
      </c>
      <c r="D61" s="33">
        <v>9</v>
      </c>
      <c r="E61" s="548">
        <v>50.2</v>
      </c>
      <c r="F61" s="35">
        <f t="shared" si="2"/>
        <v>451.8</v>
      </c>
      <c r="G61" s="35"/>
      <c r="H61" s="35"/>
    </row>
    <row r="62" spans="1:8" ht="15" customHeight="1" x14ac:dyDescent="0.25">
      <c r="A62" s="42">
        <v>56</v>
      </c>
      <c r="B62" s="33" t="s">
        <v>0</v>
      </c>
      <c r="C62" s="48" t="s">
        <v>69</v>
      </c>
      <c r="D62" s="33">
        <v>6</v>
      </c>
      <c r="E62" s="34">
        <v>49.833333333333336</v>
      </c>
      <c r="F62" s="35">
        <f t="shared" si="2"/>
        <v>299</v>
      </c>
      <c r="G62" s="35"/>
      <c r="H62" s="35"/>
    </row>
    <row r="63" spans="1:8" ht="15" customHeight="1" x14ac:dyDescent="0.25">
      <c r="A63" s="82">
        <v>57</v>
      </c>
      <c r="B63" s="33" t="s">
        <v>26</v>
      </c>
      <c r="C63" s="249" t="s">
        <v>30</v>
      </c>
      <c r="D63" s="33">
        <v>8</v>
      </c>
      <c r="E63" s="34">
        <v>49.8</v>
      </c>
      <c r="F63" s="35">
        <f t="shared" si="2"/>
        <v>398.4</v>
      </c>
      <c r="G63" s="35"/>
      <c r="H63" s="35"/>
    </row>
    <row r="64" spans="1:8" ht="15" customHeight="1" x14ac:dyDescent="0.25">
      <c r="A64" s="82">
        <v>58</v>
      </c>
      <c r="B64" s="33" t="s">
        <v>2</v>
      </c>
      <c r="C64" s="48" t="s">
        <v>15</v>
      </c>
      <c r="D64" s="33">
        <v>5</v>
      </c>
      <c r="E64" s="34">
        <v>49</v>
      </c>
      <c r="F64" s="35">
        <f t="shared" si="2"/>
        <v>245</v>
      </c>
      <c r="G64" s="35"/>
      <c r="H64" s="35"/>
    </row>
    <row r="65" spans="1:8" ht="15" customHeight="1" x14ac:dyDescent="0.25">
      <c r="A65" s="82">
        <v>59</v>
      </c>
      <c r="B65" s="33" t="s">
        <v>32</v>
      </c>
      <c r="C65" s="43" t="s">
        <v>37</v>
      </c>
      <c r="D65" s="33">
        <v>13</v>
      </c>
      <c r="E65" s="34">
        <v>48.6</v>
      </c>
      <c r="F65" s="35">
        <f t="shared" si="2"/>
        <v>631.80000000000007</v>
      </c>
      <c r="G65" s="35"/>
      <c r="H65" s="35"/>
    </row>
    <row r="66" spans="1:8" ht="15" customHeight="1" thickBot="1" x14ac:dyDescent="0.3">
      <c r="A66" s="265">
        <v>60</v>
      </c>
      <c r="B66" s="38" t="s">
        <v>2</v>
      </c>
      <c r="C66" s="107" t="s">
        <v>5</v>
      </c>
      <c r="D66" s="38">
        <v>3</v>
      </c>
      <c r="E66" s="39">
        <v>48.3</v>
      </c>
      <c r="F66" s="35">
        <f>E67*D67</f>
        <v>288</v>
      </c>
      <c r="G66" s="35"/>
      <c r="H66" s="35"/>
    </row>
    <row r="67" spans="1:8" ht="15" customHeight="1" x14ac:dyDescent="0.25">
      <c r="A67" s="264">
        <v>61</v>
      </c>
      <c r="B67" s="542" t="s">
        <v>26</v>
      </c>
      <c r="C67" s="196" t="s">
        <v>113</v>
      </c>
      <c r="D67" s="58">
        <v>6</v>
      </c>
      <c r="E67" s="60">
        <v>48</v>
      </c>
      <c r="F67" s="35"/>
      <c r="G67" s="35"/>
      <c r="H67" s="35"/>
    </row>
    <row r="68" spans="1:8" ht="15" customHeight="1" x14ac:dyDescent="0.25">
      <c r="A68" s="82">
        <v>62</v>
      </c>
      <c r="B68" s="33" t="s">
        <v>26</v>
      </c>
      <c r="C68" s="43" t="s">
        <v>180</v>
      </c>
      <c r="D68" s="33">
        <v>9</v>
      </c>
      <c r="E68" s="34">
        <v>48</v>
      </c>
      <c r="F68" s="35">
        <f>E68*D68</f>
        <v>432</v>
      </c>
      <c r="G68" s="35"/>
      <c r="H68" s="35"/>
    </row>
    <row r="69" spans="1:8" ht="15" customHeight="1" x14ac:dyDescent="0.25">
      <c r="A69" s="82">
        <v>63</v>
      </c>
      <c r="B69" s="61" t="s">
        <v>41</v>
      </c>
      <c r="C69" s="255" t="s">
        <v>77</v>
      </c>
      <c r="D69" s="61">
        <v>16</v>
      </c>
      <c r="E69" s="34">
        <v>48</v>
      </c>
      <c r="F69" s="35"/>
      <c r="G69" s="35"/>
      <c r="H69" s="35"/>
    </row>
    <row r="70" spans="1:8" ht="15" customHeight="1" x14ac:dyDescent="0.25">
      <c r="A70" s="82">
        <v>64</v>
      </c>
      <c r="B70" s="33" t="s">
        <v>2</v>
      </c>
      <c r="C70" s="43" t="s">
        <v>154</v>
      </c>
      <c r="D70" s="33">
        <v>27</v>
      </c>
      <c r="E70" s="34">
        <v>48</v>
      </c>
      <c r="F70" s="35">
        <f>E70*D70</f>
        <v>1296</v>
      </c>
      <c r="G70" s="35"/>
      <c r="H70" s="35"/>
    </row>
    <row r="71" spans="1:8" ht="15" customHeight="1" x14ac:dyDescent="0.25">
      <c r="A71" s="82">
        <v>65</v>
      </c>
      <c r="B71" s="33" t="s">
        <v>26</v>
      </c>
      <c r="C71" s="43" t="s">
        <v>27</v>
      </c>
      <c r="D71" s="33">
        <v>9</v>
      </c>
      <c r="E71" s="34">
        <v>47.1</v>
      </c>
      <c r="F71" s="35">
        <f>E71*D71</f>
        <v>423.90000000000003</v>
      </c>
      <c r="G71" s="35"/>
      <c r="H71" s="35"/>
    </row>
    <row r="72" spans="1:8" ht="15" customHeight="1" x14ac:dyDescent="0.25">
      <c r="A72" s="81">
        <v>66</v>
      </c>
      <c r="B72" s="33" t="s">
        <v>2</v>
      </c>
      <c r="C72" s="48" t="s">
        <v>23</v>
      </c>
      <c r="D72" s="33">
        <v>2</v>
      </c>
      <c r="E72" s="231">
        <v>47</v>
      </c>
      <c r="F72" s="35"/>
      <c r="G72" s="35"/>
      <c r="H72" s="35"/>
    </row>
    <row r="73" spans="1:8" ht="15" customHeight="1" x14ac:dyDescent="0.25">
      <c r="A73" s="81">
        <v>67</v>
      </c>
      <c r="B73" s="541" t="s">
        <v>53</v>
      </c>
      <c r="C73" s="43" t="s">
        <v>57</v>
      </c>
      <c r="D73" s="33">
        <v>3</v>
      </c>
      <c r="E73" s="231">
        <v>47</v>
      </c>
      <c r="F73" s="35">
        <f>E74*D74</f>
        <v>234</v>
      </c>
      <c r="G73" s="35"/>
      <c r="H73" s="35"/>
    </row>
    <row r="74" spans="1:8" ht="15" customHeight="1" x14ac:dyDescent="0.25">
      <c r="A74" s="82">
        <v>68</v>
      </c>
      <c r="B74" s="547" t="s">
        <v>53</v>
      </c>
      <c r="C74" s="875" t="s">
        <v>175</v>
      </c>
      <c r="D74" s="547">
        <v>5</v>
      </c>
      <c r="E74" s="34">
        <v>46.8</v>
      </c>
      <c r="F74" s="35">
        <f>E72*D72</f>
        <v>94</v>
      </c>
      <c r="G74" s="35"/>
      <c r="H74" s="35"/>
    </row>
    <row r="75" spans="1:8" ht="15" customHeight="1" x14ac:dyDescent="0.25">
      <c r="A75" s="82">
        <v>69</v>
      </c>
      <c r="B75" s="541" t="s">
        <v>2</v>
      </c>
      <c r="C75" s="251" t="s">
        <v>165</v>
      </c>
      <c r="D75" s="33">
        <v>4</v>
      </c>
      <c r="E75" s="34">
        <v>46.7</v>
      </c>
      <c r="F75" s="35">
        <f t="shared" ref="F75:F81" si="3">E75*D75</f>
        <v>186.8</v>
      </c>
      <c r="G75" s="35"/>
      <c r="H75" s="35"/>
    </row>
    <row r="76" spans="1:8" ht="15" customHeight="1" thickBot="1" x14ac:dyDescent="0.3">
      <c r="A76" s="265">
        <v>70</v>
      </c>
      <c r="B76" s="38" t="s">
        <v>64</v>
      </c>
      <c r="C76" s="107" t="s">
        <v>81</v>
      </c>
      <c r="D76" s="38">
        <v>10</v>
      </c>
      <c r="E76" s="39">
        <v>46.7</v>
      </c>
      <c r="F76" s="35">
        <f t="shared" si="3"/>
        <v>467</v>
      </c>
      <c r="G76" s="35"/>
      <c r="H76" s="35"/>
    </row>
    <row r="77" spans="1:8" ht="15" customHeight="1" x14ac:dyDescent="0.25">
      <c r="A77" s="264">
        <v>71</v>
      </c>
      <c r="B77" s="58" t="s">
        <v>64</v>
      </c>
      <c r="C77" s="59" t="s">
        <v>85</v>
      </c>
      <c r="D77" s="58">
        <v>5</v>
      </c>
      <c r="E77" s="60">
        <v>46.6</v>
      </c>
      <c r="F77" s="35">
        <f t="shared" si="3"/>
        <v>233</v>
      </c>
      <c r="G77" s="35"/>
      <c r="H77" s="35"/>
    </row>
    <row r="78" spans="1:8" ht="15" customHeight="1" x14ac:dyDescent="0.25">
      <c r="A78" s="82">
        <v>72</v>
      </c>
      <c r="B78" s="33" t="s">
        <v>2</v>
      </c>
      <c r="C78" s="48" t="s">
        <v>3</v>
      </c>
      <c r="D78" s="33">
        <v>5</v>
      </c>
      <c r="E78" s="34">
        <v>46.2</v>
      </c>
      <c r="F78" s="35">
        <f t="shared" si="3"/>
        <v>231</v>
      </c>
      <c r="G78" s="35"/>
      <c r="H78" s="35"/>
    </row>
    <row r="79" spans="1:8" ht="15" customHeight="1" x14ac:dyDescent="0.25">
      <c r="A79" s="82">
        <v>73</v>
      </c>
      <c r="B79" s="33" t="s">
        <v>64</v>
      </c>
      <c r="C79" s="236" t="s">
        <v>168</v>
      </c>
      <c r="D79" s="33">
        <v>8</v>
      </c>
      <c r="E79" s="34">
        <v>46.125</v>
      </c>
      <c r="F79" s="35">
        <f t="shared" si="3"/>
        <v>369</v>
      </c>
      <c r="G79" s="35"/>
      <c r="H79" s="35"/>
    </row>
    <row r="80" spans="1:8" ht="15" customHeight="1" x14ac:dyDescent="0.25">
      <c r="A80" s="82">
        <v>74</v>
      </c>
      <c r="B80" s="541" t="s">
        <v>32</v>
      </c>
      <c r="C80" s="43" t="s">
        <v>35</v>
      </c>
      <c r="D80" s="33">
        <v>3</v>
      </c>
      <c r="E80" s="34">
        <v>46</v>
      </c>
      <c r="F80" s="35">
        <f t="shared" si="3"/>
        <v>138</v>
      </c>
      <c r="G80" s="35"/>
      <c r="H80" s="35"/>
    </row>
    <row r="81" spans="1:8" ht="15" customHeight="1" x14ac:dyDescent="0.25">
      <c r="A81" s="82">
        <v>75</v>
      </c>
      <c r="B81" s="33" t="s">
        <v>32</v>
      </c>
      <c r="C81" s="43" t="s">
        <v>90</v>
      </c>
      <c r="D81" s="33">
        <v>3</v>
      </c>
      <c r="E81" s="34">
        <v>46</v>
      </c>
      <c r="F81" s="35">
        <f t="shared" si="3"/>
        <v>138</v>
      </c>
      <c r="G81" s="35"/>
      <c r="H81" s="35"/>
    </row>
    <row r="82" spans="1:8" ht="15" customHeight="1" x14ac:dyDescent="0.25">
      <c r="A82" s="82">
        <v>76</v>
      </c>
      <c r="B82" s="873" t="s">
        <v>26</v>
      </c>
      <c r="C82" s="876" t="s">
        <v>98</v>
      </c>
      <c r="D82" s="61">
        <v>5</v>
      </c>
      <c r="E82" s="34">
        <v>46</v>
      </c>
      <c r="F82" s="35"/>
      <c r="G82" s="35"/>
      <c r="H82" s="35"/>
    </row>
    <row r="83" spans="1:8" ht="15" customHeight="1" x14ac:dyDescent="0.25">
      <c r="A83" s="82">
        <v>77</v>
      </c>
      <c r="B83" s="33" t="s">
        <v>64</v>
      </c>
      <c r="C83" s="43" t="s">
        <v>169</v>
      </c>
      <c r="D83" s="33">
        <v>3</v>
      </c>
      <c r="E83" s="34">
        <v>45.333333333333336</v>
      </c>
      <c r="F83" s="35">
        <f>E83*D83</f>
        <v>136</v>
      </c>
      <c r="G83" s="35"/>
      <c r="H83" s="35"/>
    </row>
    <row r="84" spans="1:8" ht="15" customHeight="1" x14ac:dyDescent="0.25">
      <c r="A84" s="82">
        <v>78</v>
      </c>
      <c r="B84" s="33" t="s">
        <v>53</v>
      </c>
      <c r="C84" s="44" t="s">
        <v>65</v>
      </c>
      <c r="D84" s="33">
        <v>10</v>
      </c>
      <c r="E84" s="34">
        <v>45.2</v>
      </c>
      <c r="F84" s="35">
        <f>E84*D84</f>
        <v>452</v>
      </c>
      <c r="G84" s="35"/>
      <c r="H84" s="35"/>
    </row>
    <row r="85" spans="1:8" ht="15" customHeight="1" x14ac:dyDescent="0.25">
      <c r="A85" s="82">
        <v>79</v>
      </c>
      <c r="B85" s="33" t="s">
        <v>41</v>
      </c>
      <c r="C85" s="236" t="s">
        <v>177</v>
      </c>
      <c r="D85" s="33">
        <v>1</v>
      </c>
      <c r="E85" s="231">
        <v>44</v>
      </c>
      <c r="F85" s="35">
        <f>E85*D85</f>
        <v>44</v>
      </c>
      <c r="G85" s="35"/>
      <c r="H85" s="35"/>
    </row>
    <row r="86" spans="1:8" ht="15" customHeight="1" thickBot="1" x14ac:dyDescent="0.3">
      <c r="A86" s="265">
        <v>80</v>
      </c>
      <c r="B86" s="38" t="s">
        <v>2</v>
      </c>
      <c r="C86" s="892" t="s">
        <v>194</v>
      </c>
      <c r="D86" s="38">
        <v>8</v>
      </c>
      <c r="E86" s="39">
        <v>43.4</v>
      </c>
      <c r="F86" s="35">
        <f>E86*D86</f>
        <v>347.2</v>
      </c>
      <c r="G86" s="35"/>
      <c r="H86" s="35"/>
    </row>
    <row r="87" spans="1:8" ht="15" customHeight="1" x14ac:dyDescent="0.25">
      <c r="A87" s="264">
        <v>81</v>
      </c>
      <c r="B87" s="58" t="s">
        <v>41</v>
      </c>
      <c r="C87" s="59" t="s">
        <v>40</v>
      </c>
      <c r="D87" s="58">
        <v>4</v>
      </c>
      <c r="E87" s="60">
        <v>42.8</v>
      </c>
      <c r="F87" s="35"/>
      <c r="G87" s="35"/>
      <c r="H87" s="35"/>
    </row>
    <row r="88" spans="1:8" ht="15" customHeight="1" x14ac:dyDescent="0.25">
      <c r="A88" s="82">
        <v>82</v>
      </c>
      <c r="B88" s="33" t="s">
        <v>32</v>
      </c>
      <c r="C88" s="43" t="s">
        <v>39</v>
      </c>
      <c r="D88" s="33">
        <v>3</v>
      </c>
      <c r="E88" s="34">
        <v>42.7</v>
      </c>
      <c r="F88" s="35"/>
      <c r="G88" s="35"/>
      <c r="H88" s="35"/>
    </row>
    <row r="89" spans="1:8" ht="15" customHeight="1" x14ac:dyDescent="0.25">
      <c r="A89" s="82">
        <v>83</v>
      </c>
      <c r="B89" s="33" t="s">
        <v>41</v>
      </c>
      <c r="C89" s="43" t="s">
        <v>79</v>
      </c>
      <c r="D89" s="33">
        <v>6</v>
      </c>
      <c r="E89" s="877">
        <v>42.7</v>
      </c>
      <c r="F89" s="35">
        <f t="shared" ref="F89:F97" si="4">E89*D89</f>
        <v>256.20000000000005</v>
      </c>
      <c r="G89" s="35"/>
      <c r="H89" s="35"/>
    </row>
    <row r="90" spans="1:8" ht="15" customHeight="1" x14ac:dyDescent="0.25">
      <c r="A90" s="82">
        <v>84</v>
      </c>
      <c r="B90" s="33" t="s">
        <v>2</v>
      </c>
      <c r="C90" s="889" t="s">
        <v>188</v>
      </c>
      <c r="D90" s="33">
        <v>3</v>
      </c>
      <c r="E90" s="34">
        <v>41</v>
      </c>
      <c r="F90" s="35">
        <f t="shared" si="4"/>
        <v>123</v>
      </c>
      <c r="G90" s="35"/>
      <c r="H90" s="35"/>
    </row>
    <row r="91" spans="1:8" ht="15" customHeight="1" x14ac:dyDescent="0.25">
      <c r="A91" s="42">
        <v>85</v>
      </c>
      <c r="B91" s="33" t="s">
        <v>2</v>
      </c>
      <c r="C91" s="889" t="s">
        <v>193</v>
      </c>
      <c r="D91" s="33">
        <v>5</v>
      </c>
      <c r="E91" s="34">
        <v>40.799999999999997</v>
      </c>
      <c r="F91" s="35">
        <f t="shared" si="4"/>
        <v>204</v>
      </c>
      <c r="G91" s="35"/>
      <c r="H91" s="35"/>
    </row>
    <row r="92" spans="1:8" ht="15" customHeight="1" x14ac:dyDescent="0.25">
      <c r="A92" s="42">
        <v>86</v>
      </c>
      <c r="B92" s="541" t="s">
        <v>41</v>
      </c>
      <c r="C92" s="236" t="s">
        <v>49</v>
      </c>
      <c r="D92" s="33">
        <v>27</v>
      </c>
      <c r="E92" s="34">
        <v>39.6</v>
      </c>
      <c r="F92" s="35">
        <f t="shared" si="4"/>
        <v>1069.2</v>
      </c>
      <c r="G92" s="35"/>
      <c r="H92" s="35"/>
    </row>
    <row r="93" spans="1:8" ht="15" customHeight="1" x14ac:dyDescent="0.25">
      <c r="A93" s="42">
        <v>87</v>
      </c>
      <c r="B93" s="33" t="s">
        <v>53</v>
      </c>
      <c r="C93" s="44" t="s">
        <v>55</v>
      </c>
      <c r="D93" s="33">
        <v>1</v>
      </c>
      <c r="E93" s="34">
        <v>39</v>
      </c>
      <c r="F93" s="35">
        <f t="shared" si="4"/>
        <v>39</v>
      </c>
      <c r="G93" s="35"/>
      <c r="H93" s="35"/>
    </row>
    <row r="94" spans="1:8" ht="15" customHeight="1" x14ac:dyDescent="0.25">
      <c r="A94" s="42">
        <v>88</v>
      </c>
      <c r="B94" s="33" t="s">
        <v>2</v>
      </c>
      <c r="C94" s="889" t="s">
        <v>186</v>
      </c>
      <c r="D94" s="33">
        <v>10</v>
      </c>
      <c r="E94" s="34">
        <v>39</v>
      </c>
      <c r="F94" s="35">
        <f t="shared" si="4"/>
        <v>390</v>
      </c>
      <c r="G94" s="35"/>
      <c r="H94" s="35"/>
    </row>
    <row r="95" spans="1:8" ht="15" customHeight="1" x14ac:dyDescent="0.25">
      <c r="A95" s="42">
        <v>89</v>
      </c>
      <c r="B95" s="33" t="s">
        <v>26</v>
      </c>
      <c r="C95" s="43" t="s">
        <v>181</v>
      </c>
      <c r="D95" s="33">
        <v>7</v>
      </c>
      <c r="E95" s="34">
        <v>38.85</v>
      </c>
      <c r="F95" s="35">
        <f t="shared" si="4"/>
        <v>271.95</v>
      </c>
      <c r="G95" s="35"/>
      <c r="H95" s="35"/>
    </row>
    <row r="96" spans="1:8" ht="15" customHeight="1" thickBot="1" x14ac:dyDescent="0.3">
      <c r="A96" s="49">
        <v>90</v>
      </c>
      <c r="B96" s="38" t="s">
        <v>2</v>
      </c>
      <c r="C96" s="187" t="s">
        <v>184</v>
      </c>
      <c r="D96" s="38">
        <v>5</v>
      </c>
      <c r="E96" s="39">
        <v>38.4</v>
      </c>
      <c r="F96" s="35">
        <f t="shared" si="4"/>
        <v>192</v>
      </c>
      <c r="G96" s="35"/>
      <c r="H96" s="35"/>
    </row>
    <row r="97" spans="1:8" ht="15" customHeight="1" x14ac:dyDescent="0.25">
      <c r="A97" s="57">
        <v>91</v>
      </c>
      <c r="B97" s="58" t="s">
        <v>41</v>
      </c>
      <c r="C97" s="59" t="s">
        <v>75</v>
      </c>
      <c r="D97" s="58">
        <v>5</v>
      </c>
      <c r="E97" s="60">
        <v>38</v>
      </c>
      <c r="F97" s="35">
        <f t="shared" si="4"/>
        <v>190</v>
      </c>
      <c r="G97" s="35"/>
      <c r="H97" s="35"/>
    </row>
    <row r="98" spans="1:8" ht="15" customHeight="1" x14ac:dyDescent="0.25">
      <c r="A98" s="42">
        <v>92</v>
      </c>
      <c r="B98" s="33" t="s">
        <v>0</v>
      </c>
      <c r="C98" s="48" t="s">
        <v>171</v>
      </c>
      <c r="D98" s="33">
        <v>6</v>
      </c>
      <c r="E98" s="34">
        <v>36.799999999999997</v>
      </c>
      <c r="F98" s="35"/>
      <c r="G98" s="35"/>
      <c r="H98" s="35"/>
    </row>
    <row r="99" spans="1:8" ht="15" customHeight="1" x14ac:dyDescent="0.25">
      <c r="A99" s="42">
        <v>93</v>
      </c>
      <c r="B99" s="33" t="s">
        <v>41</v>
      </c>
      <c r="C99" s="43" t="s">
        <v>176</v>
      </c>
      <c r="D99" s="33">
        <v>1</v>
      </c>
      <c r="E99" s="34">
        <v>36</v>
      </c>
      <c r="F99" s="35">
        <f>E99*D99</f>
        <v>36</v>
      </c>
      <c r="G99" s="35"/>
      <c r="H99" s="35"/>
    </row>
    <row r="100" spans="1:8" ht="15" customHeight="1" x14ac:dyDescent="0.25">
      <c r="A100" s="42">
        <v>94</v>
      </c>
      <c r="B100" s="33" t="s">
        <v>32</v>
      </c>
      <c r="C100" s="236" t="s">
        <v>72</v>
      </c>
      <c r="D100" s="33">
        <v>2</v>
      </c>
      <c r="E100" s="34">
        <v>36</v>
      </c>
      <c r="F100" s="35">
        <f>E100*D100</f>
        <v>72</v>
      </c>
      <c r="G100" s="35"/>
      <c r="H100" s="35"/>
    </row>
    <row r="101" spans="1:8" s="535" customFormat="1" ht="15" customHeight="1" x14ac:dyDescent="0.25">
      <c r="A101" s="549">
        <v>95</v>
      </c>
      <c r="B101" s="872" t="s">
        <v>32</v>
      </c>
      <c r="C101" s="550" t="s">
        <v>162</v>
      </c>
      <c r="D101" s="547">
        <v>3</v>
      </c>
      <c r="E101" s="548">
        <v>34.6</v>
      </c>
      <c r="F101" s="35"/>
      <c r="G101" s="35"/>
      <c r="H101" s="35"/>
    </row>
    <row r="102" spans="1:8" ht="15" customHeight="1" thickBot="1" x14ac:dyDescent="0.3">
      <c r="A102" s="49">
        <v>96</v>
      </c>
      <c r="B102" s="38" t="s">
        <v>0</v>
      </c>
      <c r="C102" s="187" t="s">
        <v>101</v>
      </c>
      <c r="D102" s="38">
        <v>2</v>
      </c>
      <c r="E102" s="39">
        <v>35.5</v>
      </c>
      <c r="F102" s="35">
        <f>E102*D102</f>
        <v>71</v>
      </c>
      <c r="G102" s="35"/>
      <c r="H102" s="35"/>
    </row>
    <row r="103" spans="1:8" ht="15" customHeight="1" x14ac:dyDescent="0.25">
      <c r="A103" s="40"/>
      <c r="B103" s="52"/>
      <c r="C103" s="55"/>
      <c r="D103" s="253" t="s">
        <v>102</v>
      </c>
      <c r="E103" s="247">
        <f>AVERAGE(E7:E102)</f>
        <v>51.5066487179974</v>
      </c>
      <c r="F103" s="35"/>
      <c r="G103" s="35"/>
      <c r="H103" s="35"/>
    </row>
    <row r="104" spans="1:8" ht="15" customHeight="1" x14ac:dyDescent="0.25">
      <c r="A104" s="40"/>
      <c r="B104" s="52"/>
      <c r="C104" s="55"/>
      <c r="D104" s="216" t="s">
        <v>126</v>
      </c>
      <c r="E104" s="54">
        <v>54.53</v>
      </c>
      <c r="F104" s="35"/>
      <c r="G104" s="35"/>
      <c r="H104" s="35"/>
    </row>
    <row r="105" spans="1:8" x14ac:dyDescent="0.25">
      <c r="A105" s="40"/>
      <c r="B105" s="41"/>
      <c r="C105" s="35"/>
      <c r="D105" s="35"/>
      <c r="E105" s="35"/>
      <c r="F105" s="35"/>
      <c r="G105" s="35"/>
      <c r="H105" s="35"/>
    </row>
    <row r="106" spans="1:8" x14ac:dyDescent="0.25">
      <c r="A106" s="40"/>
      <c r="B106" s="35"/>
      <c r="C106" s="35"/>
      <c r="D106" s="35"/>
      <c r="E106" s="35"/>
      <c r="F106" s="35"/>
      <c r="G106" s="35"/>
      <c r="H106" s="35"/>
    </row>
  </sheetData>
  <sortState ref="A66:F69">
    <sortCondition descending="1" ref="D65"/>
  </sortState>
  <mergeCells count="1">
    <mergeCell ref="C2:D2"/>
  </mergeCells>
  <conditionalFormatting sqref="E6:E104">
    <cfRule type="cellIs" dxfId="7" priority="411" stopIfTrue="1" operator="equal">
      <formula>$E$103</formula>
    </cfRule>
    <cfRule type="cellIs" dxfId="6" priority="412" stopIfTrue="1" operator="lessThan">
      <formula>50</formula>
    </cfRule>
    <cfRule type="cellIs" dxfId="5" priority="413" stopIfTrue="1" operator="between">
      <formula>$E$103</formula>
      <formula>50</formula>
    </cfRule>
    <cfRule type="cellIs" dxfId="4" priority="414" stopIfTrue="1" operator="between">
      <formula>75</formula>
      <formula>$E$103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="90" zoomScaleNormal="90" workbookViewId="0">
      <pane xSplit="11" ySplit="6" topLeftCell="L7" activePane="bottomRight" state="frozen"/>
      <selection pane="topRight" activeCell="N1" sqref="N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0.7109375" customWidth="1"/>
    <col min="3" max="3" width="31.7109375" customWidth="1"/>
    <col min="4" max="4" width="8.7109375" customWidth="1"/>
    <col min="5" max="9" width="7.7109375" customWidth="1"/>
    <col min="10" max="10" width="9.7109375" customWidth="1"/>
    <col min="11" max="11" width="0" hidden="1" customWidth="1"/>
    <col min="12" max="12" width="7.7109375" customWidth="1"/>
  </cols>
  <sheetData>
    <row r="1" spans="1:14" x14ac:dyDescent="0.25">
      <c r="M1" s="242"/>
      <c r="N1" s="15" t="s">
        <v>121</v>
      </c>
    </row>
    <row r="2" spans="1:14" ht="15.75" x14ac:dyDescent="0.25">
      <c r="C2" s="1042" t="s">
        <v>127</v>
      </c>
      <c r="D2" s="1042"/>
      <c r="E2" s="245"/>
      <c r="F2" s="245"/>
      <c r="G2" s="245"/>
      <c r="J2" s="56">
        <v>2021</v>
      </c>
      <c r="M2" s="243"/>
      <c r="N2" s="15" t="s">
        <v>122</v>
      </c>
    </row>
    <row r="3" spans="1:14" ht="15.75" thickBot="1" x14ac:dyDescent="0.3">
      <c r="M3" s="244"/>
      <c r="N3" s="15" t="s">
        <v>123</v>
      </c>
    </row>
    <row r="4" spans="1:14" ht="16.899999999999999" customHeight="1" x14ac:dyDescent="0.25">
      <c r="A4" s="1030" t="s">
        <v>67</v>
      </c>
      <c r="B4" s="1061" t="s">
        <v>125</v>
      </c>
      <c r="C4" s="1061" t="s">
        <v>112</v>
      </c>
      <c r="D4" s="1056" t="s">
        <v>103</v>
      </c>
      <c r="E4" s="1058" t="s">
        <v>164</v>
      </c>
      <c r="F4" s="1059"/>
      <c r="G4" s="1059"/>
      <c r="H4" s="1059"/>
      <c r="I4" s="1060"/>
      <c r="J4" s="1063" t="s">
        <v>139</v>
      </c>
      <c r="K4" s="32"/>
      <c r="L4" s="32"/>
      <c r="M4" s="18"/>
      <c r="N4" s="15" t="s">
        <v>124</v>
      </c>
    </row>
    <row r="5" spans="1:14" ht="27" customHeight="1" thickBot="1" x14ac:dyDescent="0.3">
      <c r="A5" s="1031"/>
      <c r="B5" s="1062" t="s">
        <v>114</v>
      </c>
      <c r="C5" s="1062"/>
      <c r="D5" s="1057"/>
      <c r="E5" s="534" t="s">
        <v>115</v>
      </c>
      <c r="F5" s="534" t="s">
        <v>166</v>
      </c>
      <c r="G5" s="534" t="s">
        <v>167</v>
      </c>
      <c r="H5" s="534" t="s">
        <v>104</v>
      </c>
      <c r="I5" s="534">
        <v>100</v>
      </c>
      <c r="J5" s="1064"/>
      <c r="K5" s="32"/>
      <c r="L5" s="32"/>
      <c r="M5" s="32"/>
    </row>
    <row r="6" spans="1:14" ht="15" customHeight="1" thickBot="1" x14ac:dyDescent="0.3">
      <c r="A6" s="532"/>
      <c r="B6" s="533"/>
      <c r="C6" s="543" t="s">
        <v>138</v>
      </c>
      <c r="D6" s="543">
        <f t="shared" ref="D6:I6" si="0">D7+D8+D17+D29+D44+D60+D72+D101</f>
        <v>954</v>
      </c>
      <c r="E6" s="543">
        <f t="shared" si="0"/>
        <v>69</v>
      </c>
      <c r="F6" s="543">
        <f t="shared" si="0"/>
        <v>723</v>
      </c>
      <c r="G6" s="543">
        <f t="shared" si="0"/>
        <v>63</v>
      </c>
      <c r="H6" s="543">
        <f t="shared" si="0"/>
        <v>96</v>
      </c>
      <c r="I6" s="543">
        <f t="shared" si="0"/>
        <v>3</v>
      </c>
      <c r="J6" s="544">
        <v>54.53</v>
      </c>
      <c r="K6" s="32"/>
      <c r="L6" s="32"/>
      <c r="M6" s="32"/>
    </row>
    <row r="7" spans="1:14" ht="15" customHeight="1" thickBot="1" x14ac:dyDescent="0.3">
      <c r="A7" s="227">
        <v>1</v>
      </c>
      <c r="B7" s="224">
        <v>50050</v>
      </c>
      <c r="C7" s="222" t="s">
        <v>27</v>
      </c>
      <c r="D7" s="221">
        <v>9</v>
      </c>
      <c r="E7" s="221">
        <v>3</v>
      </c>
      <c r="F7" s="221">
        <v>5</v>
      </c>
      <c r="G7" s="221"/>
      <c r="H7" s="221">
        <v>1</v>
      </c>
      <c r="I7" s="221"/>
      <c r="J7" s="223">
        <v>47.1</v>
      </c>
      <c r="K7" s="32"/>
      <c r="L7" s="32"/>
      <c r="M7" s="32"/>
    </row>
    <row r="8" spans="1:14" ht="15" customHeight="1" thickBot="1" x14ac:dyDescent="0.3">
      <c r="A8" s="218"/>
      <c r="B8" s="219"/>
      <c r="C8" s="238" t="s">
        <v>140</v>
      </c>
      <c r="D8" s="238">
        <f>SUM(D9:D16)</f>
        <v>91</v>
      </c>
      <c r="E8" s="238">
        <f t="shared" ref="E8:I8" si="1">SUM(E9:E16)</f>
        <v>3</v>
      </c>
      <c r="F8" s="238">
        <f t="shared" si="1"/>
        <v>70</v>
      </c>
      <c r="G8" s="238">
        <f t="shared" si="1"/>
        <v>8</v>
      </c>
      <c r="H8" s="238">
        <f t="shared" si="1"/>
        <v>10</v>
      </c>
      <c r="I8" s="238">
        <f t="shared" si="1"/>
        <v>0</v>
      </c>
      <c r="J8" s="239">
        <f>AVERAGE(J9:J16)</f>
        <v>51.608265856950069</v>
      </c>
      <c r="K8" s="32"/>
      <c r="L8" s="32"/>
      <c r="M8" s="32"/>
    </row>
    <row r="9" spans="1:14" ht="15" customHeight="1" x14ac:dyDescent="0.25">
      <c r="A9" s="230">
        <v>1</v>
      </c>
      <c r="B9" s="213">
        <v>10002</v>
      </c>
      <c r="C9" s="865" t="s">
        <v>168</v>
      </c>
      <c r="D9" s="61">
        <v>8</v>
      </c>
      <c r="E9" s="61">
        <v>1</v>
      </c>
      <c r="F9" s="61">
        <v>7</v>
      </c>
      <c r="G9" s="61"/>
      <c r="H9" s="61"/>
      <c r="I9" s="61"/>
      <c r="J9" s="231">
        <v>46.125</v>
      </c>
      <c r="K9" s="35">
        <f>J9*D9</f>
        <v>369</v>
      </c>
      <c r="L9" s="35"/>
      <c r="M9" s="35"/>
    </row>
    <row r="10" spans="1:14" ht="15" customHeight="1" x14ac:dyDescent="0.25">
      <c r="A10" s="42">
        <v>2</v>
      </c>
      <c r="B10" s="211">
        <v>10090</v>
      </c>
      <c r="C10" s="43" t="s">
        <v>84</v>
      </c>
      <c r="D10" s="33">
        <v>13</v>
      </c>
      <c r="E10" s="33"/>
      <c r="F10" s="33">
        <v>12</v>
      </c>
      <c r="G10" s="33">
        <v>1</v>
      </c>
      <c r="H10" s="33"/>
      <c r="I10" s="33"/>
      <c r="J10" s="34">
        <v>51.153846153846153</v>
      </c>
      <c r="K10" s="35"/>
      <c r="L10" s="35"/>
      <c r="M10" s="35"/>
    </row>
    <row r="11" spans="1:14" ht="15" customHeight="1" x14ac:dyDescent="0.25">
      <c r="A11" s="42">
        <v>3</v>
      </c>
      <c r="B11" s="545">
        <v>10004</v>
      </c>
      <c r="C11" s="546" t="s">
        <v>80</v>
      </c>
      <c r="D11" s="547">
        <v>38</v>
      </c>
      <c r="E11" s="547"/>
      <c r="F11" s="547">
        <v>23</v>
      </c>
      <c r="G11" s="547">
        <v>5</v>
      </c>
      <c r="H11" s="547">
        <v>10</v>
      </c>
      <c r="I11" s="547"/>
      <c r="J11" s="548">
        <v>66.078947368421055</v>
      </c>
      <c r="K11" s="35"/>
      <c r="L11" s="35"/>
      <c r="M11" s="35"/>
    </row>
    <row r="12" spans="1:14" ht="15" customHeight="1" x14ac:dyDescent="0.25">
      <c r="A12" s="42">
        <v>4</v>
      </c>
      <c r="B12" s="211">
        <v>10001</v>
      </c>
      <c r="C12" s="43" t="s">
        <v>81</v>
      </c>
      <c r="D12" s="33">
        <v>10</v>
      </c>
      <c r="E12" s="33">
        <v>1</v>
      </c>
      <c r="F12" s="33">
        <v>9</v>
      </c>
      <c r="G12" s="33"/>
      <c r="H12" s="33"/>
      <c r="I12" s="33"/>
      <c r="J12" s="34">
        <v>46.7</v>
      </c>
      <c r="K12" s="35">
        <f>J11*D11</f>
        <v>2511</v>
      </c>
      <c r="L12" s="35"/>
      <c r="M12" s="35"/>
    </row>
    <row r="13" spans="1:14" ht="15" customHeight="1" x14ac:dyDescent="0.25">
      <c r="A13" s="42">
        <v>5</v>
      </c>
      <c r="B13" s="211">
        <v>10120</v>
      </c>
      <c r="C13" s="866" t="s">
        <v>169</v>
      </c>
      <c r="D13" s="33">
        <v>3</v>
      </c>
      <c r="E13" s="33">
        <v>1</v>
      </c>
      <c r="F13" s="33">
        <v>2</v>
      </c>
      <c r="G13" s="33"/>
      <c r="H13" s="33"/>
      <c r="I13" s="33"/>
      <c r="J13" s="34">
        <v>45.333333333333336</v>
      </c>
      <c r="K13" s="35">
        <f>J13*D13</f>
        <v>136</v>
      </c>
      <c r="L13" s="35"/>
      <c r="M13" s="35"/>
    </row>
    <row r="14" spans="1:14" ht="15" customHeight="1" x14ac:dyDescent="0.25">
      <c r="A14" s="42">
        <v>6</v>
      </c>
      <c r="B14" s="211">
        <v>10190</v>
      </c>
      <c r="C14" s="866" t="s">
        <v>170</v>
      </c>
      <c r="D14" s="33">
        <v>8</v>
      </c>
      <c r="E14" s="33"/>
      <c r="F14" s="33">
        <v>7</v>
      </c>
      <c r="G14" s="33">
        <v>1</v>
      </c>
      <c r="H14" s="33"/>
      <c r="I14" s="33"/>
      <c r="J14" s="34">
        <v>55.875</v>
      </c>
      <c r="K14" s="35">
        <f>J14*D14</f>
        <v>447</v>
      </c>
      <c r="L14" s="35"/>
      <c r="M14" s="35"/>
    </row>
    <row r="15" spans="1:14" ht="15" customHeight="1" x14ac:dyDescent="0.25">
      <c r="A15" s="42">
        <v>7</v>
      </c>
      <c r="B15" s="211">
        <v>10320</v>
      </c>
      <c r="C15" s="43" t="s">
        <v>85</v>
      </c>
      <c r="D15" s="33">
        <v>5</v>
      </c>
      <c r="E15" s="33"/>
      <c r="F15" s="33">
        <v>5</v>
      </c>
      <c r="G15" s="33"/>
      <c r="H15" s="33"/>
      <c r="I15" s="33"/>
      <c r="J15" s="34">
        <v>46.6</v>
      </c>
      <c r="K15" s="35">
        <f>J15*D15</f>
        <v>233</v>
      </c>
      <c r="L15" s="35"/>
      <c r="M15" s="35"/>
    </row>
    <row r="16" spans="1:14" ht="15" customHeight="1" thickBot="1" x14ac:dyDescent="0.3">
      <c r="A16" s="42">
        <v>8</v>
      </c>
      <c r="B16" s="211">
        <v>10860</v>
      </c>
      <c r="C16" s="236" t="s">
        <v>142</v>
      </c>
      <c r="D16" s="33">
        <v>6</v>
      </c>
      <c r="E16" s="33"/>
      <c r="F16" s="33">
        <v>5</v>
      </c>
      <c r="G16" s="33">
        <v>1</v>
      </c>
      <c r="H16" s="33"/>
      <c r="I16" s="33"/>
      <c r="J16" s="34">
        <v>55</v>
      </c>
      <c r="K16" s="35">
        <f>J16*D16</f>
        <v>330</v>
      </c>
      <c r="L16" s="35"/>
      <c r="M16" s="35"/>
    </row>
    <row r="17" spans="1:13" ht="15" customHeight="1" thickBot="1" x14ac:dyDescent="0.3">
      <c r="A17" s="232"/>
      <c r="B17" s="224"/>
      <c r="C17" s="235" t="s">
        <v>141</v>
      </c>
      <c r="D17" s="233">
        <f>SUM(D18:D28)</f>
        <v>116</v>
      </c>
      <c r="E17" s="233">
        <f t="shared" ref="E17:I17" si="2">SUM(E18:E28)</f>
        <v>5</v>
      </c>
      <c r="F17" s="233">
        <f t="shared" si="2"/>
        <v>91</v>
      </c>
      <c r="G17" s="233">
        <f t="shared" si="2"/>
        <v>8</v>
      </c>
      <c r="H17" s="233">
        <f t="shared" si="2"/>
        <v>12</v>
      </c>
      <c r="I17" s="233">
        <f t="shared" si="2"/>
        <v>0</v>
      </c>
      <c r="J17" s="234">
        <f>AVERAGE(J18:J28)</f>
        <v>51.554545454545455</v>
      </c>
      <c r="K17" s="35"/>
      <c r="L17" s="35"/>
      <c r="M17" s="35"/>
    </row>
    <row r="18" spans="1:13" ht="15" customHeight="1" x14ac:dyDescent="0.25">
      <c r="A18" s="230">
        <v>1</v>
      </c>
      <c r="B18" s="213">
        <v>20040</v>
      </c>
      <c r="C18" s="62" t="s">
        <v>60</v>
      </c>
      <c r="D18" s="61">
        <v>19</v>
      </c>
      <c r="E18" s="61">
        <v>1</v>
      </c>
      <c r="F18" s="61">
        <v>15</v>
      </c>
      <c r="G18" s="61">
        <v>3</v>
      </c>
      <c r="H18" s="61"/>
      <c r="I18" s="61"/>
      <c r="J18" s="231">
        <v>54.1</v>
      </c>
      <c r="K18" s="35">
        <f>J18*D18</f>
        <v>1027.9000000000001</v>
      </c>
      <c r="L18" s="35"/>
      <c r="M18" s="35"/>
    </row>
    <row r="19" spans="1:13" ht="15" customHeight="1" x14ac:dyDescent="0.25">
      <c r="A19" s="230">
        <v>2</v>
      </c>
      <c r="B19" s="211">
        <v>20061</v>
      </c>
      <c r="C19" s="43" t="s">
        <v>58</v>
      </c>
      <c r="D19" s="33">
        <v>5</v>
      </c>
      <c r="E19" s="33"/>
      <c r="F19" s="33">
        <v>5</v>
      </c>
      <c r="G19" s="33"/>
      <c r="H19" s="33"/>
      <c r="I19" s="33"/>
      <c r="J19" s="34">
        <v>53</v>
      </c>
      <c r="K19" s="35"/>
      <c r="L19" s="35"/>
      <c r="M19" s="35"/>
    </row>
    <row r="20" spans="1:13" ht="15" customHeight="1" x14ac:dyDescent="0.25">
      <c r="A20" s="230">
        <v>3</v>
      </c>
      <c r="B20" s="211">
        <v>21020</v>
      </c>
      <c r="C20" s="43" t="s">
        <v>61</v>
      </c>
      <c r="D20" s="33">
        <v>15</v>
      </c>
      <c r="E20" s="33"/>
      <c r="F20" s="33">
        <v>11</v>
      </c>
      <c r="G20" s="33"/>
      <c r="H20" s="33">
        <v>4</v>
      </c>
      <c r="I20" s="33"/>
      <c r="J20" s="36">
        <v>63.1</v>
      </c>
      <c r="K20" s="35"/>
      <c r="L20" s="35"/>
      <c r="M20" s="35"/>
    </row>
    <row r="21" spans="1:13" ht="15" customHeight="1" x14ac:dyDescent="0.25">
      <c r="A21" s="42">
        <v>4</v>
      </c>
      <c r="B21" s="211">
        <v>20060</v>
      </c>
      <c r="C21" s="44" t="s">
        <v>62</v>
      </c>
      <c r="D21" s="33">
        <v>29</v>
      </c>
      <c r="E21" s="33"/>
      <c r="F21" s="33">
        <v>20</v>
      </c>
      <c r="G21" s="33">
        <v>3</v>
      </c>
      <c r="H21" s="33">
        <v>6</v>
      </c>
      <c r="I21" s="33"/>
      <c r="J21" s="34">
        <v>60.9</v>
      </c>
      <c r="K21" s="35">
        <f>J21*D21</f>
        <v>1766.1</v>
      </c>
      <c r="L21" s="35"/>
      <c r="M21" s="35"/>
    </row>
    <row r="22" spans="1:13" ht="15" customHeight="1" x14ac:dyDescent="0.25">
      <c r="A22" s="42">
        <v>5</v>
      </c>
      <c r="B22" s="211">
        <v>20400</v>
      </c>
      <c r="C22" s="44" t="s">
        <v>63</v>
      </c>
      <c r="D22" s="33">
        <v>13</v>
      </c>
      <c r="E22" s="33">
        <v>1</v>
      </c>
      <c r="F22" s="33">
        <v>9</v>
      </c>
      <c r="G22" s="33">
        <v>2</v>
      </c>
      <c r="H22" s="33">
        <v>1</v>
      </c>
      <c r="I22" s="33"/>
      <c r="J22" s="34">
        <v>55.6</v>
      </c>
      <c r="K22" s="35">
        <f>J23*D23</f>
        <v>234</v>
      </c>
      <c r="L22" s="35"/>
      <c r="M22" s="35"/>
    </row>
    <row r="23" spans="1:13" ht="15" customHeight="1" x14ac:dyDescent="0.25">
      <c r="A23" s="42">
        <v>6</v>
      </c>
      <c r="B23" s="211">
        <v>20080</v>
      </c>
      <c r="C23" s="868" t="s">
        <v>175</v>
      </c>
      <c r="D23" s="33">
        <v>5</v>
      </c>
      <c r="E23" s="33"/>
      <c r="F23" s="33">
        <v>5</v>
      </c>
      <c r="G23" s="33"/>
      <c r="H23" s="33"/>
      <c r="I23" s="33"/>
      <c r="J23" s="34">
        <v>46.8</v>
      </c>
      <c r="K23" s="35">
        <f>J22*D22</f>
        <v>722.80000000000007</v>
      </c>
      <c r="L23" s="35"/>
      <c r="M23" s="35"/>
    </row>
    <row r="24" spans="1:13" ht="15" customHeight="1" x14ac:dyDescent="0.25">
      <c r="A24" s="42">
        <v>7</v>
      </c>
      <c r="B24" s="211">
        <v>20460</v>
      </c>
      <c r="C24" s="44" t="s">
        <v>65</v>
      </c>
      <c r="D24" s="33">
        <v>10</v>
      </c>
      <c r="E24" s="33">
        <v>1</v>
      </c>
      <c r="F24" s="33">
        <v>9</v>
      </c>
      <c r="G24" s="33"/>
      <c r="H24" s="33"/>
      <c r="I24" s="33"/>
      <c r="J24" s="34">
        <v>45.2</v>
      </c>
      <c r="K24" s="35">
        <f>J24*D24</f>
        <v>452</v>
      </c>
      <c r="L24" s="35"/>
      <c r="M24" s="35"/>
    </row>
    <row r="25" spans="1:13" s="535" customFormat="1" ht="15" customHeight="1" x14ac:dyDescent="0.25">
      <c r="A25" s="42">
        <v>8</v>
      </c>
      <c r="B25" s="211">
        <v>20550</v>
      </c>
      <c r="C25" s="44" t="s">
        <v>56</v>
      </c>
      <c r="D25" s="33">
        <v>6</v>
      </c>
      <c r="E25" s="33">
        <v>1</v>
      </c>
      <c r="F25" s="33">
        <v>5</v>
      </c>
      <c r="G25" s="33"/>
      <c r="H25" s="33"/>
      <c r="I25" s="33"/>
      <c r="J25" s="34">
        <v>50.2</v>
      </c>
      <c r="K25" s="35"/>
      <c r="L25" s="35"/>
      <c r="M25" s="35"/>
    </row>
    <row r="26" spans="1:13" ht="15" customHeight="1" x14ac:dyDescent="0.25">
      <c r="A26" s="42">
        <v>9</v>
      </c>
      <c r="B26" s="211">
        <v>20630</v>
      </c>
      <c r="C26" s="44" t="s">
        <v>57</v>
      </c>
      <c r="D26" s="33">
        <v>3</v>
      </c>
      <c r="E26" s="33"/>
      <c r="F26" s="33">
        <v>3</v>
      </c>
      <c r="G26" s="33"/>
      <c r="H26" s="33"/>
      <c r="I26" s="33"/>
      <c r="J26" s="34">
        <v>47</v>
      </c>
      <c r="K26" s="35">
        <f>J26*D26</f>
        <v>141</v>
      </c>
      <c r="L26" s="35"/>
      <c r="M26" s="35"/>
    </row>
    <row r="27" spans="1:13" s="535" customFormat="1" ht="15" customHeight="1" x14ac:dyDescent="0.25">
      <c r="A27" s="42">
        <v>10</v>
      </c>
      <c r="B27" s="211">
        <v>20810</v>
      </c>
      <c r="C27" s="44" t="s">
        <v>55</v>
      </c>
      <c r="D27" s="33">
        <v>1</v>
      </c>
      <c r="E27" s="33"/>
      <c r="F27" s="33">
        <v>1</v>
      </c>
      <c r="G27" s="33"/>
      <c r="H27" s="33"/>
      <c r="I27" s="33"/>
      <c r="J27" s="34">
        <v>39</v>
      </c>
      <c r="K27" s="35"/>
      <c r="L27" s="35"/>
      <c r="M27" s="35"/>
    </row>
    <row r="28" spans="1:13" s="535" customFormat="1" ht="15" customHeight="1" thickBot="1" x14ac:dyDescent="0.3">
      <c r="A28" s="42">
        <v>11</v>
      </c>
      <c r="B28" s="211">
        <v>20900</v>
      </c>
      <c r="C28" s="868" t="s">
        <v>174</v>
      </c>
      <c r="D28" s="33">
        <v>10</v>
      </c>
      <c r="E28" s="33">
        <v>1</v>
      </c>
      <c r="F28" s="33">
        <v>8</v>
      </c>
      <c r="G28" s="33"/>
      <c r="H28" s="33">
        <v>1</v>
      </c>
      <c r="I28" s="33"/>
      <c r="J28" s="34">
        <v>52.2</v>
      </c>
      <c r="K28" s="35"/>
      <c r="L28" s="35"/>
      <c r="M28" s="35"/>
    </row>
    <row r="29" spans="1:13" ht="15" customHeight="1" thickBot="1" x14ac:dyDescent="0.3">
      <c r="A29" s="232"/>
      <c r="B29" s="224"/>
      <c r="C29" s="235" t="s">
        <v>144</v>
      </c>
      <c r="D29" s="233">
        <f t="shared" ref="D29:I29" si="3">SUM(D30:D43)</f>
        <v>106</v>
      </c>
      <c r="E29" s="233">
        <f t="shared" si="3"/>
        <v>18</v>
      </c>
      <c r="F29" s="233">
        <f t="shared" si="3"/>
        <v>75</v>
      </c>
      <c r="G29" s="233">
        <f t="shared" si="3"/>
        <v>7</v>
      </c>
      <c r="H29" s="233">
        <f t="shared" si="3"/>
        <v>5</v>
      </c>
      <c r="I29" s="233">
        <f t="shared" si="3"/>
        <v>1</v>
      </c>
      <c r="J29" s="234">
        <f>AVERAGE(J30:J43)</f>
        <v>48.907142857142851</v>
      </c>
      <c r="K29" s="35"/>
      <c r="L29" s="35"/>
      <c r="M29" s="35"/>
    </row>
    <row r="30" spans="1:13" ht="15" customHeight="1" x14ac:dyDescent="0.25">
      <c r="A30" s="57">
        <v>1</v>
      </c>
      <c r="B30" s="225">
        <v>30070</v>
      </c>
      <c r="C30" s="59" t="s">
        <v>87</v>
      </c>
      <c r="D30" s="58">
        <v>8</v>
      </c>
      <c r="E30" s="58"/>
      <c r="F30" s="58">
        <v>8</v>
      </c>
      <c r="G30" s="58"/>
      <c r="H30" s="58"/>
      <c r="I30" s="58"/>
      <c r="J30" s="60">
        <v>51.4</v>
      </c>
      <c r="K30" s="35">
        <f>J30*D30</f>
        <v>411.2</v>
      </c>
      <c r="L30" s="35"/>
      <c r="M30" s="35"/>
    </row>
    <row r="31" spans="1:13" ht="15" customHeight="1" x14ac:dyDescent="0.25">
      <c r="A31" s="42">
        <v>2</v>
      </c>
      <c r="B31" s="211">
        <v>30480</v>
      </c>
      <c r="C31" s="236" t="s">
        <v>143</v>
      </c>
      <c r="D31" s="33">
        <v>9</v>
      </c>
      <c r="E31" s="33"/>
      <c r="F31" s="33">
        <v>4</v>
      </c>
      <c r="G31" s="33">
        <v>3</v>
      </c>
      <c r="H31" s="33">
        <v>2</v>
      </c>
      <c r="I31" s="33"/>
      <c r="J31" s="34">
        <v>71.599999999999994</v>
      </c>
      <c r="K31" s="35"/>
      <c r="L31" s="35"/>
      <c r="M31" s="35"/>
    </row>
    <row r="32" spans="1:13" ht="15" customHeight="1" x14ac:dyDescent="0.25">
      <c r="A32" s="42">
        <v>3</v>
      </c>
      <c r="B32" s="211">
        <v>30460</v>
      </c>
      <c r="C32" s="43" t="s">
        <v>79</v>
      </c>
      <c r="D32" s="33">
        <v>6</v>
      </c>
      <c r="E32" s="33">
        <v>1</v>
      </c>
      <c r="F32" s="33">
        <v>5</v>
      </c>
      <c r="G32" s="33"/>
      <c r="H32" s="33"/>
      <c r="I32" s="33"/>
      <c r="J32" s="34">
        <v>42.7</v>
      </c>
      <c r="K32" s="35"/>
      <c r="L32" s="35"/>
      <c r="M32" s="35"/>
    </row>
    <row r="33" spans="1:13" ht="15" customHeight="1" x14ac:dyDescent="0.25">
      <c r="A33" s="42">
        <v>4</v>
      </c>
      <c r="B33" s="211">
        <v>30030</v>
      </c>
      <c r="C33" s="866" t="s">
        <v>172</v>
      </c>
      <c r="D33" s="33">
        <v>12</v>
      </c>
      <c r="E33" s="33"/>
      <c r="F33" s="33">
        <v>9</v>
      </c>
      <c r="G33" s="33">
        <v>1</v>
      </c>
      <c r="H33" s="33">
        <v>2</v>
      </c>
      <c r="I33" s="33"/>
      <c r="J33" s="34">
        <v>62.1</v>
      </c>
      <c r="K33" s="35"/>
      <c r="L33" s="35"/>
      <c r="M33" s="35"/>
    </row>
    <row r="34" spans="1:13" ht="15" customHeight="1" x14ac:dyDescent="0.25">
      <c r="A34" s="42">
        <v>5</v>
      </c>
      <c r="B34" s="211">
        <v>31000</v>
      </c>
      <c r="C34" s="43" t="s">
        <v>77</v>
      </c>
      <c r="D34" s="33">
        <v>16</v>
      </c>
      <c r="E34" s="33">
        <v>3</v>
      </c>
      <c r="F34" s="33">
        <v>11</v>
      </c>
      <c r="G34" s="33">
        <v>1</v>
      </c>
      <c r="H34" s="33"/>
      <c r="I34" s="33">
        <v>1</v>
      </c>
      <c r="J34" s="34">
        <v>48</v>
      </c>
      <c r="K34" s="35"/>
      <c r="L34" s="35"/>
      <c r="M34" s="35"/>
    </row>
    <row r="35" spans="1:13" ht="15" customHeight="1" x14ac:dyDescent="0.25">
      <c r="A35" s="42">
        <v>6</v>
      </c>
      <c r="B35" s="211">
        <v>30160</v>
      </c>
      <c r="C35" s="681" t="s">
        <v>45</v>
      </c>
      <c r="D35" s="33">
        <v>1</v>
      </c>
      <c r="E35" s="33"/>
      <c r="F35" s="33">
        <v>1</v>
      </c>
      <c r="G35" s="33"/>
      <c r="H35" s="33"/>
      <c r="I35" s="33"/>
      <c r="J35" s="34">
        <v>51</v>
      </c>
      <c r="K35" s="35"/>
      <c r="L35" s="35"/>
      <c r="M35" s="35"/>
    </row>
    <row r="36" spans="1:13" ht="15" customHeight="1" x14ac:dyDescent="0.25">
      <c r="A36" s="42">
        <v>7</v>
      </c>
      <c r="B36" s="211">
        <v>30440</v>
      </c>
      <c r="C36" s="43" t="s">
        <v>47</v>
      </c>
      <c r="D36" s="33">
        <v>5</v>
      </c>
      <c r="E36" s="33">
        <v>1</v>
      </c>
      <c r="F36" s="33">
        <v>3</v>
      </c>
      <c r="G36" s="33">
        <v>1</v>
      </c>
      <c r="H36" s="33"/>
      <c r="I36" s="33"/>
      <c r="J36" s="34">
        <v>51.4</v>
      </c>
      <c r="K36" s="35" t="e">
        <f>#REF!*#REF!</f>
        <v>#REF!</v>
      </c>
      <c r="L36" s="35"/>
      <c r="M36" s="35"/>
    </row>
    <row r="37" spans="1:13" ht="15" customHeight="1" x14ac:dyDescent="0.25">
      <c r="A37" s="42">
        <v>8</v>
      </c>
      <c r="B37" s="211">
        <v>30530</v>
      </c>
      <c r="C37" s="866" t="s">
        <v>176</v>
      </c>
      <c r="D37" s="33">
        <v>1</v>
      </c>
      <c r="E37" s="33"/>
      <c r="F37" s="33">
        <v>1</v>
      </c>
      <c r="G37" s="33"/>
      <c r="H37" s="33"/>
      <c r="I37" s="33"/>
      <c r="J37" s="37">
        <v>36</v>
      </c>
      <c r="K37" s="35">
        <f>J36*D36</f>
        <v>257</v>
      </c>
      <c r="L37" s="35"/>
      <c r="M37" s="35"/>
    </row>
    <row r="38" spans="1:13" ht="15" customHeight="1" x14ac:dyDescent="0.25">
      <c r="A38" s="42">
        <v>9</v>
      </c>
      <c r="B38" s="211">
        <v>30640</v>
      </c>
      <c r="C38" s="43" t="s">
        <v>51</v>
      </c>
      <c r="D38" s="539">
        <v>8</v>
      </c>
      <c r="E38" s="539"/>
      <c r="F38" s="539">
        <v>7</v>
      </c>
      <c r="G38" s="539"/>
      <c r="H38" s="539">
        <v>1</v>
      </c>
      <c r="I38" s="539"/>
      <c r="J38" s="679">
        <v>55.4</v>
      </c>
      <c r="K38" s="35" t="e">
        <f>#REF!*#REF!</f>
        <v>#REF!</v>
      </c>
      <c r="L38" s="35"/>
      <c r="M38" s="35"/>
    </row>
    <row r="39" spans="1:13" ht="15" customHeight="1" x14ac:dyDescent="0.25">
      <c r="A39" s="42">
        <v>10</v>
      </c>
      <c r="B39" s="211">
        <v>30650</v>
      </c>
      <c r="C39" s="866" t="s">
        <v>75</v>
      </c>
      <c r="D39" s="33">
        <v>5</v>
      </c>
      <c r="E39" s="33">
        <v>3</v>
      </c>
      <c r="F39" s="33">
        <v>2</v>
      </c>
      <c r="G39" s="33"/>
      <c r="H39" s="33"/>
      <c r="I39" s="33"/>
      <c r="J39" s="34">
        <v>38</v>
      </c>
      <c r="K39" s="35"/>
      <c r="L39" s="35"/>
      <c r="M39" s="35"/>
    </row>
    <row r="40" spans="1:13" s="535" customFormat="1" ht="15" customHeight="1" x14ac:dyDescent="0.25">
      <c r="A40" s="42">
        <v>11</v>
      </c>
      <c r="B40" s="211">
        <v>30790</v>
      </c>
      <c r="C40" s="866" t="s">
        <v>76</v>
      </c>
      <c r="D40" s="33">
        <v>3</v>
      </c>
      <c r="E40" s="33"/>
      <c r="F40" s="33">
        <v>3</v>
      </c>
      <c r="G40" s="33"/>
      <c r="H40" s="33"/>
      <c r="I40" s="33"/>
      <c r="J40" s="34">
        <v>50.7</v>
      </c>
      <c r="K40" s="35"/>
      <c r="L40" s="35"/>
      <c r="M40" s="35"/>
    </row>
    <row r="41" spans="1:13" ht="15" customHeight="1" x14ac:dyDescent="0.25">
      <c r="A41" s="42">
        <v>12</v>
      </c>
      <c r="B41" s="211">
        <v>30890</v>
      </c>
      <c r="C41" s="866" t="s">
        <v>177</v>
      </c>
      <c r="D41" s="33">
        <v>1</v>
      </c>
      <c r="E41" s="33"/>
      <c r="F41" s="33">
        <v>1</v>
      </c>
      <c r="G41" s="33"/>
      <c r="H41" s="33"/>
      <c r="I41" s="33"/>
      <c r="J41" s="34">
        <v>44</v>
      </c>
      <c r="K41" s="35">
        <f t="shared" ref="K41:K43" si="4">J41*D41</f>
        <v>44</v>
      </c>
      <c r="L41" s="35"/>
      <c r="M41" s="35"/>
    </row>
    <row r="42" spans="1:13" ht="15" customHeight="1" x14ac:dyDescent="0.25">
      <c r="A42" s="42">
        <v>13</v>
      </c>
      <c r="B42" s="211">
        <v>30940</v>
      </c>
      <c r="C42" s="43" t="s">
        <v>40</v>
      </c>
      <c r="D42" s="33">
        <v>4</v>
      </c>
      <c r="E42" s="33"/>
      <c r="F42" s="33">
        <v>4</v>
      </c>
      <c r="G42" s="33"/>
      <c r="H42" s="33"/>
      <c r="I42" s="33"/>
      <c r="J42" s="34">
        <v>42.8</v>
      </c>
      <c r="K42" s="35">
        <f t="shared" si="4"/>
        <v>171.2</v>
      </c>
      <c r="L42" s="35"/>
      <c r="M42" s="35"/>
    </row>
    <row r="43" spans="1:13" ht="15" customHeight="1" thickBot="1" x14ac:dyDescent="0.3">
      <c r="A43" s="49">
        <v>14</v>
      </c>
      <c r="B43" s="226">
        <v>31480</v>
      </c>
      <c r="C43" s="107" t="s">
        <v>49</v>
      </c>
      <c r="D43" s="38">
        <v>27</v>
      </c>
      <c r="E43" s="38">
        <v>10</v>
      </c>
      <c r="F43" s="38">
        <v>16</v>
      </c>
      <c r="G43" s="38">
        <v>1</v>
      </c>
      <c r="H43" s="38"/>
      <c r="I43" s="38"/>
      <c r="J43" s="39">
        <v>39.6</v>
      </c>
      <c r="K43" s="35">
        <f t="shared" si="4"/>
        <v>1069.2</v>
      </c>
      <c r="L43" s="35"/>
      <c r="M43" s="35"/>
    </row>
    <row r="44" spans="1:13" ht="15" customHeight="1" thickBot="1" x14ac:dyDescent="0.3">
      <c r="A44" s="237"/>
      <c r="B44" s="238"/>
      <c r="C44" s="238" t="s">
        <v>145</v>
      </c>
      <c r="D44" s="238">
        <f t="shared" ref="D44:I44" si="5">SUM(D45:D59)</f>
        <v>150</v>
      </c>
      <c r="E44" s="238">
        <f t="shared" si="5"/>
        <v>7</v>
      </c>
      <c r="F44" s="238">
        <f t="shared" si="5"/>
        <v>110</v>
      </c>
      <c r="G44" s="238">
        <f t="shared" si="5"/>
        <v>7</v>
      </c>
      <c r="H44" s="238">
        <f t="shared" si="5"/>
        <v>25</v>
      </c>
      <c r="I44" s="238">
        <f t="shared" si="5"/>
        <v>1</v>
      </c>
      <c r="J44" s="239">
        <f>AVERAGE(J45:J59)</f>
        <v>52.38</v>
      </c>
      <c r="K44" s="35"/>
      <c r="L44" s="35"/>
      <c r="M44" s="35"/>
    </row>
    <row r="45" spans="1:13" ht="15" customHeight="1" x14ac:dyDescent="0.25">
      <c r="A45" s="230">
        <v>1</v>
      </c>
      <c r="B45" s="213">
        <v>40010</v>
      </c>
      <c r="C45" s="62" t="s">
        <v>91</v>
      </c>
      <c r="D45" s="61">
        <v>16</v>
      </c>
      <c r="E45" s="61"/>
      <c r="F45" s="61">
        <v>9</v>
      </c>
      <c r="G45" s="61">
        <v>1</v>
      </c>
      <c r="H45" s="61">
        <v>6</v>
      </c>
      <c r="I45" s="61"/>
      <c r="J45" s="231">
        <v>64</v>
      </c>
      <c r="K45" s="35">
        <f>J45*D45</f>
        <v>1024</v>
      </c>
      <c r="L45" s="35"/>
      <c r="M45" s="35"/>
    </row>
    <row r="46" spans="1:13" ht="15" customHeight="1" x14ac:dyDescent="0.25">
      <c r="A46" s="230">
        <v>2</v>
      </c>
      <c r="B46" s="211">
        <v>40030</v>
      </c>
      <c r="C46" s="866" t="s">
        <v>178</v>
      </c>
      <c r="D46" s="33">
        <v>6</v>
      </c>
      <c r="E46" s="33"/>
      <c r="F46" s="33">
        <v>5</v>
      </c>
      <c r="G46" s="33"/>
      <c r="H46" s="33">
        <v>1</v>
      </c>
      <c r="I46" s="33"/>
      <c r="J46" s="34">
        <v>55</v>
      </c>
      <c r="K46" s="35"/>
      <c r="L46" s="35"/>
      <c r="M46" s="35"/>
    </row>
    <row r="47" spans="1:13" ht="15" customHeight="1" x14ac:dyDescent="0.25">
      <c r="A47" s="230">
        <v>3</v>
      </c>
      <c r="B47" s="211">
        <v>40410</v>
      </c>
      <c r="C47" s="43" t="s">
        <v>92</v>
      </c>
      <c r="D47" s="33">
        <v>30</v>
      </c>
      <c r="E47" s="33"/>
      <c r="F47" s="33">
        <v>16</v>
      </c>
      <c r="G47" s="33">
        <v>2</v>
      </c>
      <c r="H47" s="33">
        <v>11</v>
      </c>
      <c r="I47" s="33">
        <v>1</v>
      </c>
      <c r="J47" s="36">
        <v>67.599999999999994</v>
      </c>
      <c r="K47" s="35"/>
      <c r="L47" s="35"/>
      <c r="M47" s="35"/>
    </row>
    <row r="48" spans="1:13" ht="15" customHeight="1" x14ac:dyDescent="0.25">
      <c r="A48" s="42">
        <v>4</v>
      </c>
      <c r="B48" s="211">
        <v>40011</v>
      </c>
      <c r="C48" s="43" t="s">
        <v>107</v>
      </c>
      <c r="D48" s="33">
        <v>26</v>
      </c>
      <c r="E48" s="33">
        <v>3</v>
      </c>
      <c r="F48" s="33">
        <v>19</v>
      </c>
      <c r="G48" s="33">
        <v>2</v>
      </c>
      <c r="H48" s="33">
        <v>2</v>
      </c>
      <c r="I48" s="33"/>
      <c r="J48" s="34">
        <v>55.7</v>
      </c>
      <c r="K48" s="35">
        <f>J48*D48</f>
        <v>1448.2</v>
      </c>
      <c r="L48" s="35"/>
      <c r="M48" s="35"/>
    </row>
    <row r="49" spans="1:13" ht="15" customHeight="1" x14ac:dyDescent="0.25">
      <c r="A49" s="42">
        <v>5</v>
      </c>
      <c r="B49" s="211">
        <v>40080</v>
      </c>
      <c r="C49" s="43" t="s">
        <v>37</v>
      </c>
      <c r="D49" s="33">
        <v>13</v>
      </c>
      <c r="E49" s="33"/>
      <c r="F49" s="33">
        <v>13</v>
      </c>
      <c r="G49" s="33"/>
      <c r="H49" s="33"/>
      <c r="I49" s="33"/>
      <c r="J49" s="34">
        <v>48.6</v>
      </c>
      <c r="K49" s="35">
        <f>J51*D51</f>
        <v>233.2</v>
      </c>
      <c r="L49" s="35"/>
      <c r="M49" s="35"/>
    </row>
    <row r="50" spans="1:13" ht="15" customHeight="1" x14ac:dyDescent="0.25">
      <c r="A50" s="42">
        <v>6</v>
      </c>
      <c r="B50" s="211">
        <v>40100</v>
      </c>
      <c r="C50" s="43" t="s">
        <v>36</v>
      </c>
      <c r="D50" s="33">
        <v>10</v>
      </c>
      <c r="E50" s="33"/>
      <c r="F50" s="33">
        <v>9</v>
      </c>
      <c r="G50" s="33">
        <v>1</v>
      </c>
      <c r="H50" s="33"/>
      <c r="I50" s="33"/>
      <c r="J50" s="34">
        <v>56</v>
      </c>
      <c r="K50" s="35"/>
      <c r="L50" s="35"/>
      <c r="M50" s="35"/>
    </row>
    <row r="51" spans="1:13" ht="15" customHeight="1" x14ac:dyDescent="0.25">
      <c r="A51" s="42">
        <v>7</v>
      </c>
      <c r="B51" s="211">
        <v>40020</v>
      </c>
      <c r="C51" s="866" t="s">
        <v>173</v>
      </c>
      <c r="D51" s="33">
        <v>4</v>
      </c>
      <c r="E51" s="33"/>
      <c r="F51" s="33">
        <v>3</v>
      </c>
      <c r="G51" s="33"/>
      <c r="H51" s="33">
        <v>1</v>
      </c>
      <c r="I51" s="33"/>
      <c r="J51" s="34">
        <v>58.3</v>
      </c>
      <c r="K51" s="35">
        <f>J46*D46</f>
        <v>330</v>
      </c>
      <c r="L51" s="35"/>
      <c r="M51" s="35"/>
    </row>
    <row r="52" spans="1:13" ht="15" customHeight="1" x14ac:dyDescent="0.25">
      <c r="A52" s="42">
        <v>8</v>
      </c>
      <c r="B52" s="211">
        <v>40031</v>
      </c>
      <c r="C52" s="43" t="s">
        <v>39</v>
      </c>
      <c r="D52" s="33">
        <v>3</v>
      </c>
      <c r="E52" s="33"/>
      <c r="F52" s="33">
        <v>3</v>
      </c>
      <c r="G52" s="33"/>
      <c r="H52" s="33"/>
      <c r="I52" s="33"/>
      <c r="J52" s="34">
        <v>42.7</v>
      </c>
      <c r="K52" s="35">
        <f t="shared" ref="K52:K58" si="6">J52*D52</f>
        <v>128.10000000000002</v>
      </c>
      <c r="L52" s="35"/>
      <c r="M52" s="35"/>
    </row>
    <row r="53" spans="1:13" ht="15" customHeight="1" x14ac:dyDescent="0.25">
      <c r="A53" s="42">
        <v>9</v>
      </c>
      <c r="B53" s="211">
        <v>40300</v>
      </c>
      <c r="C53" s="43" t="s">
        <v>72</v>
      </c>
      <c r="D53" s="33">
        <v>2</v>
      </c>
      <c r="E53" s="33">
        <v>1</v>
      </c>
      <c r="F53" s="33">
        <v>1</v>
      </c>
      <c r="G53" s="33"/>
      <c r="H53" s="33"/>
      <c r="I53" s="33"/>
      <c r="J53" s="34">
        <v>36</v>
      </c>
      <c r="K53" s="35">
        <f t="shared" si="6"/>
        <v>72</v>
      </c>
      <c r="L53" s="35"/>
      <c r="M53" s="35"/>
    </row>
    <row r="54" spans="1:13" ht="15" customHeight="1" x14ac:dyDescent="0.25">
      <c r="A54" s="42">
        <v>10</v>
      </c>
      <c r="B54" s="211">
        <v>40720</v>
      </c>
      <c r="C54" s="538" t="s">
        <v>137</v>
      </c>
      <c r="D54" s="33">
        <v>10</v>
      </c>
      <c r="E54" s="33"/>
      <c r="F54" s="33">
        <v>8</v>
      </c>
      <c r="G54" s="33"/>
      <c r="H54" s="33">
        <v>2</v>
      </c>
      <c r="I54" s="33"/>
      <c r="J54" s="34">
        <v>65.3</v>
      </c>
      <c r="K54" s="35">
        <f t="shared" si="6"/>
        <v>653</v>
      </c>
      <c r="L54" s="35"/>
      <c r="M54" s="35"/>
    </row>
    <row r="55" spans="1:13" ht="15" customHeight="1" x14ac:dyDescent="0.25">
      <c r="A55" s="42">
        <v>11</v>
      </c>
      <c r="B55" s="211">
        <v>40820</v>
      </c>
      <c r="C55" s="250" t="s">
        <v>179</v>
      </c>
      <c r="D55" s="33">
        <v>9</v>
      </c>
      <c r="E55" s="33">
        <v>1</v>
      </c>
      <c r="F55" s="33">
        <v>7</v>
      </c>
      <c r="G55" s="33"/>
      <c r="H55" s="33">
        <v>1</v>
      </c>
      <c r="I55" s="33"/>
      <c r="J55" s="34">
        <v>52</v>
      </c>
      <c r="K55" s="35">
        <f t="shared" si="6"/>
        <v>468</v>
      </c>
      <c r="L55" s="35"/>
      <c r="M55" s="35"/>
    </row>
    <row r="56" spans="1:13" ht="15" customHeight="1" x14ac:dyDescent="0.25">
      <c r="A56" s="42">
        <v>12</v>
      </c>
      <c r="B56" s="211">
        <v>40840</v>
      </c>
      <c r="C56" s="866" t="s">
        <v>35</v>
      </c>
      <c r="D56" s="33">
        <v>3</v>
      </c>
      <c r="E56" s="33"/>
      <c r="F56" s="33">
        <v>3</v>
      </c>
      <c r="G56" s="33"/>
      <c r="H56" s="33"/>
      <c r="I56" s="33"/>
      <c r="J56" s="34">
        <v>46</v>
      </c>
      <c r="K56" s="35">
        <f t="shared" si="6"/>
        <v>138</v>
      </c>
      <c r="L56" s="35"/>
      <c r="M56" s="35"/>
    </row>
    <row r="57" spans="1:13" ht="15" customHeight="1" x14ac:dyDescent="0.25">
      <c r="A57" s="42">
        <v>13</v>
      </c>
      <c r="B57" s="211">
        <v>40950</v>
      </c>
      <c r="C57" s="43" t="s">
        <v>90</v>
      </c>
      <c r="D57" s="33">
        <v>3</v>
      </c>
      <c r="E57" s="33"/>
      <c r="F57" s="33">
        <v>3</v>
      </c>
      <c r="G57" s="33"/>
      <c r="H57" s="33"/>
      <c r="I57" s="33"/>
      <c r="J57" s="34">
        <v>46</v>
      </c>
      <c r="K57" s="35">
        <f t="shared" si="6"/>
        <v>138</v>
      </c>
      <c r="L57" s="35"/>
      <c r="M57" s="35"/>
    </row>
    <row r="58" spans="1:13" ht="15" customHeight="1" x14ac:dyDescent="0.25">
      <c r="A58" s="42">
        <v>14</v>
      </c>
      <c r="B58" s="211">
        <v>40990</v>
      </c>
      <c r="C58" s="43" t="s">
        <v>38</v>
      </c>
      <c r="D58" s="33">
        <v>12</v>
      </c>
      <c r="E58" s="33">
        <v>1</v>
      </c>
      <c r="F58" s="33">
        <v>9</v>
      </c>
      <c r="G58" s="33">
        <v>1</v>
      </c>
      <c r="H58" s="33">
        <v>1</v>
      </c>
      <c r="I58" s="33"/>
      <c r="J58" s="34">
        <v>57.9</v>
      </c>
      <c r="K58" s="35">
        <f t="shared" si="6"/>
        <v>694.8</v>
      </c>
      <c r="L58" s="35"/>
      <c r="M58" s="35"/>
    </row>
    <row r="59" spans="1:13" s="535" customFormat="1" ht="15" customHeight="1" thickBot="1" x14ac:dyDescent="0.3">
      <c r="A59" s="42">
        <v>15</v>
      </c>
      <c r="B59" s="545">
        <v>40133</v>
      </c>
      <c r="C59" s="550" t="s">
        <v>162</v>
      </c>
      <c r="D59" s="547">
        <v>3</v>
      </c>
      <c r="E59" s="547">
        <v>1</v>
      </c>
      <c r="F59" s="547">
        <v>2</v>
      </c>
      <c r="G59" s="547"/>
      <c r="H59" s="547"/>
      <c r="I59" s="547"/>
      <c r="J59" s="548">
        <v>34.6</v>
      </c>
      <c r="K59" s="35"/>
      <c r="L59" s="35"/>
      <c r="M59" s="35"/>
    </row>
    <row r="60" spans="1:13" ht="15" customHeight="1" thickBot="1" x14ac:dyDescent="0.3">
      <c r="A60" s="237"/>
      <c r="B60" s="238"/>
      <c r="C60" s="238" t="s">
        <v>146</v>
      </c>
      <c r="D60" s="238">
        <f t="shared" ref="D60:I60" si="7">SUM(D61:D71)</f>
        <v>83</v>
      </c>
      <c r="E60" s="238">
        <f t="shared" si="7"/>
        <v>7</v>
      </c>
      <c r="F60" s="238">
        <f t="shared" si="7"/>
        <v>64</v>
      </c>
      <c r="G60" s="238">
        <f t="shared" si="7"/>
        <v>6</v>
      </c>
      <c r="H60" s="238">
        <f t="shared" si="7"/>
        <v>5</v>
      </c>
      <c r="I60" s="238">
        <f t="shared" si="7"/>
        <v>1</v>
      </c>
      <c r="J60" s="239">
        <f>AVERAGE(J61:J71)</f>
        <v>51.877272727272725</v>
      </c>
      <c r="K60" s="35"/>
      <c r="L60" s="35"/>
      <c r="M60" s="35"/>
    </row>
    <row r="61" spans="1:13" ht="15" customHeight="1" x14ac:dyDescent="0.25">
      <c r="A61" s="230">
        <v>1</v>
      </c>
      <c r="B61" s="211">
        <v>50040</v>
      </c>
      <c r="C61" s="43" t="s">
        <v>95</v>
      </c>
      <c r="D61" s="33">
        <v>15</v>
      </c>
      <c r="E61" s="33"/>
      <c r="F61" s="33">
        <v>10</v>
      </c>
      <c r="G61" s="33">
        <v>3</v>
      </c>
      <c r="H61" s="33">
        <v>2</v>
      </c>
      <c r="I61" s="33"/>
      <c r="J61" s="34">
        <v>60</v>
      </c>
      <c r="K61" s="35" t="e">
        <f>#REF!*#REF!</f>
        <v>#REF!</v>
      </c>
      <c r="L61" s="35"/>
      <c r="M61" s="35"/>
    </row>
    <row r="62" spans="1:13" ht="15" customHeight="1" x14ac:dyDescent="0.25">
      <c r="A62" s="42">
        <v>2</v>
      </c>
      <c r="B62" s="211">
        <v>50003</v>
      </c>
      <c r="C62" s="43" t="s">
        <v>113</v>
      </c>
      <c r="D62" s="33">
        <v>6</v>
      </c>
      <c r="E62" s="33">
        <v>1</v>
      </c>
      <c r="F62" s="33">
        <v>5</v>
      </c>
      <c r="G62" s="33"/>
      <c r="H62" s="33"/>
      <c r="I62" s="33"/>
      <c r="J62" s="34">
        <v>48</v>
      </c>
      <c r="K62" s="35">
        <f t="shared" ref="K62:K70" si="8">J62*D62</f>
        <v>288</v>
      </c>
      <c r="L62" s="35"/>
      <c r="M62" s="35"/>
    </row>
    <row r="63" spans="1:13" ht="15" customHeight="1" x14ac:dyDescent="0.25">
      <c r="A63" s="42">
        <v>3</v>
      </c>
      <c r="B63" s="211">
        <v>50060</v>
      </c>
      <c r="C63" s="43" t="s">
        <v>30</v>
      </c>
      <c r="D63" s="33">
        <v>8</v>
      </c>
      <c r="E63" s="33"/>
      <c r="F63" s="33">
        <v>8</v>
      </c>
      <c r="G63" s="33"/>
      <c r="H63" s="33"/>
      <c r="I63" s="33"/>
      <c r="J63" s="34">
        <v>49.8</v>
      </c>
      <c r="K63" s="35">
        <f t="shared" si="8"/>
        <v>398.4</v>
      </c>
      <c r="L63" s="35"/>
      <c r="M63" s="35"/>
    </row>
    <row r="64" spans="1:13" ht="15" customHeight="1" x14ac:dyDescent="0.25">
      <c r="A64" s="42">
        <v>4</v>
      </c>
      <c r="B64" s="211">
        <v>50170</v>
      </c>
      <c r="C64" s="866" t="s">
        <v>182</v>
      </c>
      <c r="D64" s="33">
        <v>2</v>
      </c>
      <c r="E64" s="33"/>
      <c r="F64" s="33">
        <v>1</v>
      </c>
      <c r="G64" s="33">
        <v>1</v>
      </c>
      <c r="H64" s="33"/>
      <c r="I64" s="33"/>
      <c r="J64" s="34">
        <v>58</v>
      </c>
      <c r="K64" s="35">
        <f t="shared" si="8"/>
        <v>116</v>
      </c>
      <c r="L64" s="35"/>
      <c r="M64" s="35"/>
    </row>
    <row r="65" spans="1:13" ht="15" customHeight="1" x14ac:dyDescent="0.25">
      <c r="A65" s="81">
        <v>5</v>
      </c>
      <c r="B65" s="211">
        <v>50230</v>
      </c>
      <c r="C65" s="43" t="s">
        <v>108</v>
      </c>
      <c r="D65" s="33">
        <v>10</v>
      </c>
      <c r="E65" s="33">
        <v>1</v>
      </c>
      <c r="F65" s="33">
        <v>8</v>
      </c>
      <c r="G65" s="33"/>
      <c r="H65" s="33">
        <v>1</v>
      </c>
      <c r="I65" s="33"/>
      <c r="J65" s="34">
        <v>52.2</v>
      </c>
      <c r="K65" s="35">
        <f t="shared" si="8"/>
        <v>522</v>
      </c>
      <c r="L65" s="35"/>
      <c r="M65" s="35"/>
    </row>
    <row r="66" spans="1:13" ht="15" customHeight="1" x14ac:dyDescent="0.25">
      <c r="A66" s="82">
        <v>6</v>
      </c>
      <c r="B66" s="211">
        <v>50340</v>
      </c>
      <c r="C66" s="43" t="s">
        <v>98</v>
      </c>
      <c r="D66" s="33">
        <v>5</v>
      </c>
      <c r="E66" s="33">
        <v>1</v>
      </c>
      <c r="F66" s="33">
        <v>3</v>
      </c>
      <c r="G66" s="33"/>
      <c r="H66" s="33">
        <v>1</v>
      </c>
      <c r="I66" s="33"/>
      <c r="J66" s="34">
        <v>46</v>
      </c>
      <c r="K66" s="35">
        <f t="shared" si="8"/>
        <v>230</v>
      </c>
      <c r="L66" s="35"/>
      <c r="M66" s="35"/>
    </row>
    <row r="67" spans="1:13" ht="15" customHeight="1" x14ac:dyDescent="0.25">
      <c r="A67" s="82">
        <v>7</v>
      </c>
      <c r="B67" s="211">
        <v>50420</v>
      </c>
      <c r="C67" s="866" t="s">
        <v>183</v>
      </c>
      <c r="D67" s="33">
        <v>9</v>
      </c>
      <c r="E67" s="33"/>
      <c r="F67" s="33">
        <v>6</v>
      </c>
      <c r="G67" s="33">
        <v>1</v>
      </c>
      <c r="H67" s="33">
        <v>1</v>
      </c>
      <c r="I67" s="33">
        <v>1</v>
      </c>
      <c r="J67" s="34">
        <v>64</v>
      </c>
      <c r="K67" s="35">
        <f t="shared" si="8"/>
        <v>576</v>
      </c>
      <c r="L67" s="35"/>
      <c r="M67" s="35"/>
    </row>
    <row r="68" spans="1:13" ht="15" customHeight="1" x14ac:dyDescent="0.25">
      <c r="A68" s="82">
        <v>8</v>
      </c>
      <c r="B68" s="211">
        <v>50450</v>
      </c>
      <c r="C68" s="43" t="s">
        <v>97</v>
      </c>
      <c r="D68" s="33">
        <v>5</v>
      </c>
      <c r="E68" s="33"/>
      <c r="F68" s="33">
        <v>4</v>
      </c>
      <c r="G68" s="33">
        <v>1</v>
      </c>
      <c r="H68" s="33"/>
      <c r="I68" s="33"/>
      <c r="J68" s="34">
        <v>51.8</v>
      </c>
      <c r="K68" s="35">
        <f t="shared" si="8"/>
        <v>259</v>
      </c>
      <c r="L68" s="35"/>
      <c r="M68" s="35"/>
    </row>
    <row r="69" spans="1:13" ht="15" customHeight="1" x14ac:dyDescent="0.25">
      <c r="A69" s="82">
        <v>9</v>
      </c>
      <c r="B69" s="211">
        <v>50760</v>
      </c>
      <c r="C69" s="43" t="s">
        <v>180</v>
      </c>
      <c r="D69" s="33">
        <v>9</v>
      </c>
      <c r="E69" s="33">
        <v>1</v>
      </c>
      <c r="F69" s="33">
        <v>8</v>
      </c>
      <c r="G69" s="33"/>
      <c r="H69" s="33"/>
      <c r="I69" s="33"/>
      <c r="J69" s="34">
        <v>48</v>
      </c>
      <c r="K69" s="35">
        <f t="shared" si="8"/>
        <v>432</v>
      </c>
      <c r="L69" s="35"/>
      <c r="M69" s="35"/>
    </row>
    <row r="70" spans="1:13" ht="15" customHeight="1" x14ac:dyDescent="0.25">
      <c r="A70" s="82">
        <v>10</v>
      </c>
      <c r="B70" s="211">
        <v>50930</v>
      </c>
      <c r="C70" s="866" t="s">
        <v>181</v>
      </c>
      <c r="D70" s="33">
        <v>7</v>
      </c>
      <c r="E70" s="33">
        <v>3</v>
      </c>
      <c r="F70" s="33">
        <v>4</v>
      </c>
      <c r="G70" s="33"/>
      <c r="H70" s="33"/>
      <c r="I70" s="33"/>
      <c r="J70" s="34">
        <v>38.85</v>
      </c>
      <c r="K70" s="35">
        <f t="shared" si="8"/>
        <v>271.95</v>
      </c>
      <c r="L70" s="35"/>
      <c r="M70" s="35"/>
    </row>
    <row r="71" spans="1:13" ht="15" customHeight="1" thickBot="1" x14ac:dyDescent="0.3">
      <c r="A71" s="82">
        <v>11</v>
      </c>
      <c r="B71" s="211">
        <v>51370</v>
      </c>
      <c r="C71" s="866" t="s">
        <v>110</v>
      </c>
      <c r="D71" s="33">
        <v>7</v>
      </c>
      <c r="E71" s="33"/>
      <c r="F71" s="33">
        <v>7</v>
      </c>
      <c r="G71" s="33"/>
      <c r="H71" s="33"/>
      <c r="I71" s="33"/>
      <c r="J71" s="34">
        <v>54</v>
      </c>
      <c r="K71" s="35">
        <f>J71*D71</f>
        <v>378</v>
      </c>
      <c r="L71" s="35"/>
      <c r="M71" s="35"/>
    </row>
    <row r="72" spans="1:13" ht="15" customHeight="1" thickBot="1" x14ac:dyDescent="0.3">
      <c r="A72" s="240"/>
      <c r="B72" s="238"/>
      <c r="C72" s="238" t="s">
        <v>147</v>
      </c>
      <c r="D72" s="238">
        <f>SUM(D73:D100)</f>
        <v>324</v>
      </c>
      <c r="E72" s="238">
        <f t="shared" ref="E72:I72" si="9">SUM(E73:E100)</f>
        <v>18</v>
      </c>
      <c r="F72" s="238">
        <f t="shared" si="9"/>
        <v>253</v>
      </c>
      <c r="G72" s="238">
        <f t="shared" si="9"/>
        <v>22</v>
      </c>
      <c r="H72" s="238">
        <f t="shared" si="9"/>
        <v>31</v>
      </c>
      <c r="I72" s="238">
        <f t="shared" si="9"/>
        <v>0</v>
      </c>
      <c r="J72" s="239">
        <f>AVERAGE(J73:J100)</f>
        <v>52.317857142857143</v>
      </c>
      <c r="K72" s="35"/>
      <c r="L72" s="35"/>
      <c r="M72" s="35"/>
    </row>
    <row r="73" spans="1:13" ht="15" customHeight="1" x14ac:dyDescent="0.25">
      <c r="A73" s="82">
        <v>1</v>
      </c>
      <c r="B73" s="211">
        <v>60010</v>
      </c>
      <c r="C73" s="889" t="s">
        <v>185</v>
      </c>
      <c r="D73" s="33">
        <v>9</v>
      </c>
      <c r="E73" s="33"/>
      <c r="F73" s="33">
        <v>6</v>
      </c>
      <c r="G73" s="33"/>
      <c r="H73" s="33">
        <v>3</v>
      </c>
      <c r="I73" s="33"/>
      <c r="J73" s="34">
        <v>63</v>
      </c>
      <c r="K73" s="35">
        <f>J73*D73</f>
        <v>567</v>
      </c>
      <c r="L73" s="35"/>
      <c r="M73" s="35"/>
    </row>
    <row r="74" spans="1:13" ht="15" customHeight="1" x14ac:dyDescent="0.25">
      <c r="A74" s="82">
        <v>2</v>
      </c>
      <c r="B74" s="211">
        <v>60050</v>
      </c>
      <c r="C74" s="48" t="s">
        <v>9</v>
      </c>
      <c r="D74" s="33">
        <v>16</v>
      </c>
      <c r="E74" s="33"/>
      <c r="F74" s="33">
        <v>11</v>
      </c>
      <c r="G74" s="33"/>
      <c r="H74" s="33">
        <v>5</v>
      </c>
      <c r="I74" s="33"/>
      <c r="J74" s="34">
        <v>64</v>
      </c>
      <c r="K74" s="35" t="e">
        <f>#REF!*#REF!</f>
        <v>#REF!</v>
      </c>
      <c r="L74" s="35"/>
      <c r="M74" s="35"/>
    </row>
    <row r="75" spans="1:13" ht="15" customHeight="1" x14ac:dyDescent="0.25">
      <c r="A75" s="82">
        <v>3</v>
      </c>
      <c r="B75" s="211">
        <v>60070</v>
      </c>
      <c r="C75" s="889" t="s">
        <v>189</v>
      </c>
      <c r="D75" s="33">
        <v>16</v>
      </c>
      <c r="E75" s="33">
        <v>3</v>
      </c>
      <c r="F75" s="33">
        <v>9</v>
      </c>
      <c r="G75" s="33">
        <v>1</v>
      </c>
      <c r="H75" s="33">
        <v>3</v>
      </c>
      <c r="I75" s="33"/>
      <c r="J75" s="34">
        <v>56.3</v>
      </c>
      <c r="K75" s="35">
        <f>J74*D74</f>
        <v>1024</v>
      </c>
      <c r="L75" s="35"/>
      <c r="M75" s="35"/>
    </row>
    <row r="76" spans="1:13" ht="15" customHeight="1" x14ac:dyDescent="0.25">
      <c r="A76" s="82">
        <v>4</v>
      </c>
      <c r="B76" s="211">
        <v>60180</v>
      </c>
      <c r="C76" s="48" t="s">
        <v>12</v>
      </c>
      <c r="D76" s="33">
        <v>16</v>
      </c>
      <c r="E76" s="33"/>
      <c r="F76" s="33">
        <v>14</v>
      </c>
      <c r="G76" s="33"/>
      <c r="H76" s="33">
        <v>2</v>
      </c>
      <c r="I76" s="33"/>
      <c r="J76" s="34">
        <v>55</v>
      </c>
      <c r="K76" s="35">
        <f>J75*D75</f>
        <v>900.8</v>
      </c>
      <c r="L76" s="35"/>
      <c r="M76" s="35"/>
    </row>
    <row r="77" spans="1:13" ht="15" customHeight="1" x14ac:dyDescent="0.25">
      <c r="A77" s="82">
        <v>5</v>
      </c>
      <c r="B77" s="211">
        <v>60240</v>
      </c>
      <c r="C77" s="889" t="s">
        <v>190</v>
      </c>
      <c r="D77" s="33">
        <v>13</v>
      </c>
      <c r="E77" s="33">
        <v>1</v>
      </c>
      <c r="F77" s="33">
        <v>12</v>
      </c>
      <c r="G77" s="33"/>
      <c r="H77" s="33"/>
      <c r="I77" s="33"/>
      <c r="J77" s="34">
        <v>52</v>
      </c>
      <c r="K77" s="35">
        <f>J76*D76</f>
        <v>880</v>
      </c>
      <c r="L77" s="35"/>
      <c r="M77" s="35"/>
    </row>
    <row r="78" spans="1:13" ht="15" customHeight="1" x14ac:dyDescent="0.25">
      <c r="A78" s="82">
        <v>6</v>
      </c>
      <c r="B78" s="211">
        <v>60560</v>
      </c>
      <c r="C78" s="680" t="s">
        <v>23</v>
      </c>
      <c r="D78" s="33">
        <v>2</v>
      </c>
      <c r="E78" s="33"/>
      <c r="F78" s="33">
        <v>2</v>
      </c>
      <c r="G78" s="33"/>
      <c r="H78" s="33"/>
      <c r="I78" s="33"/>
      <c r="J78" s="34">
        <v>47</v>
      </c>
      <c r="K78" s="35">
        <f>J77*D77</f>
        <v>676</v>
      </c>
      <c r="L78" s="35"/>
      <c r="M78" s="35"/>
    </row>
    <row r="79" spans="1:13" ht="15" customHeight="1" x14ac:dyDescent="0.25">
      <c r="A79" s="82">
        <v>7</v>
      </c>
      <c r="B79" s="211">
        <v>60660</v>
      </c>
      <c r="C79" s="48" t="s">
        <v>3</v>
      </c>
      <c r="D79" s="33">
        <v>5</v>
      </c>
      <c r="E79" s="33">
        <v>1</v>
      </c>
      <c r="F79" s="33">
        <v>4</v>
      </c>
      <c r="G79" s="33"/>
      <c r="H79" s="33"/>
      <c r="I79" s="33"/>
      <c r="J79" s="36">
        <v>46.2</v>
      </c>
      <c r="K79" s="35">
        <f>J78*D78</f>
        <v>94</v>
      </c>
      <c r="L79" s="35"/>
      <c r="M79" s="35"/>
    </row>
    <row r="80" spans="1:13" ht="15" customHeight="1" x14ac:dyDescent="0.25">
      <c r="A80" s="82">
        <v>8</v>
      </c>
      <c r="B80" s="213">
        <v>60001</v>
      </c>
      <c r="C80" s="195" t="s">
        <v>5</v>
      </c>
      <c r="D80" s="61">
        <v>3</v>
      </c>
      <c r="E80" s="61"/>
      <c r="F80" s="61">
        <v>3</v>
      </c>
      <c r="G80" s="61"/>
      <c r="H80" s="61"/>
      <c r="I80" s="61"/>
      <c r="J80" s="231">
        <v>48.3</v>
      </c>
      <c r="K80" s="35" t="e">
        <f>#REF!*#REF!</f>
        <v>#REF!</v>
      </c>
      <c r="L80" s="35"/>
      <c r="M80" s="35"/>
    </row>
    <row r="81" spans="1:13" ht="15" customHeight="1" x14ac:dyDescent="0.25">
      <c r="A81" s="82">
        <v>9</v>
      </c>
      <c r="B81" s="211">
        <v>60850</v>
      </c>
      <c r="C81" s="889" t="s">
        <v>191</v>
      </c>
      <c r="D81" s="33">
        <v>9</v>
      </c>
      <c r="E81" s="33"/>
      <c r="F81" s="33">
        <v>9</v>
      </c>
      <c r="G81" s="33"/>
      <c r="H81" s="33"/>
      <c r="I81" s="33"/>
      <c r="J81" s="34">
        <v>50.2</v>
      </c>
      <c r="K81" s="35">
        <f>J79*D79</f>
        <v>231</v>
      </c>
      <c r="L81" s="35"/>
      <c r="M81" s="35"/>
    </row>
    <row r="82" spans="1:13" ht="15" customHeight="1" x14ac:dyDescent="0.25">
      <c r="A82" s="82">
        <v>10</v>
      </c>
      <c r="B82" s="211">
        <v>60910</v>
      </c>
      <c r="C82" s="48" t="s">
        <v>17</v>
      </c>
      <c r="D82" s="33">
        <v>2</v>
      </c>
      <c r="E82" s="33"/>
      <c r="F82" s="33">
        <v>2</v>
      </c>
      <c r="G82" s="33"/>
      <c r="H82" s="33"/>
      <c r="I82" s="33"/>
      <c r="J82" s="34">
        <v>58.5</v>
      </c>
      <c r="K82" s="35"/>
      <c r="L82" s="35"/>
      <c r="M82" s="35"/>
    </row>
    <row r="83" spans="1:13" ht="15" customHeight="1" x14ac:dyDescent="0.25">
      <c r="A83" s="82">
        <v>11</v>
      </c>
      <c r="B83" s="211">
        <v>60980</v>
      </c>
      <c r="C83" s="48" t="s">
        <v>6</v>
      </c>
      <c r="D83" s="33">
        <v>6</v>
      </c>
      <c r="E83" s="33"/>
      <c r="F83" s="33">
        <v>5</v>
      </c>
      <c r="G83" s="33">
        <v>1</v>
      </c>
      <c r="H83" s="33"/>
      <c r="I83" s="33"/>
      <c r="J83" s="34">
        <v>54</v>
      </c>
      <c r="K83" s="35">
        <f t="shared" ref="K83:K98" si="10">J81*D81</f>
        <v>451.8</v>
      </c>
      <c r="L83" s="35"/>
      <c r="M83" s="35"/>
    </row>
    <row r="84" spans="1:13" ht="15" customHeight="1" x14ac:dyDescent="0.25">
      <c r="A84" s="82">
        <v>12</v>
      </c>
      <c r="B84" s="211">
        <v>61080</v>
      </c>
      <c r="C84" s="889" t="s">
        <v>186</v>
      </c>
      <c r="D84" s="33">
        <v>10</v>
      </c>
      <c r="E84" s="33">
        <v>3</v>
      </c>
      <c r="F84" s="33">
        <v>7</v>
      </c>
      <c r="G84" s="33"/>
      <c r="H84" s="33"/>
      <c r="I84" s="33"/>
      <c r="J84" s="34">
        <v>39</v>
      </c>
      <c r="K84" s="35">
        <f t="shared" si="10"/>
        <v>117</v>
      </c>
      <c r="L84" s="35"/>
      <c r="M84" s="35"/>
    </row>
    <row r="85" spans="1:13" ht="15" customHeight="1" x14ac:dyDescent="0.25">
      <c r="A85" s="82">
        <v>13</v>
      </c>
      <c r="B85" s="211">
        <v>61150</v>
      </c>
      <c r="C85" s="889" t="s">
        <v>187</v>
      </c>
      <c r="D85" s="33">
        <v>17</v>
      </c>
      <c r="E85" s="33"/>
      <c r="F85" s="33">
        <v>17</v>
      </c>
      <c r="G85" s="33"/>
      <c r="H85" s="33"/>
      <c r="I85" s="33"/>
      <c r="J85" s="34">
        <v>50.8</v>
      </c>
      <c r="K85" s="35">
        <f t="shared" si="10"/>
        <v>324</v>
      </c>
      <c r="L85" s="35"/>
      <c r="M85" s="35"/>
    </row>
    <row r="86" spans="1:13" ht="15" customHeight="1" x14ac:dyDescent="0.25">
      <c r="A86" s="82">
        <v>14</v>
      </c>
      <c r="B86" s="211">
        <v>61210</v>
      </c>
      <c r="C86" s="889" t="s">
        <v>188</v>
      </c>
      <c r="D86" s="33">
        <v>3</v>
      </c>
      <c r="E86" s="33">
        <v>1</v>
      </c>
      <c r="F86" s="33">
        <v>2</v>
      </c>
      <c r="G86" s="33"/>
      <c r="H86" s="33"/>
      <c r="I86" s="33"/>
      <c r="J86" s="37">
        <v>41</v>
      </c>
      <c r="K86" s="35">
        <f t="shared" si="10"/>
        <v>390</v>
      </c>
      <c r="L86" s="35"/>
      <c r="M86" s="35"/>
    </row>
    <row r="87" spans="1:13" ht="15" customHeight="1" x14ac:dyDescent="0.25">
      <c r="A87" s="82">
        <v>15</v>
      </c>
      <c r="B87" s="211">
        <v>61290</v>
      </c>
      <c r="C87" s="48" t="s">
        <v>15</v>
      </c>
      <c r="D87" s="33">
        <v>5</v>
      </c>
      <c r="E87" s="33"/>
      <c r="F87" s="33">
        <v>4</v>
      </c>
      <c r="G87" s="33">
        <v>1</v>
      </c>
      <c r="H87" s="33"/>
      <c r="I87" s="33"/>
      <c r="J87" s="34">
        <v>49</v>
      </c>
      <c r="K87" s="35">
        <f t="shared" si="10"/>
        <v>863.59999999999991</v>
      </c>
      <c r="L87" s="35"/>
      <c r="M87" s="35"/>
    </row>
    <row r="88" spans="1:13" ht="15" customHeight="1" x14ac:dyDescent="0.25">
      <c r="A88" s="82">
        <v>16</v>
      </c>
      <c r="B88" s="211">
        <v>61340</v>
      </c>
      <c r="C88" s="889" t="s">
        <v>192</v>
      </c>
      <c r="D88" s="33">
        <v>11</v>
      </c>
      <c r="E88" s="33"/>
      <c r="F88" s="33">
        <v>10</v>
      </c>
      <c r="G88" s="33"/>
      <c r="H88" s="33">
        <v>1</v>
      </c>
      <c r="I88" s="33"/>
      <c r="J88" s="34">
        <v>59</v>
      </c>
      <c r="K88" s="35">
        <f t="shared" si="10"/>
        <v>123</v>
      </c>
      <c r="L88" s="35"/>
      <c r="M88" s="35"/>
    </row>
    <row r="89" spans="1:13" ht="15" customHeight="1" x14ac:dyDescent="0.25">
      <c r="A89" s="82">
        <v>17</v>
      </c>
      <c r="B89" s="211">
        <v>61390</v>
      </c>
      <c r="C89" s="889" t="s">
        <v>193</v>
      </c>
      <c r="D89" s="33">
        <v>5</v>
      </c>
      <c r="E89" s="33">
        <v>1</v>
      </c>
      <c r="F89" s="33">
        <v>4</v>
      </c>
      <c r="G89" s="33"/>
      <c r="H89" s="33"/>
      <c r="I89" s="33"/>
      <c r="J89" s="34">
        <v>40.799999999999997</v>
      </c>
      <c r="K89" s="35">
        <f t="shared" si="10"/>
        <v>245</v>
      </c>
      <c r="L89" s="35"/>
      <c r="M89" s="35"/>
    </row>
    <row r="90" spans="1:13" ht="15" customHeight="1" x14ac:dyDescent="0.25">
      <c r="A90" s="82">
        <v>18</v>
      </c>
      <c r="B90" s="211">
        <v>61410</v>
      </c>
      <c r="C90" s="889" t="s">
        <v>194</v>
      </c>
      <c r="D90" s="33">
        <v>8</v>
      </c>
      <c r="E90" s="33">
        <v>2</v>
      </c>
      <c r="F90" s="33">
        <v>5</v>
      </c>
      <c r="G90" s="33">
        <v>1</v>
      </c>
      <c r="H90" s="33"/>
      <c r="I90" s="33"/>
      <c r="J90" s="34">
        <v>43.4</v>
      </c>
      <c r="K90" s="35">
        <f t="shared" si="10"/>
        <v>649</v>
      </c>
      <c r="L90" s="35"/>
      <c r="M90" s="35"/>
    </row>
    <row r="91" spans="1:13" ht="15" customHeight="1" x14ac:dyDescent="0.25">
      <c r="A91" s="42">
        <v>19</v>
      </c>
      <c r="B91" s="211">
        <v>61430</v>
      </c>
      <c r="C91" s="48" t="s">
        <v>157</v>
      </c>
      <c r="D91" s="33">
        <v>32</v>
      </c>
      <c r="E91" s="33">
        <v>2</v>
      </c>
      <c r="F91" s="33">
        <v>22</v>
      </c>
      <c r="G91" s="33">
        <v>4</v>
      </c>
      <c r="H91" s="33">
        <v>4</v>
      </c>
      <c r="I91" s="33"/>
      <c r="J91" s="34">
        <v>58.7</v>
      </c>
      <c r="K91" s="35">
        <f t="shared" si="10"/>
        <v>204</v>
      </c>
      <c r="L91" s="35"/>
      <c r="M91" s="35"/>
    </row>
    <row r="92" spans="1:13" ht="15" customHeight="1" x14ac:dyDescent="0.25">
      <c r="A92" s="42">
        <v>20</v>
      </c>
      <c r="B92" s="211">
        <v>61440</v>
      </c>
      <c r="C92" s="889" t="s">
        <v>196</v>
      </c>
      <c r="D92" s="33">
        <v>12</v>
      </c>
      <c r="E92" s="33"/>
      <c r="F92" s="33">
        <v>11</v>
      </c>
      <c r="G92" s="33"/>
      <c r="H92" s="33">
        <v>1</v>
      </c>
      <c r="I92" s="33"/>
      <c r="J92" s="34">
        <v>56.3</v>
      </c>
      <c r="K92" s="35">
        <f t="shared" si="10"/>
        <v>347.2</v>
      </c>
      <c r="L92" s="35"/>
      <c r="M92" s="35"/>
    </row>
    <row r="93" spans="1:13" ht="15" customHeight="1" x14ac:dyDescent="0.25">
      <c r="A93" s="42">
        <v>21</v>
      </c>
      <c r="B93" s="211">
        <v>61450</v>
      </c>
      <c r="C93" s="48" t="s">
        <v>156</v>
      </c>
      <c r="D93" s="33">
        <v>18</v>
      </c>
      <c r="E93" s="33">
        <v>1</v>
      </c>
      <c r="F93" s="33">
        <v>11</v>
      </c>
      <c r="G93" s="33">
        <v>4</v>
      </c>
      <c r="H93" s="33">
        <v>2</v>
      </c>
      <c r="I93" s="33"/>
      <c r="J93" s="34">
        <v>58.3</v>
      </c>
      <c r="K93" s="35">
        <f t="shared" si="10"/>
        <v>1878.4</v>
      </c>
      <c r="L93" s="35"/>
      <c r="M93" s="35"/>
    </row>
    <row r="94" spans="1:13" ht="15" customHeight="1" x14ac:dyDescent="0.25">
      <c r="A94" s="42">
        <v>22</v>
      </c>
      <c r="B94" s="211">
        <v>61470</v>
      </c>
      <c r="C94" s="251" t="s">
        <v>4</v>
      </c>
      <c r="D94" s="33">
        <v>6</v>
      </c>
      <c r="E94" s="33"/>
      <c r="F94" s="33">
        <v>4</v>
      </c>
      <c r="G94" s="33"/>
      <c r="H94" s="33">
        <v>2</v>
      </c>
      <c r="I94" s="33"/>
      <c r="J94" s="34">
        <v>59</v>
      </c>
      <c r="K94" s="35">
        <f t="shared" si="10"/>
        <v>675.59999999999991</v>
      </c>
      <c r="L94" s="35"/>
      <c r="M94" s="35"/>
    </row>
    <row r="95" spans="1:13" ht="15" customHeight="1" x14ac:dyDescent="0.25">
      <c r="A95" s="42">
        <v>23</v>
      </c>
      <c r="B95" s="211">
        <v>61490</v>
      </c>
      <c r="C95" s="48" t="s">
        <v>155</v>
      </c>
      <c r="D95" s="33">
        <v>26</v>
      </c>
      <c r="E95" s="33">
        <v>1</v>
      </c>
      <c r="F95" s="33">
        <v>14</v>
      </c>
      <c r="G95" s="33">
        <v>5</v>
      </c>
      <c r="H95" s="33">
        <v>6</v>
      </c>
      <c r="I95" s="33"/>
      <c r="J95" s="34">
        <v>63</v>
      </c>
      <c r="K95" s="35">
        <f t="shared" si="10"/>
        <v>1049.3999999999999</v>
      </c>
      <c r="L95" s="35"/>
      <c r="M95" s="35"/>
    </row>
    <row r="96" spans="1:13" ht="15" customHeight="1" x14ac:dyDescent="0.25">
      <c r="A96" s="42">
        <v>24</v>
      </c>
      <c r="B96" s="211">
        <v>61500</v>
      </c>
      <c r="C96" s="251" t="s">
        <v>154</v>
      </c>
      <c r="D96" s="33">
        <v>27</v>
      </c>
      <c r="E96" s="33">
        <v>1</v>
      </c>
      <c r="F96" s="33">
        <v>25</v>
      </c>
      <c r="G96" s="33">
        <v>1</v>
      </c>
      <c r="H96" s="33"/>
      <c r="I96" s="33"/>
      <c r="J96" s="34">
        <v>48</v>
      </c>
      <c r="K96" s="35">
        <f t="shared" si="10"/>
        <v>354</v>
      </c>
      <c r="L96" s="35"/>
      <c r="M96" s="35"/>
    </row>
    <row r="97" spans="1:13" ht="15" customHeight="1" x14ac:dyDescent="0.25">
      <c r="A97" s="42">
        <v>25</v>
      </c>
      <c r="B97" s="211">
        <v>61510</v>
      </c>
      <c r="C97" s="251" t="s">
        <v>16</v>
      </c>
      <c r="D97" s="33">
        <v>24</v>
      </c>
      <c r="E97" s="33"/>
      <c r="F97" s="33">
        <v>23</v>
      </c>
      <c r="G97" s="33">
        <v>1</v>
      </c>
      <c r="H97" s="33"/>
      <c r="I97" s="33"/>
      <c r="J97" s="34">
        <v>52</v>
      </c>
      <c r="K97" s="35">
        <f t="shared" si="10"/>
        <v>1638</v>
      </c>
      <c r="L97" s="35"/>
      <c r="M97" s="35"/>
    </row>
    <row r="98" spans="1:13" ht="15" customHeight="1" x14ac:dyDescent="0.25">
      <c r="A98" s="42">
        <v>26</v>
      </c>
      <c r="B98" s="211">
        <v>61520</v>
      </c>
      <c r="C98" s="48" t="s">
        <v>111</v>
      </c>
      <c r="D98" s="33">
        <v>14</v>
      </c>
      <c r="E98" s="33"/>
      <c r="F98" s="33">
        <v>9</v>
      </c>
      <c r="G98" s="33">
        <v>3</v>
      </c>
      <c r="H98" s="33">
        <v>2</v>
      </c>
      <c r="I98" s="33"/>
      <c r="J98" s="34">
        <v>67</v>
      </c>
      <c r="K98" s="35">
        <f t="shared" si="10"/>
        <v>1296</v>
      </c>
      <c r="L98" s="35"/>
      <c r="M98" s="35"/>
    </row>
    <row r="99" spans="1:13" s="535" customFormat="1" ht="15" customHeight="1" x14ac:dyDescent="0.25">
      <c r="A99" s="42">
        <v>27</v>
      </c>
      <c r="B99" s="211">
        <v>61540</v>
      </c>
      <c r="C99" s="48" t="s">
        <v>165</v>
      </c>
      <c r="D99" s="547">
        <v>4</v>
      </c>
      <c r="E99" s="547"/>
      <c r="F99" s="547">
        <v>4</v>
      </c>
      <c r="G99" s="547"/>
      <c r="H99" s="547"/>
      <c r="I99" s="547"/>
      <c r="J99" s="548">
        <v>46.7</v>
      </c>
      <c r="K99" s="35"/>
      <c r="L99" s="35"/>
      <c r="M99" s="35"/>
    </row>
    <row r="100" spans="1:13" ht="15" customHeight="1" thickBot="1" x14ac:dyDescent="0.3">
      <c r="A100" s="42">
        <v>28</v>
      </c>
      <c r="B100" s="545">
        <v>61560</v>
      </c>
      <c r="C100" s="869" t="s">
        <v>195</v>
      </c>
      <c r="D100" s="547">
        <v>5</v>
      </c>
      <c r="E100" s="547">
        <v>1</v>
      </c>
      <c r="F100" s="547">
        <v>4</v>
      </c>
      <c r="G100" s="547"/>
      <c r="H100" s="547"/>
      <c r="I100" s="547"/>
      <c r="J100" s="548">
        <v>38.4</v>
      </c>
      <c r="K100" s="35">
        <f>J97*D97</f>
        <v>1248</v>
      </c>
      <c r="L100" s="35"/>
      <c r="M100" s="35"/>
    </row>
    <row r="101" spans="1:13" ht="15" customHeight="1" thickBot="1" x14ac:dyDescent="0.3">
      <c r="A101" s="237"/>
      <c r="B101" s="238"/>
      <c r="C101" s="238" t="s">
        <v>148</v>
      </c>
      <c r="D101" s="238">
        <f t="shared" ref="D101:I101" si="11">SUM(D102:D109)</f>
        <v>75</v>
      </c>
      <c r="E101" s="238">
        <f t="shared" si="11"/>
        <v>8</v>
      </c>
      <c r="F101" s="238">
        <f t="shared" si="11"/>
        <v>55</v>
      </c>
      <c r="G101" s="238">
        <f t="shared" si="11"/>
        <v>5</v>
      </c>
      <c r="H101" s="238">
        <f t="shared" si="11"/>
        <v>7</v>
      </c>
      <c r="I101" s="238">
        <f t="shared" si="11"/>
        <v>0</v>
      </c>
      <c r="J101" s="239">
        <f>AVERAGE(J102:J109)</f>
        <v>51.452768759018767</v>
      </c>
      <c r="K101" s="35"/>
      <c r="L101" s="35"/>
      <c r="M101" s="35"/>
    </row>
    <row r="102" spans="1:13" ht="15" customHeight="1" x14ac:dyDescent="0.25">
      <c r="A102" s="57">
        <v>1</v>
      </c>
      <c r="B102" s="225">
        <v>70020</v>
      </c>
      <c r="C102" s="59" t="s">
        <v>100</v>
      </c>
      <c r="D102" s="58">
        <v>6</v>
      </c>
      <c r="E102" s="58"/>
      <c r="F102" s="58">
        <v>5</v>
      </c>
      <c r="G102" s="58"/>
      <c r="H102" s="58">
        <v>1</v>
      </c>
      <c r="I102" s="58"/>
      <c r="J102" s="60">
        <v>63.666666666666664</v>
      </c>
      <c r="K102" s="35">
        <f>J102*D102</f>
        <v>382</v>
      </c>
      <c r="L102" s="35"/>
      <c r="M102" s="35"/>
    </row>
    <row r="103" spans="1:13" ht="15" customHeight="1" x14ac:dyDescent="0.25">
      <c r="A103" s="230">
        <v>2</v>
      </c>
      <c r="B103" s="211">
        <v>70110</v>
      </c>
      <c r="C103" s="43" t="s">
        <v>105</v>
      </c>
      <c r="D103" s="33">
        <v>12</v>
      </c>
      <c r="E103" s="33">
        <v>2</v>
      </c>
      <c r="F103" s="33">
        <v>9</v>
      </c>
      <c r="G103" s="33">
        <v>1</v>
      </c>
      <c r="H103" s="33"/>
      <c r="I103" s="33"/>
      <c r="J103" s="34">
        <v>52.083333333333336</v>
      </c>
      <c r="K103" s="35"/>
      <c r="L103" s="35"/>
      <c r="M103" s="35"/>
    </row>
    <row r="104" spans="1:13" ht="15" customHeight="1" x14ac:dyDescent="0.25">
      <c r="A104" s="42">
        <v>3</v>
      </c>
      <c r="B104" s="211">
        <v>70021</v>
      </c>
      <c r="C104" s="43" t="s">
        <v>99</v>
      </c>
      <c r="D104" s="33">
        <v>18</v>
      </c>
      <c r="E104" s="33">
        <v>1</v>
      </c>
      <c r="F104" s="33">
        <v>15</v>
      </c>
      <c r="G104" s="33">
        <v>1</v>
      </c>
      <c r="H104" s="33">
        <v>1</v>
      </c>
      <c r="I104" s="33"/>
      <c r="J104" s="34">
        <v>54.777777777777779</v>
      </c>
      <c r="K104" s="35">
        <f>J104*D104</f>
        <v>986</v>
      </c>
      <c r="L104" s="35"/>
      <c r="M104" s="35"/>
    </row>
    <row r="105" spans="1:13" ht="15" customHeight="1" x14ac:dyDescent="0.25">
      <c r="A105" s="42">
        <v>4</v>
      </c>
      <c r="B105" s="211">
        <v>70040</v>
      </c>
      <c r="C105" s="44" t="s">
        <v>69</v>
      </c>
      <c r="D105" s="33">
        <v>6</v>
      </c>
      <c r="E105" s="33"/>
      <c r="F105" s="33">
        <v>6</v>
      </c>
      <c r="G105" s="33"/>
      <c r="H105" s="33"/>
      <c r="I105" s="33"/>
      <c r="J105" s="34">
        <v>49.833333333333336</v>
      </c>
      <c r="K105" s="35">
        <f>J105*D105</f>
        <v>299</v>
      </c>
      <c r="L105" s="35"/>
      <c r="M105" s="35"/>
    </row>
    <row r="106" spans="1:13" ht="15" customHeight="1" x14ac:dyDescent="0.25">
      <c r="A106" s="42">
        <v>5</v>
      </c>
      <c r="B106" s="211">
        <v>70100</v>
      </c>
      <c r="C106" s="236" t="s">
        <v>150</v>
      </c>
      <c r="D106" s="33">
        <v>11</v>
      </c>
      <c r="E106" s="33">
        <v>1</v>
      </c>
      <c r="F106" s="33">
        <v>7</v>
      </c>
      <c r="G106" s="33"/>
      <c r="H106" s="33">
        <v>3</v>
      </c>
      <c r="I106" s="33"/>
      <c r="J106" s="34">
        <v>58.81818181818182</v>
      </c>
      <c r="K106" s="35">
        <f>J106*D106</f>
        <v>647</v>
      </c>
      <c r="L106" s="35"/>
      <c r="M106" s="35"/>
    </row>
    <row r="107" spans="1:13" ht="15" customHeight="1" x14ac:dyDescent="0.25">
      <c r="A107" s="42">
        <v>6</v>
      </c>
      <c r="B107" s="211">
        <v>70270</v>
      </c>
      <c r="C107" s="43" t="s">
        <v>101</v>
      </c>
      <c r="D107" s="33">
        <v>2</v>
      </c>
      <c r="E107" s="33">
        <v>1</v>
      </c>
      <c r="F107" s="33">
        <v>1</v>
      </c>
      <c r="G107" s="33"/>
      <c r="H107" s="33"/>
      <c r="I107" s="33"/>
      <c r="J107" s="34">
        <v>35.5</v>
      </c>
      <c r="K107" s="35">
        <f>J107*D107</f>
        <v>71</v>
      </c>
      <c r="L107" s="35"/>
      <c r="M107" s="35"/>
    </row>
    <row r="108" spans="1:13" s="535" customFormat="1" ht="15" customHeight="1" x14ac:dyDescent="0.25">
      <c r="A108" s="549">
        <v>7</v>
      </c>
      <c r="B108" s="545">
        <v>10880</v>
      </c>
      <c r="C108" s="550" t="s">
        <v>161</v>
      </c>
      <c r="D108" s="547">
        <v>14</v>
      </c>
      <c r="E108" s="547">
        <v>0</v>
      </c>
      <c r="F108" s="547">
        <v>9</v>
      </c>
      <c r="G108" s="547">
        <v>3</v>
      </c>
      <c r="H108" s="547">
        <v>2</v>
      </c>
      <c r="I108" s="547"/>
      <c r="J108" s="548">
        <v>60.142857142857146</v>
      </c>
      <c r="K108" s="35"/>
      <c r="L108" s="35"/>
      <c r="M108" s="35"/>
    </row>
    <row r="109" spans="1:13" ht="15" customHeight="1" thickBot="1" x14ac:dyDescent="0.3">
      <c r="A109" s="49">
        <v>8</v>
      </c>
      <c r="B109" s="226">
        <v>10890</v>
      </c>
      <c r="C109" s="867" t="s">
        <v>171</v>
      </c>
      <c r="D109" s="38">
        <v>6</v>
      </c>
      <c r="E109" s="38">
        <v>3</v>
      </c>
      <c r="F109" s="38">
        <v>3</v>
      </c>
      <c r="G109" s="38"/>
      <c r="H109" s="38"/>
      <c r="I109" s="38"/>
      <c r="J109" s="39">
        <v>36.799999999999997</v>
      </c>
      <c r="K109" s="35"/>
      <c r="L109" s="35"/>
      <c r="M109" s="35"/>
    </row>
    <row r="110" spans="1:13" ht="15" customHeight="1" x14ac:dyDescent="0.25">
      <c r="A110" s="40"/>
      <c r="B110" s="52"/>
      <c r="C110" s="55"/>
      <c r="D110" s="1054" t="s">
        <v>102</v>
      </c>
      <c r="E110" s="1054"/>
      <c r="F110" s="1054"/>
      <c r="G110" s="1054"/>
      <c r="H110" s="1054"/>
      <c r="I110" s="1055"/>
      <c r="J110" s="247">
        <f>AVERAGE(J7,J9:J16,J18:J28,J30:J43,J45:J59,J61:J71,J73:J100,J102:J109)</f>
        <v>51.506648717997393</v>
      </c>
      <c r="K110" s="35"/>
      <c r="L110" s="35"/>
      <c r="M110" s="35"/>
    </row>
    <row r="111" spans="1:13" x14ac:dyDescent="0.25">
      <c r="A111" s="40"/>
      <c r="B111" s="41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40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</sheetData>
  <sortState ref="A2:L119">
    <sortCondition ref="A3"/>
  </sortState>
  <mergeCells count="8">
    <mergeCell ref="J4:J5"/>
    <mergeCell ref="C4:C5"/>
    <mergeCell ref="D110:I110"/>
    <mergeCell ref="D4:D5"/>
    <mergeCell ref="E4:I4"/>
    <mergeCell ref="C2:D2"/>
    <mergeCell ref="A4:A5"/>
    <mergeCell ref="B4:B5"/>
  </mergeCells>
  <conditionalFormatting sqref="J6:J110">
    <cfRule type="cellIs" dxfId="3" priority="1" stopIfTrue="1" operator="equal">
      <formula>$J$110</formula>
    </cfRule>
    <cfRule type="cellIs" dxfId="2" priority="3" stopIfTrue="1" operator="lessThan">
      <formula>50</formula>
    </cfRule>
    <cfRule type="cellIs" dxfId="1" priority="4" stopIfTrue="1" operator="between">
      <formula>$J$110</formula>
      <formula>50</formula>
    </cfRule>
    <cfRule type="cellIs" dxfId="0" priority="5" stopIfTrue="1" operator="between">
      <formula>75</formula>
      <formula>$J$110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Физика-11 диаграмма по районам</vt:lpstr>
      <vt:lpstr>Физика-11 диаграмма</vt:lpstr>
      <vt:lpstr>Рейтинги 2021 - 2015</vt:lpstr>
      <vt:lpstr>Рейтинг по сумме мест</vt:lpstr>
      <vt:lpstr>Физика-11 2021 Итоги</vt:lpstr>
      <vt:lpstr>Физика-11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2021-09-17T03:43:33Z</dcterms:modified>
</cp:coreProperties>
</file>