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 tabRatio="542"/>
  </bookViews>
  <sheets>
    <sheet name="Русский-11 диаграмма по районам" sheetId="14" r:id="rId1"/>
    <sheet name="Русский-11 диаграмма" sheetId="13" r:id="rId2"/>
    <sheet name="Рейтинги 2021 - 2015" sheetId="12" r:id="rId3"/>
    <sheet name="Рейтинг по сумме мест" sheetId="7" r:id="rId4"/>
    <sheet name="Русский - 11 2021 Итоги" sheetId="11" r:id="rId5"/>
    <sheet name="Русский - 11 2021 расклад" sheetId="6" r:id="rId6"/>
  </sheets>
  <externalReferences>
    <externalReference r:id="rId7"/>
  </externalReferences>
  <definedNames>
    <definedName name="_xlnm._FilterDatabase" localSheetId="2" hidden="1">'Рейтинги 2021 - 2015'!$Z$5:$AC$119</definedName>
    <definedName name="_xlnm._FilterDatabase" localSheetId="5" hidden="1">'Русский - 11 2021 расклад'!$A$4:$C$113</definedName>
    <definedName name="_xlnm._FilterDatabase" localSheetId="1" hidden="1">'Русский-11 диаграмма'!$A$2:$AE$131</definedName>
    <definedName name="_xlnm._FilterDatabase" localSheetId="0" hidden="1">'Русский-11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calcOnSave="0"/>
  <fileRecoveryPr repairLoad="1"/>
</workbook>
</file>

<file path=xl/calcChain.xml><?xml version="1.0" encoding="utf-8"?>
<calcChain xmlns="http://schemas.openxmlformats.org/spreadsheetml/2006/main">
  <c r="AE128" i="14" l="1"/>
  <c r="AE116" i="14"/>
  <c r="AE116" i="13"/>
  <c r="AE128" i="13"/>
  <c r="AF119" i="7"/>
  <c r="AF5" i="7" l="1"/>
  <c r="AE129" i="13" l="1"/>
  <c r="AE127" i="13"/>
  <c r="AE126" i="13"/>
  <c r="AE125" i="13"/>
  <c r="AE124" i="13"/>
  <c r="AE123" i="13"/>
  <c r="AE122" i="13"/>
  <c r="AE121" i="13"/>
  <c r="AE120" i="13"/>
  <c r="AE119" i="13"/>
  <c r="AE117" i="13"/>
  <c r="AE115" i="13"/>
  <c r="AE114" i="13"/>
  <c r="AE113" i="13"/>
  <c r="AE112" i="13"/>
  <c r="AE111" i="13"/>
  <c r="AE110" i="13"/>
  <c r="AE109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5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69" i="13"/>
  <c r="AE68" i="13"/>
  <c r="AE67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49" i="13"/>
  <c r="AE48" i="13"/>
  <c r="AE47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4" i="13"/>
  <c r="AE13" i="13"/>
  <c r="AE12" i="13"/>
  <c r="AE11" i="13"/>
  <c r="AE10" i="13"/>
  <c r="AE9" i="13"/>
  <c r="AE8" i="13"/>
  <c r="AE7" i="13"/>
  <c r="AE5" i="13"/>
  <c r="AE129" i="14"/>
  <c r="AE127" i="14"/>
  <c r="AE126" i="14"/>
  <c r="AE125" i="14"/>
  <c r="AE124" i="14"/>
  <c r="AE123" i="14"/>
  <c r="AE122" i="14"/>
  <c r="AE121" i="14"/>
  <c r="AE120" i="14"/>
  <c r="AE119" i="14"/>
  <c r="AE117" i="14"/>
  <c r="AE115" i="14"/>
  <c r="AE114" i="14"/>
  <c r="AE113" i="14"/>
  <c r="AE112" i="14"/>
  <c r="AE111" i="14"/>
  <c r="AE110" i="14"/>
  <c r="AE109" i="14"/>
  <c r="AE108" i="14"/>
  <c r="AE107" i="14"/>
  <c r="AE106" i="14"/>
  <c r="AE105" i="14"/>
  <c r="AE104" i="14"/>
  <c r="AE103" i="14"/>
  <c r="AE102" i="14"/>
  <c r="AE101" i="14"/>
  <c r="AE100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4" i="14"/>
  <c r="AE13" i="14"/>
  <c r="AE12" i="14"/>
  <c r="AE11" i="14"/>
  <c r="AE10" i="14"/>
  <c r="AE9" i="14"/>
  <c r="AE8" i="14"/>
  <c r="AE7" i="14"/>
  <c r="AE5" i="14"/>
  <c r="E130" i="14" l="1"/>
  <c r="E118" i="14"/>
  <c r="C118" i="14"/>
  <c r="E86" i="14"/>
  <c r="C86" i="14"/>
  <c r="E70" i="14"/>
  <c r="C70" i="14"/>
  <c r="E50" i="14"/>
  <c r="C50" i="14"/>
  <c r="E30" i="14"/>
  <c r="C30" i="14"/>
  <c r="E15" i="14"/>
  <c r="C15" i="14"/>
  <c r="E6" i="14"/>
  <c r="C6" i="14"/>
  <c r="E4" i="14"/>
  <c r="C4" i="14"/>
  <c r="E130" i="13"/>
  <c r="E118" i="13"/>
  <c r="C118" i="13"/>
  <c r="E86" i="13"/>
  <c r="C86" i="13"/>
  <c r="E70" i="13"/>
  <c r="C70" i="13"/>
  <c r="E50" i="13"/>
  <c r="C50" i="13"/>
  <c r="E30" i="13"/>
  <c r="C30" i="13"/>
  <c r="E15" i="13"/>
  <c r="C15" i="13"/>
  <c r="E6" i="13"/>
  <c r="C6" i="13"/>
  <c r="E4" i="13"/>
  <c r="C4" i="13"/>
  <c r="AF122" i="7"/>
  <c r="AF121" i="7"/>
  <c r="AF109" i="7"/>
  <c r="AF115" i="7"/>
  <c r="AF120" i="7"/>
  <c r="AF107" i="7"/>
  <c r="AF113" i="7"/>
  <c r="AF116" i="7"/>
  <c r="AF117" i="7"/>
  <c r="AF112" i="7"/>
  <c r="AF114" i="7"/>
  <c r="AF111" i="7"/>
  <c r="AF110" i="7"/>
  <c r="AF103" i="7"/>
  <c r="AF108" i="7"/>
  <c r="AF104" i="7"/>
  <c r="AF101" i="7"/>
  <c r="AF106" i="7"/>
  <c r="AF105" i="7"/>
  <c r="AF100" i="7"/>
  <c r="AF98" i="7"/>
  <c r="AF102" i="7"/>
  <c r="AF96" i="7"/>
  <c r="AF99" i="7"/>
  <c r="AF97" i="7"/>
  <c r="AF95" i="7"/>
  <c r="AF94" i="7"/>
  <c r="AF92" i="7"/>
  <c r="AF91" i="7"/>
  <c r="AF93" i="7"/>
  <c r="AF88" i="7"/>
  <c r="AF89" i="7"/>
  <c r="AF90" i="7"/>
  <c r="AF86" i="7"/>
  <c r="AF82" i="7"/>
  <c r="AF87" i="7"/>
  <c r="AF84" i="7"/>
  <c r="AF85" i="7"/>
  <c r="AF80" i="7"/>
  <c r="AF78" i="7"/>
  <c r="AF79" i="7"/>
  <c r="AF72" i="7"/>
  <c r="AF83" i="7"/>
  <c r="AF76" i="7"/>
  <c r="AF74" i="7"/>
  <c r="AF81" i="7"/>
  <c r="AF69" i="7"/>
  <c r="AF68" i="7"/>
  <c r="AF77" i="7"/>
  <c r="AF75" i="7"/>
  <c r="AF67" i="7"/>
  <c r="AF73" i="7"/>
  <c r="AF71" i="7"/>
  <c r="AF66" i="7"/>
  <c r="AF70" i="7"/>
  <c r="AF64" i="7"/>
  <c r="AF54" i="7"/>
  <c r="AF63" i="7"/>
  <c r="AF65" i="7"/>
  <c r="AF59" i="7"/>
  <c r="AF53" i="7"/>
  <c r="AF60" i="7"/>
  <c r="AF49" i="7"/>
  <c r="AF62" i="7"/>
  <c r="AF55" i="7"/>
  <c r="AF52" i="7"/>
  <c r="AF46" i="7"/>
  <c r="AF56" i="7"/>
  <c r="AF50" i="7"/>
  <c r="AF45" i="7"/>
  <c r="AF58" i="7"/>
  <c r="AF42" i="7"/>
  <c r="AF47" i="7"/>
  <c r="AF61" i="7"/>
  <c r="AF51" i="7"/>
  <c r="AF57" i="7"/>
  <c r="AF48" i="7"/>
  <c r="AF44" i="7"/>
  <c r="AF41" i="7"/>
  <c r="AF33" i="7"/>
  <c r="AF40" i="7"/>
  <c r="AF43" i="7"/>
  <c r="AF38" i="7"/>
  <c r="AF35" i="7"/>
  <c r="AF34" i="7"/>
  <c r="AF37" i="7"/>
  <c r="AF36" i="7"/>
  <c r="AF39" i="7"/>
  <c r="AF31" i="7"/>
  <c r="AF28" i="7"/>
  <c r="AF32" i="7"/>
  <c r="AF25" i="7"/>
  <c r="AF29" i="7"/>
  <c r="AF23" i="7"/>
  <c r="AF30" i="7"/>
  <c r="AF26" i="7"/>
  <c r="AF24" i="7"/>
  <c r="AF20" i="7"/>
  <c r="AF22" i="7"/>
  <c r="AF27" i="7"/>
  <c r="AF18" i="7"/>
  <c r="AF21" i="7"/>
  <c r="AF19" i="7"/>
  <c r="AF16" i="7"/>
  <c r="AF15" i="7"/>
  <c r="AF14" i="7"/>
  <c r="AF17" i="7"/>
  <c r="AF12" i="7"/>
  <c r="AF13" i="7"/>
  <c r="AF10" i="7"/>
  <c r="AF11" i="7"/>
  <c r="AF9" i="7"/>
  <c r="AF8" i="7"/>
  <c r="AF7" i="7"/>
  <c r="AF6" i="7"/>
  <c r="F123" i="7"/>
  <c r="E124" i="12"/>
  <c r="I130" i="14" l="1"/>
  <c r="I118" i="14"/>
  <c r="G118" i="14"/>
  <c r="I130" i="13"/>
  <c r="I118" i="13"/>
  <c r="G118" i="13"/>
  <c r="I86" i="14"/>
  <c r="G86" i="14"/>
  <c r="I86" i="13"/>
  <c r="G86" i="13"/>
  <c r="I70" i="14"/>
  <c r="G70" i="14"/>
  <c r="I50" i="14"/>
  <c r="G50" i="14"/>
  <c r="I70" i="13"/>
  <c r="G70" i="13"/>
  <c r="I50" i="13"/>
  <c r="G50" i="13"/>
  <c r="I30" i="14"/>
  <c r="G30" i="14"/>
  <c r="I15" i="14"/>
  <c r="G15" i="14"/>
  <c r="I6" i="14"/>
  <c r="G6" i="14"/>
  <c r="I4" i="14"/>
  <c r="I30" i="13"/>
  <c r="G30" i="13"/>
  <c r="I15" i="13"/>
  <c r="G15" i="13"/>
  <c r="I4" i="13"/>
  <c r="I6" i="13"/>
  <c r="G6" i="13"/>
  <c r="G4" i="13" s="1"/>
  <c r="I123" i="7"/>
  <c r="I124" i="12"/>
  <c r="K75" i="6"/>
  <c r="G4" i="14" l="1"/>
  <c r="M4" i="14"/>
  <c r="M6" i="14"/>
  <c r="K6" i="14"/>
  <c r="M15" i="14"/>
  <c r="K15" i="14"/>
  <c r="M30" i="14"/>
  <c r="K30" i="14"/>
  <c r="M50" i="14"/>
  <c r="K50" i="14"/>
  <c r="M70" i="14"/>
  <c r="K70" i="14"/>
  <c r="M86" i="14"/>
  <c r="K86" i="14"/>
  <c r="M118" i="14"/>
  <c r="K118" i="14"/>
  <c r="M130" i="14"/>
  <c r="M130" i="13"/>
  <c r="M118" i="13"/>
  <c r="K118" i="13"/>
  <c r="M86" i="13"/>
  <c r="K86" i="13"/>
  <c r="M70" i="13"/>
  <c r="K70" i="13"/>
  <c r="M50" i="13"/>
  <c r="K50" i="13"/>
  <c r="M30" i="13"/>
  <c r="K30" i="13"/>
  <c r="M15" i="13"/>
  <c r="K15" i="13"/>
  <c r="M6" i="13"/>
  <c r="K6" i="13"/>
  <c r="M4" i="13"/>
  <c r="K4" i="13"/>
  <c r="M124" i="12"/>
  <c r="Q124" i="12"/>
  <c r="U124" i="12"/>
  <c r="Y124" i="12"/>
  <c r="AC124" i="12"/>
  <c r="AC130" i="14"/>
  <c r="Y130" i="14"/>
  <c r="U130" i="14"/>
  <c r="Q130" i="14"/>
  <c r="AC118" i="14"/>
  <c r="AA118" i="14"/>
  <c r="Y118" i="14"/>
  <c r="W118" i="14"/>
  <c r="U118" i="14"/>
  <c r="S118" i="14"/>
  <c r="Q118" i="14"/>
  <c r="O118" i="14"/>
  <c r="AC86" i="14"/>
  <c r="AA86" i="14"/>
  <c r="Y86" i="14"/>
  <c r="W86" i="14"/>
  <c r="U86" i="14"/>
  <c r="S86" i="14"/>
  <c r="Q86" i="14"/>
  <c r="O86" i="14"/>
  <c r="AC70" i="14"/>
  <c r="AA70" i="14"/>
  <c r="Y70" i="14"/>
  <c r="W70" i="14"/>
  <c r="U70" i="14"/>
  <c r="S70" i="14"/>
  <c r="Q70" i="14"/>
  <c r="O70" i="14"/>
  <c r="AC50" i="14"/>
  <c r="AA50" i="14"/>
  <c r="Y50" i="14"/>
  <c r="W50" i="14"/>
  <c r="U50" i="14"/>
  <c r="S50" i="14"/>
  <c r="Q50" i="14"/>
  <c r="O50" i="14"/>
  <c r="AC30" i="14"/>
  <c r="AA30" i="14"/>
  <c r="Y30" i="14"/>
  <c r="W30" i="14"/>
  <c r="U30" i="14"/>
  <c r="S30" i="14"/>
  <c r="Q30" i="14"/>
  <c r="O30" i="14"/>
  <c r="AC15" i="14"/>
  <c r="AA15" i="14"/>
  <c r="Y15" i="14"/>
  <c r="W15" i="14"/>
  <c r="U15" i="14"/>
  <c r="S15" i="14"/>
  <c r="Q15" i="14"/>
  <c r="O15" i="14"/>
  <c r="AC6" i="14"/>
  <c r="AA6" i="14"/>
  <c r="Y6" i="14"/>
  <c r="W6" i="14"/>
  <c r="U6" i="14"/>
  <c r="S6" i="14"/>
  <c r="Q6" i="14"/>
  <c r="O6" i="14"/>
  <c r="AC4" i="14"/>
  <c r="AA4" i="14"/>
  <c r="Y4" i="14"/>
  <c r="W4" i="14"/>
  <c r="U4" i="14"/>
  <c r="S4" i="14"/>
  <c r="Q4" i="14"/>
  <c r="O4" i="14"/>
  <c r="AC130" i="13"/>
  <c r="Y130" i="13"/>
  <c r="U130" i="13"/>
  <c r="Q130" i="13"/>
  <c r="AC118" i="13"/>
  <c r="AA118" i="13"/>
  <c r="Y118" i="13"/>
  <c r="W118" i="13"/>
  <c r="U118" i="13"/>
  <c r="S118" i="13"/>
  <c r="Q118" i="13"/>
  <c r="O118" i="13"/>
  <c r="AC86" i="13"/>
  <c r="AA86" i="13"/>
  <c r="Y86" i="13"/>
  <c r="W86" i="13"/>
  <c r="U86" i="13"/>
  <c r="S86" i="13"/>
  <c r="Q86" i="13"/>
  <c r="O86" i="13"/>
  <c r="AC70" i="13"/>
  <c r="AA70" i="13"/>
  <c r="Y70" i="13"/>
  <c r="W70" i="13"/>
  <c r="U70" i="13"/>
  <c r="S70" i="13"/>
  <c r="Q70" i="13"/>
  <c r="O70" i="13"/>
  <c r="AC50" i="13"/>
  <c r="AA50" i="13"/>
  <c r="Y50" i="13"/>
  <c r="W50" i="13"/>
  <c r="U50" i="13"/>
  <c r="S50" i="13"/>
  <c r="Q50" i="13"/>
  <c r="O50" i="13"/>
  <c r="AC30" i="13"/>
  <c r="AA30" i="13"/>
  <c r="Y30" i="13"/>
  <c r="W30" i="13"/>
  <c r="U30" i="13"/>
  <c r="S30" i="13"/>
  <c r="Q30" i="13"/>
  <c r="O30" i="13"/>
  <c r="AC15" i="13"/>
  <c r="AA15" i="13"/>
  <c r="Y15" i="13"/>
  <c r="W15" i="13"/>
  <c r="U15" i="13"/>
  <c r="S15" i="13"/>
  <c r="Q15" i="13"/>
  <c r="O15" i="13"/>
  <c r="AC6" i="13"/>
  <c r="AA6" i="13"/>
  <c r="Y6" i="13"/>
  <c r="W6" i="13"/>
  <c r="U6" i="13"/>
  <c r="S6" i="13"/>
  <c r="Q6" i="13"/>
  <c r="O6" i="13"/>
  <c r="AC4" i="13"/>
  <c r="AA4" i="13"/>
  <c r="Y4" i="13"/>
  <c r="W4" i="13"/>
  <c r="U4" i="13"/>
  <c r="S4" i="13"/>
  <c r="Q4" i="13"/>
  <c r="O4" i="13"/>
  <c r="K4" i="14" l="1"/>
  <c r="L123" i="7"/>
  <c r="K113" i="6"/>
  <c r="O123" i="7" l="1"/>
  <c r="R123" i="7"/>
  <c r="U123" i="7"/>
  <c r="X123" i="7"/>
  <c r="K63" i="6" l="1"/>
  <c r="J63" i="6"/>
  <c r="I63" i="6"/>
  <c r="H63" i="6"/>
  <c r="G63" i="6"/>
  <c r="F63" i="6"/>
  <c r="E63" i="6"/>
  <c r="D63" i="6"/>
  <c r="K46" i="6"/>
  <c r="J46" i="6"/>
  <c r="I46" i="6"/>
  <c r="H46" i="6"/>
  <c r="G46" i="6"/>
  <c r="F46" i="6"/>
  <c r="E46" i="6"/>
  <c r="D46" i="6"/>
  <c r="E6" i="11"/>
  <c r="E106" i="11"/>
  <c r="D6" i="11"/>
  <c r="K104" i="6" l="1"/>
  <c r="K30" i="6"/>
  <c r="K17" i="6"/>
  <c r="K8" i="6"/>
  <c r="J17" i="6"/>
  <c r="I17" i="6"/>
  <c r="H17" i="6"/>
  <c r="G17" i="6"/>
  <c r="F17" i="6"/>
  <c r="E17" i="6"/>
  <c r="J30" i="6"/>
  <c r="I30" i="6"/>
  <c r="H30" i="6"/>
  <c r="G30" i="6"/>
  <c r="F30" i="6"/>
  <c r="E30" i="6"/>
  <c r="J75" i="6"/>
  <c r="I75" i="6"/>
  <c r="H75" i="6"/>
  <c r="G75" i="6"/>
  <c r="F75" i="6"/>
  <c r="E75" i="6"/>
  <c r="J104" i="6"/>
  <c r="I104" i="6"/>
  <c r="H104" i="6"/>
  <c r="G104" i="6"/>
  <c r="F104" i="6"/>
  <c r="E104" i="6"/>
  <c r="D104" i="6"/>
  <c r="D75" i="6"/>
  <c r="D30" i="6"/>
  <c r="D17" i="6"/>
  <c r="J8" i="6"/>
  <c r="I8" i="6"/>
  <c r="H8" i="6"/>
  <c r="G8" i="6"/>
  <c r="F8" i="6"/>
  <c r="E8" i="6"/>
  <c r="D8" i="6"/>
  <c r="F6" i="6" l="1"/>
  <c r="G6" i="6"/>
  <c r="H6" i="6"/>
  <c r="I6" i="6"/>
  <c r="E6" i="6"/>
  <c r="J6" i="6"/>
  <c r="D6" i="6"/>
</calcChain>
</file>

<file path=xl/comments1.xml><?xml version="1.0" encoding="utf-8"?>
<comments xmlns="http://schemas.openxmlformats.org/spreadsheetml/2006/main">
  <authors>
    <author>Автор</author>
  </authors>
  <commentList>
    <comment ref="P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46, 1 удален за телефон на входе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46, 1 удален за телефон на входе</t>
        </r>
      </text>
    </comment>
  </commentList>
</comments>
</file>

<file path=xl/sharedStrings.xml><?xml version="1.0" encoding="utf-8"?>
<sst xmlns="http://schemas.openxmlformats.org/spreadsheetml/2006/main" count="2578" uniqueCount="197">
  <si>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</si>
  <si>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</si>
  <si>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</si>
  <si>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</si>
  <si>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</si>
  <si>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</si>
  <si>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</si>
  <si>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</si>
  <si>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</si>
  <si>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</si>
  <si>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</si>
  <si>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</si>
  <si>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</si>
  <si>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</si>
  <si>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</si>
  <si>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</si>
  <si>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</si>
  <si>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</si>
  <si>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</si>
  <si>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</si>
  <si>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</si>
  <si>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</si>
  <si>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</si>
  <si>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</si>
  <si>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</si>
  <si>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</si>
  <si>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</si>
  <si>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</si>
  <si>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</si>
  <si>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</si>
  <si>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</si>
  <si>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</si>
  <si>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</si>
  <si>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</si>
  <si>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</si>
  <si>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</si>
  <si>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</si>
  <si>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</si>
  <si>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</si>
  <si>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</si>
  <si>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</si>
  <si>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</si>
  <si>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</si>
  <si>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</si>
  <si>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</si>
  <si>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</si>
  <si>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</si>
  <si>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</si>
  <si>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</si>
  <si>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</si>
  <si>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</si>
  <si>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</si>
  <si>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</si>
  <si>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</si>
  <si>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</si>
  <si>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</si>
  <si>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</si>
  <si>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</si>
  <si>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</si>
  <si>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</si>
  <si>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</si>
  <si>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</si>
  <si>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</si>
  <si>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</si>
  <si>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</si>
  <si>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</si>
  <si>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</si>
  <si>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</si>
  <si>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</si>
  <si>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</si>
  <si>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</si>
  <si>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</si>
  <si>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</si>
  <si>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</si>
  <si>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</si>
  <si>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</si>
  <si>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</si>
  <si>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</si>
  <si>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</si>
  <si>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</si>
  <si>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</si>
  <si>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</si>
  <si>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</si>
  <si>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</si>
  <si>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</si>
  <si>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</si>
  <si>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</si>
  <si>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</si>
  <si>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</si>
  <si>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</si>
  <si>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</si>
  <si>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</si>
  <si>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</si>
  <si>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</si>
  <si>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</si>
  <si>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</si>
  <si>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</si>
  <si>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</si>
  <si>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</si>
  <si>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</si>
  <si>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</si>
  <si>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</si>
  <si>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</si>
  <si>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</si>
  <si>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менее 24</t>
  </si>
  <si>
    <t>средний балл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</si>
  <si>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</si>
  <si>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</si>
  <si>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</si>
  <si>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</si>
  <si>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</si>
  <si>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</si>
  <si>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</si>
  <si>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</si>
  <si>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</si>
  <si>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 xml:space="preserve">МАОУ "КУГ № 1 - Универс" </t>
  </si>
  <si>
    <t>МАОУ Лицей № 9 "Лидер"</t>
  </si>
  <si>
    <t>Сумма мест</t>
  </si>
  <si>
    <t>Среднее значение по городу:</t>
  </si>
  <si>
    <t>Код ОУ по КИАСУО</t>
  </si>
  <si>
    <t xml:space="preserve"> </t>
  </si>
  <si>
    <t>ср. балл по городу</t>
  </si>
  <si>
    <t>ср. балл ОУ</t>
  </si>
  <si>
    <t>Русский язык 11 кл.</t>
  </si>
  <si>
    <t>Наименование ОУ (кратко)</t>
  </si>
  <si>
    <t>Код ОУ            (по КИАСУО)</t>
  </si>
  <si>
    <t>отлично - больше 75 баллов</t>
  </si>
  <si>
    <t>хорошо - между рассчётным средним баллом города и 75</t>
  </si>
  <si>
    <t>нормально - между рассчётным средним баллом города и 50</t>
  </si>
  <si>
    <t>критично - меньше 50 баллов</t>
  </si>
  <si>
    <t>РУССКИЙ ЯЗЫК 11 кл.</t>
  </si>
  <si>
    <t>места</t>
  </si>
  <si>
    <t xml:space="preserve">МБОУ СШ № 72 </t>
  </si>
  <si>
    <t>МБОУ СШ № 86</t>
  </si>
  <si>
    <t xml:space="preserve">МАОУ Гимназия № 11 </t>
  </si>
  <si>
    <t xml:space="preserve">МБОУ Школа-интернат № 1 </t>
  </si>
  <si>
    <t>МАОУ Гимназия № 3</t>
  </si>
  <si>
    <t>МАОУ СШ № 143</t>
  </si>
  <si>
    <t>МАОУ СШ № 145</t>
  </si>
  <si>
    <t>МАОУ СШ № 149</t>
  </si>
  <si>
    <t>МАОУ СШ № 150</t>
  </si>
  <si>
    <t xml:space="preserve">МБОУ СШ № 10 </t>
  </si>
  <si>
    <t xml:space="preserve">МБОУ СШ № 14 </t>
  </si>
  <si>
    <t>ЖЕЛЕЗНОДОРОЖНЫЙ РАЙОН</t>
  </si>
  <si>
    <t>КИРОВСКИЙ РАЙОН</t>
  </si>
  <si>
    <t>по городу Красноярску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</si>
  <si>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</si>
  <si>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</si>
  <si>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</si>
  <si>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</si>
  <si>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</si>
  <si>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</si>
  <si>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МБОУ Гимназия № 12 "М и Т"</t>
  </si>
  <si>
    <t xml:space="preserve">МБОУ СШ № 86 </t>
  </si>
  <si>
    <t>МАОУ Гимназия № 11</t>
  </si>
  <si>
    <t>МБОУ СШ № 78</t>
  </si>
  <si>
    <t>МБОУ СШ № 72</t>
  </si>
  <si>
    <t>70-79</t>
  </si>
  <si>
    <t>Полученные баллы</t>
  </si>
  <si>
    <t>МАОУ СШ "Комплекс Покровский"</t>
  </si>
  <si>
    <t>Наименование ОУ (кратно)</t>
  </si>
  <si>
    <t>ср.балл по городу</t>
  </si>
  <si>
    <t>ср.балл ОУ</t>
  </si>
  <si>
    <t>МБОУ Гимназия №12 "М и Т"</t>
  </si>
  <si>
    <t>МАОУ СШ № 153</t>
  </si>
  <si>
    <t>Образовательная организация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</si>
  <si>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</si>
  <si>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</si>
  <si>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</si>
  <si>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МАОУ СШ № 154</t>
  </si>
  <si>
    <t>МАОУ СШ № 6</t>
  </si>
  <si>
    <t>МАОУ СШ № 24</t>
  </si>
  <si>
    <t>МАОУ СШ № 121</t>
  </si>
  <si>
    <t>МАОУ СШ № 134</t>
  </si>
  <si>
    <t>МАОУ СШ № 139</t>
  </si>
  <si>
    <t>МАОУ СШ № 141</t>
  </si>
  <si>
    <t>МАОУ СШ № 12</t>
  </si>
  <si>
    <t>МАОУ СШ № 19</t>
  </si>
  <si>
    <t>чел.</t>
  </si>
  <si>
    <t>24-39</t>
  </si>
  <si>
    <t>40-69</t>
  </si>
  <si>
    <t>МАОУ Гимназия № 8</t>
  </si>
  <si>
    <t>МБОУ СШ № 155</t>
  </si>
  <si>
    <t>МАОУ СШ № 8 "Созидание"</t>
  </si>
  <si>
    <t>МАОУ СШ № 90</t>
  </si>
  <si>
    <t>МАОУ СШ № 89</t>
  </si>
  <si>
    <t>МБОУ СШ №79</t>
  </si>
  <si>
    <t>МБОУ Гимназия № 3</t>
  </si>
  <si>
    <t xml:space="preserve">МАОУ Школа-интернат № 1 </t>
  </si>
  <si>
    <t>МАОУ СШ № 82</t>
  </si>
  <si>
    <t>МБОУ СШ № 156</t>
  </si>
  <si>
    <t>МАОУ СШ № 144</t>
  </si>
  <si>
    <t>МАОУ СШ № 115</t>
  </si>
  <si>
    <t>МАОУ СШ № 108</t>
  </si>
  <si>
    <t>МАОУ СШ № 1</t>
  </si>
  <si>
    <t>МАОУ СШ № 7</t>
  </si>
  <si>
    <t>МАОУ СШ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</si>
</sst>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7" fillId="0" borderId="0"/>
    <xf numFmtId="44" fontId="20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7" fillId="0" borderId="0"/>
    <xf numFmtId="165" fontId="23" fillId="0" borderId="0" applyBorder="0" applyProtection="0"/>
    <xf numFmtId="0" fontId="23" fillId="0" borderId="0"/>
    <xf numFmtId="0" fontId="8" fillId="0" borderId="0"/>
    <xf numFmtId="164" fontId="8" fillId="0" borderId="0" applyFont="0" applyFill="0" applyBorder="0" applyAlignment="0" applyProtection="0"/>
    <xf numFmtId="0" fontId="6" fillId="0" borderId="0"/>
    <xf numFmtId="0" fontId="4" fillId="0" borderId="0"/>
    <xf numFmtId="0" fontId="3" fillId="0" borderId="0"/>
    <xf numFmtId="0" fontId="2" fillId="0" borderId="0"/>
  </cellStyleXfs>
  <cellXfs count="1149">
    <xf numFmtId="0" fontId="0" fillId="0" borderId="0" xfId="0"/>
    <xf numFmtId="0" fontId="0" fillId="0" borderId="0" xfId="0" applyBorder="1"/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0" fontId="15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/>
    <xf numFmtId="0" fontId="15" fillId="0" borderId="0" xfId="0" applyFont="1"/>
    <xf numFmtId="0" fontId="22" fillId="0" borderId="0" xfId="0" applyFont="1"/>
    <xf numFmtId="2" fontId="0" fillId="0" borderId="0" xfId="0" applyNumberFormat="1"/>
    <xf numFmtId="0" fontId="12" fillId="0" borderId="0" xfId="0" applyFont="1"/>
    <xf numFmtId="0" fontId="25" fillId="0" borderId="0" xfId="0" applyFont="1"/>
    <xf numFmtId="0" fontId="27" fillId="0" borderId="11" xfId="0" applyFont="1" applyBorder="1"/>
    <xf numFmtId="0" fontId="27" fillId="0" borderId="15" xfId="0" applyFont="1" applyBorder="1"/>
    <xf numFmtId="0" fontId="27" fillId="0" borderId="26" xfId="0" applyFont="1" applyBorder="1"/>
    <xf numFmtId="0" fontId="27" fillId="0" borderId="7" xfId="0" applyFont="1" applyBorder="1" applyAlignment="1"/>
    <xf numFmtId="0" fontId="27" fillId="0" borderId="10" xfId="0" applyFont="1" applyBorder="1" applyAlignment="1"/>
    <xf numFmtId="0" fontId="27" fillId="0" borderId="27" xfId="0" applyFont="1" applyBorder="1" applyAlignment="1"/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44" fontId="27" fillId="0" borderId="0" xfId="2" applyFont="1" applyBorder="1" applyAlignment="1">
      <alignment horizontal="center" wrapText="1"/>
    </xf>
    <xf numFmtId="0" fontId="27" fillId="0" borderId="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/>
    </xf>
    <xf numFmtId="0" fontId="11" fillId="2" borderId="40" xfId="0" applyFont="1" applyFill="1" applyBorder="1" applyAlignment="1"/>
    <xf numFmtId="0" fontId="11" fillId="2" borderId="42" xfId="0" applyFont="1" applyFill="1" applyBorder="1" applyAlignment="1"/>
    <xf numFmtId="0" fontId="11" fillId="0" borderId="3" xfId="0" applyFont="1" applyBorder="1" applyAlignment="1">
      <alignment horizontal="center"/>
    </xf>
    <xf numFmtId="0" fontId="11" fillId="2" borderId="38" xfId="0" applyFont="1" applyFill="1" applyBorder="1" applyAlignment="1"/>
    <xf numFmtId="2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27" fillId="0" borderId="5" xfId="0" applyFont="1" applyBorder="1" applyAlignment="1"/>
    <xf numFmtId="0" fontId="11" fillId="2" borderId="39" xfId="0" applyFont="1" applyFill="1" applyBorder="1" applyAlignment="1"/>
    <xf numFmtId="0" fontId="27" fillId="0" borderId="4" xfId="0" applyFont="1" applyBorder="1" applyAlignment="1"/>
    <xf numFmtId="0" fontId="27" fillId="0" borderId="8" xfId="0" applyFont="1" applyBorder="1" applyAlignment="1">
      <alignment horizontal="center"/>
    </xf>
    <xf numFmtId="0" fontId="15" fillId="0" borderId="0" xfId="0" applyFont="1" applyAlignment="1"/>
    <xf numFmtId="0" fontId="27" fillId="0" borderId="3" xfId="0" applyFont="1" applyBorder="1" applyAlignment="1"/>
    <xf numFmtId="0" fontId="27" fillId="0" borderId="2" xfId="0" applyFont="1" applyBorder="1" applyAlignment="1"/>
    <xf numFmtId="0" fontId="27" fillId="0" borderId="6" xfId="0" applyFont="1" applyBorder="1" applyAlignment="1"/>
    <xf numFmtId="0" fontId="27" fillId="0" borderId="9" xfId="0" applyFont="1" applyBorder="1" applyAlignment="1"/>
    <xf numFmtId="0" fontId="27" fillId="0" borderId="45" xfId="0" applyFont="1" applyBorder="1" applyAlignment="1"/>
    <xf numFmtId="0" fontId="27" fillId="0" borderId="31" xfId="0" applyFont="1" applyBorder="1" applyAlignment="1"/>
    <xf numFmtId="0" fontId="27" fillId="0" borderId="29" xfId="0" applyFont="1" applyBorder="1" applyAlignment="1"/>
    <xf numFmtId="0" fontId="15" fillId="0" borderId="47" xfId="0" applyFont="1" applyBorder="1" applyAlignment="1">
      <alignment horizontal="center" vertical="center"/>
    </xf>
    <xf numFmtId="0" fontId="15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/>
    <xf numFmtId="0" fontId="0" fillId="4" borderId="0" xfId="0" applyFill="1"/>
    <xf numFmtId="0" fontId="0" fillId="8" borderId="0" xfId="0" applyFill="1"/>
    <xf numFmtId="0" fontId="0" fillId="9" borderId="0" xfId="0" applyFill="1"/>
    <xf numFmtId="0" fontId="29" fillId="0" borderId="0" xfId="0" applyFont="1"/>
    <xf numFmtId="0" fontId="0" fillId="0" borderId="11" xfId="0" applyBorder="1"/>
    <xf numFmtId="0" fontId="0" fillId="0" borderId="15" xfId="0" applyBorder="1"/>
    <xf numFmtId="0" fontId="27" fillId="0" borderId="8" xfId="0" applyFont="1" applyBorder="1" applyAlignment="1"/>
    <xf numFmtId="0" fontId="0" fillId="0" borderId="12" xfId="0" applyBorder="1"/>
    <xf numFmtId="0" fontId="27" fillId="0" borderId="12" xfId="0" applyFont="1" applyBorder="1"/>
    <xf numFmtId="0" fontId="27" fillId="0" borderId="13" xfId="0" applyFont="1" applyBorder="1"/>
    <xf numFmtId="0" fontId="15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13" xfId="0" applyBorder="1"/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29" fillId="5" borderId="0" xfId="0" applyFont="1" applyFill="1"/>
    <xf numFmtId="0" fontId="29" fillId="10" borderId="0" xfId="0" applyFont="1" applyFill="1"/>
    <xf numFmtId="0" fontId="27" fillId="0" borderId="7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11" fillId="2" borderId="53" xfId="0" applyFont="1" applyFill="1" applyBorder="1" applyAlignment="1"/>
    <xf numFmtId="0" fontId="27" fillId="0" borderId="32" xfId="0" applyFont="1" applyBorder="1" applyAlignment="1"/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/>
    <xf numFmtId="0" fontId="31" fillId="2" borderId="0" xfId="9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0" fontId="0" fillId="0" borderId="20" xfId="0" applyBorder="1"/>
    <xf numFmtId="0" fontId="0" fillId="0" borderId="49" xfId="0" applyBorder="1"/>
    <xf numFmtId="0" fontId="26" fillId="2" borderId="22" xfId="9" applyFont="1" applyFill="1" applyBorder="1" applyAlignment="1">
      <alignment horizontal="right" vertical="center"/>
    </xf>
    <xf numFmtId="2" fontId="26" fillId="2" borderId="21" xfId="9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5" fillId="0" borderId="4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7" fillId="2" borderId="10" xfId="9" applyFont="1" applyFill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4" xfId="0" applyBorder="1"/>
    <xf numFmtId="0" fontId="15" fillId="0" borderId="22" xfId="0" applyFont="1" applyBorder="1" applyAlignment="1">
      <alignment horizontal="left" wrapText="1"/>
    </xf>
    <xf numFmtId="2" fontId="15" fillId="8" borderId="21" xfId="0" applyNumberFormat="1" applyFont="1" applyFill="1" applyBorder="1" applyAlignment="1">
      <alignment horizontal="left"/>
    </xf>
    <xf numFmtId="0" fontId="15" fillId="0" borderId="24" xfId="0" applyFont="1" applyBorder="1" applyAlignment="1">
      <alignment horizontal="left"/>
    </xf>
    <xf numFmtId="2" fontId="15" fillId="6" borderId="21" xfId="0" applyNumberFormat="1" applyFont="1" applyFill="1" applyBorder="1" applyAlignment="1">
      <alignment horizontal="left"/>
    </xf>
    <xf numFmtId="2" fontId="15" fillId="11" borderId="21" xfId="0" applyNumberFormat="1" applyFont="1" applyFill="1" applyBorder="1" applyAlignment="1">
      <alignment horizontal="left"/>
    </xf>
    <xf numFmtId="2" fontId="15" fillId="0" borderId="21" xfId="0" applyNumberFormat="1" applyFont="1" applyFill="1" applyBorder="1" applyAlignment="1">
      <alignment horizontal="left" vertical="center" wrapText="1"/>
    </xf>
    <xf numFmtId="2" fontId="15" fillId="0" borderId="37" xfId="0" applyNumberFormat="1" applyFont="1" applyBorder="1" applyAlignment="1">
      <alignment horizontal="left"/>
    </xf>
    <xf numFmtId="0" fontId="0" fillId="13" borderId="0" xfId="0" applyFill="1"/>
    <xf numFmtId="0" fontId="30" fillId="0" borderId="0" xfId="0" applyFont="1" applyAlignment="1"/>
    <xf numFmtId="2" fontId="7" fillId="2" borderId="4" xfId="9" applyNumberFormat="1" applyFont="1" applyFill="1" applyBorder="1" applyAlignment="1">
      <alignment horizontal="right" vertical="center"/>
    </xf>
    <xf numFmtId="2" fontId="26" fillId="2" borderId="4" xfId="9" applyNumberFormat="1" applyFont="1" applyFill="1" applyBorder="1" applyAlignment="1">
      <alignment horizontal="right" vertical="center"/>
    </xf>
    <xf numFmtId="2" fontId="17" fillId="3" borderId="4" xfId="9" applyNumberFormat="1" applyFont="1" applyFill="1" applyBorder="1" applyAlignment="1">
      <alignment horizontal="right" vertical="center"/>
    </xf>
    <xf numFmtId="2" fontId="7" fillId="0" borderId="4" xfId="9" applyNumberFormat="1" applyFont="1" applyFill="1" applyBorder="1" applyAlignment="1">
      <alignment horizontal="right" vertical="center"/>
    </xf>
    <xf numFmtId="2" fontId="17" fillId="12" borderId="4" xfId="9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27" fillId="0" borderId="28" xfId="0" applyFont="1" applyBorder="1"/>
    <xf numFmtId="0" fontId="29" fillId="0" borderId="15" xfId="0" applyFont="1" applyBorder="1"/>
    <xf numFmtId="0" fontId="29" fillId="0" borderId="28" xfId="0" applyFont="1" applyBorder="1"/>
    <xf numFmtId="0" fontId="29" fillId="0" borderId="11" xfId="0" applyFont="1" applyBorder="1"/>
    <xf numFmtId="0" fontId="29" fillId="0" borderId="12" xfId="0" applyFont="1" applyBorder="1"/>
    <xf numFmtId="0" fontId="29" fillId="0" borderId="26" xfId="0" applyFont="1" applyBorder="1"/>
    <xf numFmtId="0" fontId="29" fillId="0" borderId="0" xfId="0" applyFont="1" applyBorder="1"/>
    <xf numFmtId="0" fontId="27" fillId="0" borderId="0" xfId="0" applyFont="1" applyBorder="1"/>
    <xf numFmtId="2" fontId="7" fillId="2" borderId="52" xfId="9" applyNumberFormat="1" applyFont="1" applyFill="1" applyBorder="1" applyAlignment="1">
      <alignment horizontal="right" vertical="center"/>
    </xf>
    <xf numFmtId="0" fontId="7" fillId="2" borderId="7" xfId="9" applyFont="1" applyFill="1" applyBorder="1" applyAlignment="1">
      <alignment horizontal="right" vertical="center"/>
    </xf>
    <xf numFmtId="2" fontId="7" fillId="2" borderId="6" xfId="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2" fontId="7" fillId="2" borderId="9" xfId="9" applyNumberFormat="1" applyFont="1" applyFill="1" applyBorder="1" applyAlignment="1">
      <alignment horizontal="right" vertical="center"/>
    </xf>
    <xf numFmtId="0" fontId="7" fillId="2" borderId="3" xfId="9" applyFont="1" applyFill="1" applyBorder="1" applyAlignment="1">
      <alignment horizontal="right" vertical="center"/>
    </xf>
    <xf numFmtId="2" fontId="7" fillId="2" borderId="2" xfId="9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2" fontId="7" fillId="2" borderId="44" xfId="9" applyNumberFormat="1" applyFont="1" applyFill="1" applyBorder="1" applyAlignment="1">
      <alignment horizontal="right" vertical="center"/>
    </xf>
    <xf numFmtId="0" fontId="29" fillId="0" borderId="13" xfId="0" applyFont="1" applyBorder="1"/>
    <xf numFmtId="0" fontId="11" fillId="0" borderId="18" xfId="0" applyFont="1" applyFill="1" applyBorder="1" applyAlignment="1">
      <alignment horizontal="left" wrapText="1"/>
    </xf>
    <xf numFmtId="2" fontId="26" fillId="11" borderId="6" xfId="0" applyNumberFormat="1" applyFont="1" applyFill="1" applyBorder="1"/>
    <xf numFmtId="2" fontId="26" fillId="11" borderId="4" xfId="0" applyNumberFormat="1" applyFont="1" applyFill="1" applyBorder="1"/>
    <xf numFmtId="2" fontId="26" fillId="6" borderId="4" xfId="0" applyNumberFormat="1" applyFont="1" applyFill="1" applyBorder="1"/>
    <xf numFmtId="2" fontId="26" fillId="6" borderId="2" xfId="0" applyNumberFormat="1" applyFont="1" applyFill="1" applyBorder="1"/>
    <xf numFmtId="2" fontId="26" fillId="6" borderId="9" xfId="0" applyNumberFormat="1" applyFont="1" applyFill="1" applyBorder="1"/>
    <xf numFmtId="2" fontId="26" fillId="6" borderId="52" xfId="0" applyNumberFormat="1" applyFont="1" applyFill="1" applyBorder="1"/>
    <xf numFmtId="2" fontId="26" fillId="6" borderId="6" xfId="0" applyNumberFormat="1" applyFont="1" applyFill="1" applyBorder="1"/>
    <xf numFmtId="2" fontId="26" fillId="8" borderId="4" xfId="0" applyNumberFormat="1" applyFont="1" applyFill="1" applyBorder="1"/>
    <xf numFmtId="2" fontId="26" fillId="11" borderId="2" xfId="0" applyNumberFormat="1" applyFont="1" applyFill="1" applyBorder="1"/>
    <xf numFmtId="2" fontId="26" fillId="8" borderId="9" xfId="0" applyNumberFormat="1" applyFont="1" applyFill="1" applyBorder="1"/>
    <xf numFmtId="2" fontId="26" fillId="8" borderId="2" xfId="0" applyNumberFormat="1" applyFont="1" applyFill="1" applyBorder="1"/>
    <xf numFmtId="2" fontId="26" fillId="8" borderId="6" xfId="0" applyNumberFormat="1" applyFont="1" applyFill="1" applyBorder="1"/>
    <xf numFmtId="2" fontId="11" fillId="0" borderId="4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26" fillId="8" borderId="52" xfId="0" applyNumberFormat="1" applyFont="1" applyFill="1" applyBorder="1"/>
    <xf numFmtId="2" fontId="11" fillId="8" borderId="4" xfId="0" applyNumberFormat="1" applyFont="1" applyFill="1" applyBorder="1"/>
    <xf numFmtId="2" fontId="11" fillId="0" borderId="6" xfId="0" applyNumberFormat="1" applyFont="1" applyFill="1" applyBorder="1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1" fillId="2" borderId="41" xfId="0" applyFont="1" applyFill="1" applyBorder="1" applyAlignment="1"/>
    <xf numFmtId="0" fontId="27" fillId="0" borderId="52" xfId="0" applyFont="1" applyBorder="1" applyAlignment="1"/>
    <xf numFmtId="2" fontId="26" fillId="11" borderId="9" xfId="0" applyNumberFormat="1" applyFont="1" applyFill="1" applyBorder="1"/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1" fontId="26" fillId="2" borderId="11" xfId="0" applyNumberFormat="1" applyFont="1" applyFill="1" applyBorder="1"/>
    <xf numFmtId="1" fontId="26" fillId="2" borderId="15" xfId="0" applyNumberFormat="1" applyFont="1" applyFill="1" applyBorder="1"/>
    <xf numFmtId="1" fontId="26" fillId="2" borderId="26" xfId="0" applyNumberFormat="1" applyFont="1" applyFill="1" applyBorder="1"/>
    <xf numFmtId="1" fontId="26" fillId="2" borderId="13" xfId="0" applyNumberFormat="1" applyFont="1" applyFill="1" applyBorder="1"/>
    <xf numFmtId="1" fontId="26" fillId="2" borderId="12" xfId="0" applyNumberFormat="1" applyFont="1" applyFill="1" applyBorder="1"/>
    <xf numFmtId="1" fontId="26" fillId="2" borderId="14" xfId="0" applyNumberFormat="1" applyFont="1" applyFill="1" applyBorder="1"/>
    <xf numFmtId="1" fontId="11" fillId="2" borderId="12" xfId="0" applyNumberFormat="1" applyFont="1" applyFill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26" fillId="2" borderId="15" xfId="0" applyNumberFormat="1" applyFont="1" applyFill="1" applyBorder="1" applyAlignment="1">
      <alignment horizontal="right"/>
    </xf>
    <xf numFmtId="1" fontId="26" fillId="2" borderId="12" xfId="0" applyNumberFormat="1" applyFont="1" applyFill="1" applyBorder="1" applyAlignment="1">
      <alignment horizontal="right"/>
    </xf>
    <xf numFmtId="1" fontId="26" fillId="2" borderId="13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 wrapText="1"/>
    </xf>
    <xf numFmtId="0" fontId="34" fillId="0" borderId="22" xfId="0" applyFont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2" borderId="12" xfId="0" applyFont="1" applyFill="1" applyBorder="1" applyAlignment="1">
      <alignment horizontal="right" wrapText="1"/>
    </xf>
    <xf numFmtId="0" fontId="11" fillId="3" borderId="12" xfId="1" applyFont="1" applyFill="1" applyBorder="1" applyAlignment="1">
      <alignment horizontal="right" wrapText="1"/>
    </xf>
    <xf numFmtId="0" fontId="11" fillId="2" borderId="13" xfId="0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right" wrapText="1"/>
    </xf>
    <xf numFmtId="0" fontId="11" fillId="0" borderId="12" xfId="1" applyFont="1" applyBorder="1" applyAlignment="1">
      <alignment horizontal="right" wrapText="1"/>
    </xf>
    <xf numFmtId="2" fontId="11" fillId="0" borderId="4" xfId="0" applyNumberFormat="1" applyFont="1" applyFill="1" applyBorder="1" applyAlignment="1">
      <alignment horizontal="right" wrapText="1"/>
    </xf>
    <xf numFmtId="2" fontId="11" fillId="0" borderId="2" xfId="0" applyNumberFormat="1" applyFont="1" applyFill="1" applyBorder="1" applyAlignment="1">
      <alignment horizontal="right" wrapText="1"/>
    </xf>
    <xf numFmtId="0" fontId="7" fillId="2" borderId="11" xfId="9" applyFont="1" applyFill="1" applyBorder="1" applyAlignment="1">
      <alignment horizontal="right" vertical="center"/>
    </xf>
    <xf numFmtId="0" fontId="7" fillId="2" borderId="12" xfId="9" applyFont="1" applyFill="1" applyBorder="1" applyAlignment="1">
      <alignment horizontal="right" vertical="center"/>
    </xf>
    <xf numFmtId="0" fontId="26" fillId="2" borderId="12" xfId="9" applyFont="1" applyFill="1" applyBorder="1" applyAlignment="1">
      <alignment horizontal="right" vertical="center"/>
    </xf>
    <xf numFmtId="0" fontId="7" fillId="2" borderId="15" xfId="9" applyFont="1" applyFill="1" applyBorder="1" applyAlignment="1">
      <alignment horizontal="right" vertical="center"/>
    </xf>
    <xf numFmtId="0" fontId="7" fillId="2" borderId="14" xfId="9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/>
    </xf>
    <xf numFmtId="0" fontId="7" fillId="0" borderId="12" xfId="9" applyFont="1" applyFill="1" applyBorder="1" applyAlignment="1">
      <alignment horizontal="right" vertical="center"/>
    </xf>
    <xf numFmtId="0" fontId="17" fillId="3" borderId="12" xfId="9" applyFont="1" applyFill="1" applyBorder="1" applyAlignment="1">
      <alignment horizontal="right" vertical="center"/>
    </xf>
    <xf numFmtId="0" fontId="7" fillId="2" borderId="13" xfId="9" applyFont="1" applyFill="1" applyBorder="1" applyAlignment="1">
      <alignment horizontal="right" vertical="center"/>
    </xf>
    <xf numFmtId="0" fontId="29" fillId="14" borderId="0" xfId="0" applyFont="1" applyFill="1"/>
    <xf numFmtId="0" fontId="29" fillId="7" borderId="0" xfId="0" applyFont="1" applyFill="1"/>
    <xf numFmtId="1" fontId="0" fillId="2" borderId="12" xfId="0" applyNumberFormat="1" applyFill="1" applyBorder="1"/>
    <xf numFmtId="1" fontId="11" fillId="2" borderId="12" xfId="0" applyNumberFormat="1" applyFont="1" applyFill="1" applyBorder="1" applyAlignment="1">
      <alignment horizontal="right"/>
    </xf>
    <xf numFmtId="1" fontId="11" fillId="2" borderId="13" xfId="0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1" fillId="0" borderId="0" xfId="0" applyFont="1" applyBorder="1"/>
    <xf numFmtId="0" fontId="25" fillId="0" borderId="0" xfId="0" applyFont="1" applyBorder="1"/>
    <xf numFmtId="0" fontId="35" fillId="0" borderId="0" xfId="0" applyFont="1" applyBorder="1" applyAlignment="1">
      <alignment horizontal="right" vertical="center"/>
    </xf>
    <xf numFmtId="0" fontId="36" fillId="0" borderId="0" xfId="0" applyFont="1" applyBorder="1"/>
    <xf numFmtId="0" fontId="11" fillId="0" borderId="5" xfId="0" applyFont="1" applyBorder="1" applyAlignment="1">
      <alignment horizontal="center" wrapText="1"/>
    </xf>
    <xf numFmtId="2" fontId="35" fillId="14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/>
    <xf numFmtId="2" fontId="35" fillId="14" borderId="0" xfId="0" applyNumberFormat="1" applyFont="1" applyFill="1" applyBorder="1" applyAlignment="1"/>
    <xf numFmtId="2" fontId="35" fillId="0" borderId="0" xfId="0" applyNumberFormat="1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0" fontId="11" fillId="0" borderId="3" xfId="0" applyFont="1" applyBorder="1" applyAlignment="1">
      <alignment horizontal="center" wrapText="1"/>
    </xf>
    <xf numFmtId="0" fontId="0" fillId="6" borderId="4" xfId="0" applyFill="1" applyBorder="1"/>
    <xf numFmtId="2" fontId="0" fillId="8" borderId="4" xfId="0" applyNumberFormat="1" applyFill="1" applyBorder="1"/>
    <xf numFmtId="1" fontId="0" fillId="2" borderId="12" xfId="0" applyNumberFormat="1" applyFill="1" applyBorder="1" applyAlignment="1">
      <alignment horizontal="right"/>
    </xf>
    <xf numFmtId="2" fontId="26" fillId="11" borderId="45" xfId="0" applyNumberFormat="1" applyFont="1" applyFill="1" applyBorder="1"/>
    <xf numFmtId="0" fontId="11" fillId="0" borderId="8" xfId="0" applyFont="1" applyBorder="1" applyAlignment="1">
      <alignment horizontal="center" wrapText="1"/>
    </xf>
    <xf numFmtId="2" fontId="0" fillId="8" borderId="6" xfId="0" applyNumberFormat="1" applyFill="1" applyBorder="1"/>
    <xf numFmtId="2" fontId="11" fillId="0" borderId="9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/>
    <xf numFmtId="0" fontId="15" fillId="0" borderId="27" xfId="0" applyFont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2" fontId="26" fillId="2" borderId="2" xfId="9" applyNumberFormat="1" applyFont="1" applyFill="1" applyBorder="1" applyAlignment="1">
      <alignment horizontal="right" vertical="center"/>
    </xf>
    <xf numFmtId="2" fontId="9" fillId="8" borderId="6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center" vertical="center" wrapText="1"/>
    </xf>
    <xf numFmtId="0" fontId="27" fillId="0" borderId="31" xfId="0" applyFont="1" applyBorder="1"/>
    <xf numFmtId="0" fontId="27" fillId="0" borderId="29" xfId="0" applyFont="1" applyBorder="1"/>
    <xf numFmtId="0" fontId="27" fillId="0" borderId="32" xfId="0" applyFont="1" applyBorder="1"/>
    <xf numFmtId="0" fontId="27" fillId="0" borderId="33" xfId="0" applyFont="1" applyBorder="1"/>
    <xf numFmtId="0" fontId="29" fillId="0" borderId="29" xfId="0" applyFont="1" applyBorder="1"/>
    <xf numFmtId="0" fontId="29" fillId="0" borderId="33" xfId="0" applyFont="1" applyBorder="1"/>
    <xf numFmtId="0" fontId="29" fillId="0" borderId="31" xfId="0" applyFont="1" applyBorder="1"/>
    <xf numFmtId="0" fontId="29" fillId="0" borderId="23" xfId="0" applyFont="1" applyBorder="1"/>
    <xf numFmtId="0" fontId="29" fillId="0" borderId="32" xfId="0" applyFont="1" applyBorder="1"/>
    <xf numFmtId="0" fontId="16" fillId="0" borderId="24" xfId="0" applyFont="1" applyBorder="1" applyAlignment="1">
      <alignment horizontal="center" vertical="center" wrapText="1"/>
    </xf>
    <xf numFmtId="0" fontId="17" fillId="12" borderId="12" xfId="9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wrapText="1"/>
    </xf>
    <xf numFmtId="1" fontId="26" fillId="2" borderId="11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8" xfId="0" applyFont="1" applyBorder="1" applyAlignment="1">
      <alignment horizontal="right" wrapText="1"/>
    </xf>
    <xf numFmtId="0" fontId="11" fillId="0" borderId="59" xfId="0" applyFont="1" applyBorder="1" applyAlignment="1">
      <alignment horizontal="right" wrapText="1"/>
    </xf>
    <xf numFmtId="0" fontId="6" fillId="0" borderId="59" xfId="0" applyFont="1" applyBorder="1" applyAlignment="1">
      <alignment horizontal="right" wrapText="1"/>
    </xf>
    <xf numFmtId="0" fontId="11" fillId="0" borderId="60" xfId="0" applyFont="1" applyBorder="1" applyAlignment="1">
      <alignment horizontal="right" wrapText="1"/>
    </xf>
    <xf numFmtId="0" fontId="11" fillId="0" borderId="59" xfId="0" applyFont="1" applyFill="1" applyBorder="1" applyAlignment="1">
      <alignment horizontal="right" wrapText="1"/>
    </xf>
    <xf numFmtId="0" fontId="6" fillId="0" borderId="59" xfId="0" applyFont="1" applyBorder="1" applyAlignment="1">
      <alignment horizontal="left" wrapText="1"/>
    </xf>
    <xf numFmtId="0" fontId="11" fillId="0" borderId="59" xfId="0" applyFont="1" applyBorder="1" applyAlignment="1">
      <alignment horizontal="left" wrapText="1"/>
    </xf>
    <xf numFmtId="0" fontId="11" fillId="0" borderId="61" xfId="0" applyFont="1" applyBorder="1" applyAlignment="1">
      <alignment horizontal="right" wrapText="1"/>
    </xf>
    <xf numFmtId="0" fontId="11" fillId="0" borderId="60" xfId="0" applyFont="1" applyFill="1" applyBorder="1" applyAlignment="1">
      <alignment horizontal="right" wrapText="1"/>
    </xf>
    <xf numFmtId="0" fontId="11" fillId="2" borderId="59" xfId="0" applyFont="1" applyFill="1" applyBorder="1" applyAlignment="1">
      <alignment horizontal="right" wrapText="1"/>
    </xf>
    <xf numFmtId="0" fontId="11" fillId="2" borderId="61" xfId="0" applyFont="1" applyFill="1" applyBorder="1" applyAlignment="1">
      <alignment horizontal="right" wrapText="1"/>
    </xf>
    <xf numFmtId="0" fontId="6" fillId="2" borderId="59" xfId="0" applyFont="1" applyFill="1" applyBorder="1" applyAlignment="1">
      <alignment horizontal="right" wrapText="1"/>
    </xf>
    <xf numFmtId="0" fontId="11" fillId="2" borderId="58" xfId="0" applyFont="1" applyFill="1" applyBorder="1" applyAlignment="1">
      <alignment horizontal="right" wrapText="1"/>
    </xf>
    <xf numFmtId="0" fontId="11" fillId="2" borderId="60" xfId="0" applyFont="1" applyFill="1" applyBorder="1" applyAlignment="1">
      <alignment horizontal="right" wrapText="1"/>
    </xf>
    <xf numFmtId="0" fontId="27" fillId="0" borderId="46" xfId="0" applyFont="1" applyBorder="1"/>
    <xf numFmtId="0" fontId="6" fillId="0" borderId="59" xfId="0" applyFont="1" applyFill="1" applyBorder="1" applyAlignment="1">
      <alignment horizontal="right" wrapText="1"/>
    </xf>
    <xf numFmtId="0" fontId="11" fillId="0" borderId="4" xfId="0" applyFont="1" applyBorder="1" applyAlignment="1">
      <alignment horizontal="left" wrapText="1"/>
    </xf>
    <xf numFmtId="2" fontId="7" fillId="2" borderId="39" xfId="9" applyNumberFormat="1" applyFont="1" applyFill="1" applyBorder="1" applyAlignment="1">
      <alignment horizontal="right" vertical="center"/>
    </xf>
    <xf numFmtId="2" fontId="7" fillId="2" borderId="42" xfId="9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2" fontId="35" fillId="0" borderId="0" xfId="0" applyNumberFormat="1" applyFont="1" applyBorder="1" applyAlignment="1">
      <alignment horizontal="right" vertical="center"/>
    </xf>
    <xf numFmtId="2" fontId="35" fillId="15" borderId="0" xfId="0" applyNumberFormat="1" applyFont="1" applyFill="1" applyBorder="1" applyAlignment="1"/>
    <xf numFmtId="0" fontId="0" fillId="16" borderId="0" xfId="0" applyFill="1"/>
    <xf numFmtId="0" fontId="15" fillId="0" borderId="2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2" borderId="7" xfId="12" applyFont="1" applyFill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4" fillId="0" borderId="7" xfId="0" applyNumberFormat="1" applyFont="1" applyFill="1" applyBorder="1" applyAlignment="1">
      <alignment horizontal="right"/>
    </xf>
    <xf numFmtId="2" fontId="27" fillId="0" borderId="7" xfId="0" applyNumberFormat="1" applyFont="1" applyBorder="1"/>
    <xf numFmtId="2" fontId="27" fillId="2" borderId="7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2" borderId="5" xfId="12" applyFont="1" applyFill="1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right"/>
    </xf>
    <xf numFmtId="2" fontId="27" fillId="0" borderId="10" xfId="0" applyNumberFormat="1" applyFont="1" applyBorder="1"/>
    <xf numFmtId="2" fontId="27" fillId="17" borderId="10" xfId="0" applyNumberFormat="1" applyFont="1" applyFill="1" applyBorder="1" applyAlignment="1">
      <alignment horizontal="center"/>
    </xf>
    <xf numFmtId="2" fontId="27" fillId="2" borderId="5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27" fillId="0" borderId="12" xfId="0" applyFont="1" applyBorder="1" applyAlignment="1">
      <alignment wrapText="1"/>
    </xf>
    <xf numFmtId="0" fontId="4" fillId="0" borderId="26" xfId="0" applyFont="1" applyBorder="1"/>
    <xf numFmtId="0" fontId="4" fillId="2" borderId="3" xfId="12" applyFont="1" applyFill="1" applyBorder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right"/>
    </xf>
    <xf numFmtId="2" fontId="27" fillId="0" borderId="27" xfId="0" applyNumberFormat="1" applyFont="1" applyBorder="1"/>
    <xf numFmtId="2" fontId="27" fillId="2" borderId="3" xfId="0" applyNumberFormat="1" applyFont="1" applyFill="1" applyBorder="1" applyAlignment="1">
      <alignment horizontal="right"/>
    </xf>
    <xf numFmtId="0" fontId="4" fillId="2" borderId="10" xfId="12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wrapText="1"/>
    </xf>
    <xf numFmtId="0" fontId="4" fillId="2" borderId="25" xfId="0" applyFont="1" applyFill="1" applyBorder="1" applyAlignment="1">
      <alignment horizontal="left" wrapText="1"/>
    </xf>
    <xf numFmtId="2" fontId="27" fillId="2" borderId="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26" fillId="2" borderId="5" xfId="12" applyFont="1" applyFill="1" applyBorder="1" applyAlignment="1">
      <alignment horizontal="right" vertical="center"/>
    </xf>
    <xf numFmtId="0" fontId="4" fillId="0" borderId="16" xfId="0" applyFont="1" applyBorder="1" applyAlignment="1">
      <alignment wrapText="1"/>
    </xf>
    <xf numFmtId="0" fontId="4" fillId="0" borderId="16" xfId="1" applyFont="1" applyBorder="1" applyAlignment="1">
      <alignment horizontal="left" wrapText="1"/>
    </xf>
    <xf numFmtId="0" fontId="4" fillId="2" borderId="8" xfId="12" applyFont="1" applyFill="1" applyBorder="1" applyAlignment="1">
      <alignment horizontal="right" vertical="center"/>
    </xf>
    <xf numFmtId="0" fontId="27" fillId="0" borderId="13" xfId="0" applyFont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7" fillId="0" borderId="15" xfId="0" applyFont="1" applyBorder="1" applyAlignment="1">
      <alignment wrapText="1"/>
    </xf>
    <xf numFmtId="0" fontId="4" fillId="2" borderId="19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" xfId="12" applyFont="1" applyFill="1" applyBorder="1" applyAlignment="1">
      <alignment horizontal="right" vertical="center"/>
    </xf>
    <xf numFmtId="0" fontId="27" fillId="0" borderId="14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2" borderId="1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17" fillId="3" borderId="5" xfId="12" applyFont="1" applyFill="1" applyBorder="1" applyAlignment="1">
      <alignment horizontal="right" vertical="center"/>
    </xf>
    <xf numFmtId="0" fontId="4" fillId="3" borderId="16" xfId="1" applyFont="1" applyFill="1" applyBorder="1" applyAlignment="1">
      <alignment horizontal="left" wrapText="1"/>
    </xf>
    <xf numFmtId="2" fontId="4" fillId="8" borderId="4" xfId="0" applyNumberFormat="1" applyFont="1" applyFill="1" applyBorder="1"/>
    <xf numFmtId="0" fontId="4" fillId="0" borderId="5" xfId="0" applyFont="1" applyBorder="1" applyAlignment="1">
      <alignment horizontal="right"/>
    </xf>
    <xf numFmtId="0" fontId="4" fillId="0" borderId="17" xfId="0" applyFont="1" applyFill="1" applyBorder="1" applyAlignment="1">
      <alignment horizontal="left" wrapText="1"/>
    </xf>
    <xf numFmtId="2" fontId="0" fillId="8" borderId="52" xfId="0" applyNumberFormat="1" applyFill="1" applyBorder="1"/>
    <xf numFmtId="0" fontId="17" fillId="12" borderId="5" xfId="12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/>
    </xf>
    <xf numFmtId="2" fontId="27" fillId="0" borderId="1" xfId="0" applyNumberFormat="1" applyFont="1" applyBorder="1"/>
    <xf numFmtId="2" fontId="27" fillId="2" borderId="8" xfId="0" applyNumberFormat="1" applyFont="1" applyFill="1" applyBorder="1" applyAlignment="1">
      <alignment horizontal="right"/>
    </xf>
    <xf numFmtId="2" fontId="26" fillId="9" borderId="2" xfId="0" applyNumberFormat="1" applyFont="1" applyFill="1" applyBorder="1"/>
    <xf numFmtId="0" fontId="4" fillId="2" borderId="1" xfId="12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center"/>
    </xf>
    <xf numFmtId="0" fontId="4" fillId="0" borderId="12" xfId="0" applyFont="1" applyBorder="1"/>
    <xf numFmtId="2" fontId="27" fillId="0" borderId="5" xfId="0" applyNumberFormat="1" applyFont="1" applyBorder="1"/>
    <xf numFmtId="0" fontId="4" fillId="2" borderId="5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center"/>
    </xf>
    <xf numFmtId="2" fontId="27" fillId="0" borderId="8" xfId="0" applyNumberFormat="1" applyFont="1" applyBorder="1"/>
    <xf numFmtId="0" fontId="4" fillId="0" borderId="5" xfId="0" applyFont="1" applyFill="1" applyBorder="1" applyAlignment="1">
      <alignment horizontal="left" wrapText="1"/>
    </xf>
    <xf numFmtId="0" fontId="27" fillId="0" borderId="4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4" fillId="0" borderId="33" xfId="0" applyFont="1" applyBorder="1"/>
    <xf numFmtId="0" fontId="4" fillId="0" borderId="0" xfId="0" applyFont="1" applyBorder="1"/>
    <xf numFmtId="0" fontId="27" fillId="0" borderId="52" xfId="0" applyFont="1" applyBorder="1" applyAlignment="1">
      <alignment horizontal="center" wrapText="1"/>
    </xf>
    <xf numFmtId="2" fontId="4" fillId="0" borderId="5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31" xfId="0" applyFont="1" applyBorder="1"/>
    <xf numFmtId="0" fontId="4" fillId="0" borderId="40" xfId="0" applyFont="1" applyBorder="1"/>
    <xf numFmtId="0" fontId="27" fillId="0" borderId="6" xfId="0" applyFont="1" applyBorder="1" applyAlignment="1">
      <alignment horizontal="center" wrapText="1"/>
    </xf>
    <xf numFmtId="0" fontId="27" fillId="0" borderId="5" xfId="0" applyFont="1" applyBorder="1" applyAlignment="1">
      <alignment horizontal="left" wrapText="1"/>
    </xf>
    <xf numFmtId="0" fontId="4" fillId="0" borderId="29" xfId="0" applyFont="1" applyBorder="1"/>
    <xf numFmtId="0" fontId="4" fillId="0" borderId="42" xfId="0" applyFont="1" applyBorder="1"/>
    <xf numFmtId="0" fontId="4" fillId="0" borderId="5" xfId="0" applyFont="1" applyBorder="1" applyAlignment="1">
      <alignment horizontal="left" wrapText="1"/>
    </xf>
    <xf numFmtId="0" fontId="27" fillId="0" borderId="9" xfId="0" applyFont="1" applyBorder="1" applyAlignment="1">
      <alignment horizontal="center" wrapText="1"/>
    </xf>
    <xf numFmtId="0" fontId="4" fillId="0" borderId="32" xfId="0" applyFont="1" applyBorder="1"/>
    <xf numFmtId="0" fontId="28" fillId="0" borderId="0" xfId="0" applyFont="1" applyFill="1" applyBorder="1" applyAlignment="1">
      <alignment horizontal="right"/>
    </xf>
    <xf numFmtId="2" fontId="28" fillId="0" borderId="0" xfId="0" applyNumberFormat="1" applyFont="1" applyBorder="1"/>
    <xf numFmtId="0" fontId="28" fillId="0" borderId="0" xfId="0" applyFont="1" applyFill="1" applyBorder="1" applyAlignment="1">
      <alignment horizontal="left"/>
    </xf>
    <xf numFmtId="2" fontId="28" fillId="0" borderId="0" xfId="0" applyNumberFormat="1" applyFont="1" applyAlignment="1"/>
    <xf numFmtId="2" fontId="28" fillId="2" borderId="0" xfId="0" applyNumberFormat="1" applyFont="1" applyFill="1" applyAlignment="1"/>
    <xf numFmtId="2" fontId="28" fillId="0" borderId="0" xfId="0" applyNumberFormat="1" applyFont="1"/>
    <xf numFmtId="0" fontId="37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2" fontId="34" fillId="0" borderId="22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6" fillId="2" borderId="12" xfId="12" applyFont="1" applyFill="1" applyBorder="1" applyAlignment="1">
      <alignment vertical="center"/>
    </xf>
    <xf numFmtId="1" fontId="26" fillId="2" borderId="12" xfId="0" applyNumberFormat="1" applyFont="1" applyFill="1" applyBorder="1" applyAlignment="1"/>
    <xf numFmtId="0" fontId="24" fillId="0" borderId="6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2" fontId="15" fillId="0" borderId="22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4" fillId="0" borderId="15" xfId="0" applyFont="1" applyBorder="1" applyAlignment="1"/>
    <xf numFmtId="0" fontId="4" fillId="0" borderId="12" xfId="0" applyFont="1" applyBorder="1" applyAlignment="1"/>
    <xf numFmtId="0" fontId="4" fillId="0" borderId="14" xfId="0" applyFont="1" applyBorder="1" applyAlignment="1"/>
    <xf numFmtId="0" fontId="4" fillId="0" borderId="20" xfId="0" applyFont="1" applyBorder="1" applyAlignment="1"/>
    <xf numFmtId="0" fontId="15" fillId="0" borderId="64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5" fillId="0" borderId="22" xfId="0" applyNumberFormat="1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2" fontId="15" fillId="0" borderId="30" xfId="0" applyNumberFormat="1" applyFont="1" applyFill="1" applyBorder="1" applyAlignment="1">
      <alignment horizontal="left" wrapText="1"/>
    </xf>
    <xf numFmtId="2" fontId="24" fillId="7" borderId="22" xfId="0" applyNumberFormat="1" applyFont="1" applyFill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2" fontId="15" fillId="2" borderId="30" xfId="0" applyNumberFormat="1" applyFont="1" applyFill="1" applyBorder="1" applyAlignment="1">
      <alignment horizontal="left"/>
    </xf>
    <xf numFmtId="2" fontId="15" fillId="6" borderId="22" xfId="0" applyNumberFormat="1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2" fontId="24" fillId="18" borderId="22" xfId="0" applyNumberFormat="1" applyFont="1" applyFill="1" applyBorder="1" applyAlignment="1">
      <alignment horizontal="left"/>
    </xf>
    <xf numFmtId="0" fontId="27" fillId="0" borderId="55" xfId="0" applyFont="1" applyBorder="1"/>
    <xf numFmtId="0" fontId="24" fillId="0" borderId="64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2" fontId="24" fillId="0" borderId="22" xfId="0" applyNumberFormat="1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2" fontId="24" fillId="0" borderId="30" xfId="0" applyNumberFormat="1" applyFont="1" applyBorder="1" applyAlignment="1">
      <alignment horizontal="left" wrapText="1"/>
    </xf>
    <xf numFmtId="2" fontId="24" fillId="17" borderId="22" xfId="0" applyNumberFormat="1" applyFont="1" applyFill="1" applyBorder="1" applyAlignment="1">
      <alignment horizontal="left"/>
    </xf>
    <xf numFmtId="2" fontId="24" fillId="17" borderId="30" xfId="0" applyNumberFormat="1" applyFont="1" applyFill="1" applyBorder="1" applyAlignment="1">
      <alignment horizontal="left"/>
    </xf>
    <xf numFmtId="2" fontId="24" fillId="19" borderId="22" xfId="0" applyNumberFormat="1" applyFont="1" applyFill="1" applyBorder="1" applyAlignment="1">
      <alignment horizontal="left"/>
    </xf>
    <xf numFmtId="0" fontId="4" fillId="0" borderId="11" xfId="0" applyFont="1" applyBorder="1" applyAlignment="1"/>
    <xf numFmtId="0" fontId="4" fillId="0" borderId="24" xfId="0" applyFont="1" applyBorder="1" applyAlignment="1"/>
    <xf numFmtId="2" fontId="15" fillId="8" borderId="22" xfId="0" applyNumberFormat="1" applyFont="1" applyFill="1" applyBorder="1" applyAlignment="1">
      <alignment horizontal="left"/>
    </xf>
    <xf numFmtId="2" fontId="15" fillId="2" borderId="22" xfId="0" applyNumberFormat="1" applyFont="1" applyFill="1" applyBorder="1" applyAlignment="1">
      <alignment horizontal="left"/>
    </xf>
    <xf numFmtId="0" fontId="27" fillId="0" borderId="24" xfId="0" applyFont="1" applyBorder="1"/>
    <xf numFmtId="2" fontId="15" fillId="0" borderId="22" xfId="0" applyNumberFormat="1" applyFont="1" applyBorder="1" applyAlignment="1">
      <alignment horizontal="left"/>
    </xf>
    <xf numFmtId="0" fontId="4" fillId="0" borderId="28" xfId="0" applyFont="1" applyBorder="1" applyAlignment="1"/>
    <xf numFmtId="0" fontId="15" fillId="2" borderId="49" xfId="0" applyFont="1" applyFill="1" applyBorder="1" applyAlignment="1">
      <alignment horizontal="left" wrapText="1"/>
    </xf>
    <xf numFmtId="0" fontId="15" fillId="2" borderId="20" xfId="0" applyFont="1" applyFill="1" applyBorder="1" applyAlignment="1">
      <alignment horizontal="left" wrapText="1"/>
    </xf>
    <xf numFmtId="0" fontId="15" fillId="2" borderId="22" xfId="0" applyFont="1" applyFill="1" applyBorder="1" applyAlignment="1">
      <alignment horizontal="left" wrapText="1"/>
    </xf>
    <xf numFmtId="2" fontId="15" fillId="2" borderId="22" xfId="0" applyNumberFormat="1" applyFont="1" applyFill="1" applyBorder="1" applyAlignment="1">
      <alignment horizontal="left" wrapText="1"/>
    </xf>
    <xf numFmtId="0" fontId="15" fillId="2" borderId="37" xfId="0" applyFont="1" applyFill="1" applyBorder="1" applyAlignment="1">
      <alignment horizontal="left" wrapText="1"/>
    </xf>
    <xf numFmtId="0" fontId="15" fillId="2" borderId="24" xfId="0" applyFont="1" applyFill="1" applyBorder="1" applyAlignment="1">
      <alignment horizontal="left" wrapText="1"/>
    </xf>
    <xf numFmtId="2" fontId="24" fillId="7" borderId="30" xfId="0" applyNumberFormat="1" applyFont="1" applyFill="1" applyBorder="1" applyAlignment="1">
      <alignment horizontal="left"/>
    </xf>
    <xf numFmtId="0" fontId="24" fillId="0" borderId="37" xfId="0" applyFont="1" applyBorder="1" applyAlignment="1">
      <alignment horizontal="left"/>
    </xf>
    <xf numFmtId="2" fontId="15" fillId="8" borderId="30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4" fillId="0" borderId="0" xfId="0" applyFont="1" applyAlignment="1"/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/>
    <xf numFmtId="2" fontId="15" fillId="2" borderId="0" xfId="0" applyNumberFormat="1" applyFont="1" applyFill="1" applyBorder="1" applyAlignment="1"/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2" fontId="39" fillId="0" borderId="0" xfId="0" applyNumberFormat="1" applyFont="1" applyBorder="1"/>
    <xf numFmtId="0" fontId="16" fillId="0" borderId="0" xfId="0" applyFont="1" applyFill="1" applyBorder="1" applyAlignment="1">
      <alignment horizontal="right" vertical="center"/>
    </xf>
    <xf numFmtId="2" fontId="15" fillId="0" borderId="0" xfId="0" applyNumberFormat="1" applyFont="1" applyFill="1" applyBorder="1"/>
    <xf numFmtId="0" fontId="4" fillId="0" borderId="11" xfId="0" applyFont="1" applyBorder="1" applyAlignment="1">
      <alignment horizontal="right" vertical="center"/>
    </xf>
    <xf numFmtId="0" fontId="15" fillId="0" borderId="6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2" fontId="15" fillId="0" borderId="30" xfId="0" applyNumberFormat="1" applyFont="1" applyFill="1" applyBorder="1" applyAlignment="1">
      <alignment horizontal="left" vertical="center" wrapText="1"/>
    </xf>
    <xf numFmtId="2" fontId="24" fillId="7" borderId="22" xfId="0" applyNumberFormat="1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2" fontId="15" fillId="2" borderId="30" xfId="0" applyNumberFormat="1" applyFont="1" applyFill="1" applyBorder="1" applyAlignment="1">
      <alignment horizontal="left" vertical="center"/>
    </xf>
    <xf numFmtId="2" fontId="15" fillId="6" borderId="22" xfId="0" applyNumberFormat="1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2" fontId="24" fillId="18" borderId="22" xfId="0" applyNumberFormat="1" applyFont="1" applyFill="1" applyBorder="1" applyAlignment="1">
      <alignment horizontal="left" vertical="center"/>
    </xf>
    <xf numFmtId="0" fontId="27" fillId="0" borderId="28" xfId="0" applyFont="1" applyFill="1" applyBorder="1"/>
    <xf numFmtId="0" fontId="27" fillId="0" borderId="20" xfId="0" applyFont="1" applyBorder="1"/>
    <xf numFmtId="0" fontId="24" fillId="0" borderId="2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2" fontId="24" fillId="0" borderId="22" xfId="0" applyNumberFormat="1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2" fontId="24" fillId="0" borderId="30" xfId="0" applyNumberFormat="1" applyFont="1" applyBorder="1" applyAlignment="1">
      <alignment horizontal="left" vertical="center" wrapText="1"/>
    </xf>
    <xf numFmtId="2" fontId="24" fillId="17" borderId="22" xfId="0" applyNumberFormat="1" applyFont="1" applyFill="1" applyBorder="1" applyAlignment="1">
      <alignment horizontal="left" vertical="center"/>
    </xf>
    <xf numFmtId="2" fontId="24" fillId="17" borderId="30" xfId="0" applyNumberFormat="1" applyFont="1" applyFill="1" applyBorder="1" applyAlignment="1">
      <alignment horizontal="left" vertical="center"/>
    </xf>
    <xf numFmtId="2" fontId="24" fillId="19" borderId="22" xfId="0" applyNumberFormat="1" applyFont="1" applyFill="1" applyBorder="1" applyAlignment="1">
      <alignment horizontal="left" vertical="center"/>
    </xf>
    <xf numFmtId="2" fontId="15" fillId="8" borderId="22" xfId="0" applyNumberFormat="1" applyFont="1" applyFill="1" applyBorder="1" applyAlignment="1">
      <alignment horizontal="left" vertical="center"/>
    </xf>
    <xf numFmtId="2" fontId="15" fillId="2" borderId="22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/>
    <xf numFmtId="2" fontId="15" fillId="0" borderId="22" xfId="0" applyNumberFormat="1" applyFont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2" fontId="15" fillId="2" borderId="22" xfId="0" applyNumberFormat="1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2" fontId="24" fillId="7" borderId="30" xfId="0" applyNumberFormat="1" applyFont="1" applyFill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2" fontId="15" fillId="8" borderId="30" xfId="0" applyNumberFormat="1" applyFont="1" applyFill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2" fontId="15" fillId="0" borderId="64" xfId="0" applyNumberFormat="1" applyFont="1" applyBorder="1" applyAlignment="1">
      <alignment horizontal="left" vertical="center"/>
    </xf>
    <xf numFmtId="0" fontId="4" fillId="0" borderId="23" xfId="0" applyFont="1" applyBorder="1"/>
    <xf numFmtId="0" fontId="4" fillId="0" borderId="51" xfId="0" applyFont="1" applyBorder="1"/>
    <xf numFmtId="0" fontId="0" fillId="0" borderId="11" xfId="0" applyBorder="1" applyAlignment="1">
      <alignment horizontal="left"/>
    </xf>
    <xf numFmtId="2" fontId="4" fillId="2" borderId="6" xfId="1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/>
    </xf>
    <xf numFmtId="2" fontId="4" fillId="2" borderId="4" xfId="12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left"/>
    </xf>
    <xf numFmtId="2" fontId="4" fillId="2" borderId="2" xfId="12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left"/>
    </xf>
    <xf numFmtId="2" fontId="4" fillId="2" borderId="9" xfId="12" applyNumberFormat="1" applyFont="1" applyFill="1" applyBorder="1" applyAlignment="1">
      <alignment horizontal="right" vertical="center"/>
    </xf>
    <xf numFmtId="2" fontId="26" fillId="2" borderId="4" xfId="12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/>
    </xf>
    <xf numFmtId="2" fontId="4" fillId="2" borderId="52" xfId="12" applyNumberFormat="1" applyFont="1" applyFill="1" applyBorder="1" applyAlignment="1">
      <alignment horizontal="right" vertical="center"/>
    </xf>
    <xf numFmtId="2" fontId="4" fillId="0" borderId="2" xfId="12" applyNumberFormat="1" applyFont="1" applyFill="1" applyBorder="1" applyAlignment="1">
      <alignment horizontal="right" vertical="center"/>
    </xf>
    <xf numFmtId="2" fontId="17" fillId="3" borderId="4" xfId="12" applyNumberFormat="1" applyFont="1" applyFill="1" applyBorder="1" applyAlignment="1">
      <alignment horizontal="right" vertical="center"/>
    </xf>
    <xf numFmtId="2" fontId="4" fillId="8" borderId="4" xfId="0" applyNumberFormat="1" applyFont="1" applyFill="1" applyBorder="1" applyAlignment="1">
      <alignment horizontal="right"/>
    </xf>
    <xf numFmtId="2" fontId="17" fillId="12" borderId="4" xfId="12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2" fontId="4" fillId="2" borderId="44" xfId="12" applyNumberFormat="1" applyFont="1" applyFill="1" applyBorder="1" applyAlignment="1">
      <alignment horizontal="right" vertical="center"/>
    </xf>
    <xf numFmtId="0" fontId="4" fillId="0" borderId="66" xfId="0" applyFont="1" applyBorder="1"/>
    <xf numFmtId="0" fontId="27" fillId="0" borderId="12" xfId="0" applyFont="1" applyBorder="1" applyAlignment="1"/>
    <xf numFmtId="0" fontId="28" fillId="0" borderId="0" xfId="0" applyFont="1" applyBorder="1"/>
    <xf numFmtId="0" fontId="4" fillId="0" borderId="27" xfId="0" applyFont="1" applyBorder="1"/>
    <xf numFmtId="0" fontId="27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50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0" fontId="38" fillId="0" borderId="20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wrapText="1"/>
    </xf>
    <xf numFmtId="0" fontId="4" fillId="0" borderId="61" xfId="0" applyFont="1" applyBorder="1" applyAlignment="1">
      <alignment horizontal="right" wrapText="1"/>
    </xf>
    <xf numFmtId="2" fontId="38" fillId="0" borderId="30" xfId="0" applyNumberFormat="1" applyFont="1" applyBorder="1" applyAlignment="1">
      <alignment horizontal="center" wrapText="1"/>
    </xf>
    <xf numFmtId="2" fontId="26" fillId="2" borderId="22" xfId="9" applyNumberFormat="1" applyFont="1" applyFill="1" applyBorder="1" applyAlignment="1">
      <alignment horizontal="right" vertical="center"/>
    </xf>
    <xf numFmtId="2" fontId="7" fillId="2" borderId="3" xfId="9" applyNumberFormat="1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wrapText="1"/>
    </xf>
    <xf numFmtId="0" fontId="4" fillId="0" borderId="42" xfId="0" applyFont="1" applyBorder="1" applyAlignment="1">
      <alignment horizontal="right" wrapText="1"/>
    </xf>
    <xf numFmtId="0" fontId="24" fillId="0" borderId="37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2" fontId="15" fillId="0" borderId="30" xfId="0" applyNumberFormat="1" applyFont="1" applyBorder="1" applyAlignment="1">
      <alignment horizontal="left" wrapText="1"/>
    </xf>
    <xf numFmtId="2" fontId="15" fillId="2" borderId="30" xfId="0" applyNumberFormat="1" applyFont="1" applyFill="1" applyBorder="1" applyAlignment="1">
      <alignment horizontal="left" wrapText="1"/>
    </xf>
    <xf numFmtId="0" fontId="27" fillId="0" borderId="4" xfId="0" applyFont="1" applyBorder="1"/>
    <xf numFmtId="0" fontId="29" fillId="0" borderId="4" xfId="0" applyFont="1" applyBorder="1"/>
    <xf numFmtId="0" fontId="27" fillId="0" borderId="2" xfId="0" applyFont="1" applyBorder="1"/>
    <xf numFmtId="0" fontId="6" fillId="0" borderId="12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1" fontId="11" fillId="2" borderId="4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1" fontId="26" fillId="2" borderId="4" xfId="0" applyNumberFormat="1" applyFont="1" applyFill="1" applyBorder="1"/>
    <xf numFmtId="0" fontId="6" fillId="0" borderId="12" xfId="1" applyFont="1" applyBorder="1" applyAlignment="1">
      <alignment horizontal="right" wrapText="1"/>
    </xf>
    <xf numFmtId="0" fontId="29" fillId="2" borderId="4" xfId="0" applyFont="1" applyFill="1" applyBorder="1"/>
    <xf numFmtId="0" fontId="6" fillId="2" borderId="12" xfId="0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left" wrapText="1"/>
    </xf>
    <xf numFmtId="1" fontId="11" fillId="0" borderId="4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2" fontId="9" fillId="8" borderId="3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27" fillId="0" borderId="35" xfId="0" applyFont="1" applyBorder="1"/>
    <xf numFmtId="0" fontId="11" fillId="0" borderId="4" xfId="0" applyFont="1" applyFill="1" applyBorder="1" applyAlignment="1">
      <alignment horizontal="left" wrapText="1"/>
    </xf>
    <xf numFmtId="0" fontId="1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3" xfId="0" applyBorder="1" applyAlignment="1">
      <alignment horizontal="left"/>
    </xf>
    <xf numFmtId="0" fontId="27" fillId="0" borderId="23" xfId="0" applyFont="1" applyBorder="1" applyAlignment="1">
      <alignment wrapText="1"/>
    </xf>
    <xf numFmtId="0" fontId="4" fillId="0" borderId="38" xfId="0" applyFont="1" applyBorder="1"/>
    <xf numFmtId="0" fontId="4" fillId="0" borderId="39" xfId="0" applyFont="1" applyBorder="1"/>
    <xf numFmtId="0" fontId="16" fillId="0" borderId="30" xfId="0" applyFont="1" applyBorder="1" applyAlignment="1">
      <alignment horizontal="center" vertical="center" wrapText="1"/>
    </xf>
    <xf numFmtId="1" fontId="26" fillId="2" borderId="29" xfId="0" applyNumberFormat="1" applyFont="1" applyFill="1" applyBorder="1"/>
    <xf numFmtId="0" fontId="27" fillId="0" borderId="23" xfId="0" applyFont="1" applyBorder="1"/>
    <xf numFmtId="1" fontId="11" fillId="0" borderId="29" xfId="0" applyNumberFormat="1" applyFont="1" applyFill="1" applyBorder="1" applyAlignment="1">
      <alignment horizontal="right"/>
    </xf>
    <xf numFmtId="1" fontId="26" fillId="2" borderId="31" xfId="0" applyNumberFormat="1" applyFont="1" applyFill="1" applyBorder="1"/>
    <xf numFmtId="1" fontId="11" fillId="2" borderId="29" xfId="0" applyNumberFormat="1" applyFont="1" applyFill="1" applyBorder="1" applyAlignment="1">
      <alignment horizontal="right"/>
    </xf>
    <xf numFmtId="1" fontId="11" fillId="2" borderId="32" xfId="0" applyNumberFormat="1" applyFont="1" applyFill="1" applyBorder="1" applyAlignment="1">
      <alignment horizontal="right"/>
    </xf>
    <xf numFmtId="0" fontId="15" fillId="0" borderId="3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2" fillId="0" borderId="67" xfId="14" applyBorder="1"/>
    <xf numFmtId="2" fontId="2" fillId="0" borderId="67" xfId="14" applyNumberFormat="1" applyBorder="1"/>
    <xf numFmtId="0" fontId="0" fillId="0" borderId="67" xfId="0" applyBorder="1" applyAlignment="1">
      <alignment wrapText="1"/>
    </xf>
    <xf numFmtId="0" fontId="7" fillId="2" borderId="67" xfId="9" applyFont="1" applyFill="1" applyBorder="1" applyAlignment="1">
      <alignment horizontal="right" vertical="center"/>
    </xf>
    <xf numFmtId="2" fontId="2" fillId="0" borderId="4" xfId="14" applyNumberFormat="1" applyBorder="1"/>
    <xf numFmtId="0" fontId="2" fillId="0" borderId="3" xfId="14" applyBorder="1"/>
    <xf numFmtId="2" fontId="2" fillId="0" borderId="3" xfId="14" applyNumberFormat="1" applyBorder="1"/>
    <xf numFmtId="2" fontId="2" fillId="0" borderId="2" xfId="14" applyNumberFormat="1" applyBorder="1"/>
    <xf numFmtId="0" fontId="2" fillId="0" borderId="7" xfId="14" applyBorder="1"/>
    <xf numFmtId="0" fontId="2" fillId="0" borderId="67" xfId="14" applyBorder="1"/>
    <xf numFmtId="2" fontId="2" fillId="0" borderId="67" xfId="14" applyNumberFormat="1" applyBorder="1"/>
    <xf numFmtId="2" fontId="2" fillId="0" borderId="7" xfId="14" applyNumberFormat="1" applyBorder="1"/>
    <xf numFmtId="2" fontId="2" fillId="0" borderId="6" xfId="14" applyNumberFormat="1" applyBorder="1"/>
    <xf numFmtId="0" fontId="0" fillId="0" borderId="67" xfId="0" applyBorder="1" applyAlignment="1">
      <alignment horizontal="center"/>
    </xf>
    <xf numFmtId="0" fontId="2" fillId="0" borderId="67" xfId="14" applyBorder="1"/>
    <xf numFmtId="2" fontId="2" fillId="0" borderId="67" xfId="14" applyNumberFormat="1" applyBorder="1"/>
    <xf numFmtId="0" fontId="2" fillId="0" borderId="67" xfId="14" applyBorder="1"/>
    <xf numFmtId="2" fontId="2" fillId="0" borderId="67" xfId="14" applyNumberFormat="1" applyBorder="1"/>
    <xf numFmtId="2" fontId="2" fillId="2" borderId="6" xfId="9" applyNumberFormat="1" applyFont="1" applyFill="1" applyBorder="1" applyAlignment="1">
      <alignment horizontal="right" vertical="center"/>
    </xf>
    <xf numFmtId="0" fontId="2" fillId="0" borderId="67" xfId="14" applyBorder="1"/>
    <xf numFmtId="2" fontId="2" fillId="0" borderId="67" xfId="14" applyNumberFormat="1" applyBorder="1"/>
    <xf numFmtId="0" fontId="26" fillId="2" borderId="67" xfId="9" applyFont="1" applyFill="1" applyBorder="1" applyAlignment="1">
      <alignment horizontal="right" vertical="center"/>
    </xf>
    <xf numFmtId="0" fontId="17" fillId="3" borderId="67" xfId="9" applyFont="1" applyFill="1" applyBorder="1" applyAlignment="1">
      <alignment horizontal="right" vertic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wrapText="1"/>
    </xf>
    <xf numFmtId="0" fontId="7" fillId="2" borderId="69" xfId="9" applyFont="1" applyFill="1" applyBorder="1" applyAlignment="1">
      <alignment horizontal="right" vertical="center"/>
    </xf>
    <xf numFmtId="0" fontId="2" fillId="0" borderId="67" xfId="14" applyBorder="1"/>
    <xf numFmtId="2" fontId="2" fillId="0" borderId="67" xfId="14" applyNumberFormat="1" applyBorder="1"/>
    <xf numFmtId="0" fontId="2" fillId="0" borderId="70" xfId="14" applyBorder="1"/>
    <xf numFmtId="2" fontId="2" fillId="0" borderId="71" xfId="14" applyNumberFormat="1" applyBorder="1"/>
    <xf numFmtId="0" fontId="7" fillId="0" borderId="67" xfId="9" applyFont="1" applyFill="1" applyBorder="1" applyAlignment="1">
      <alignment horizontal="right" vertical="center"/>
    </xf>
    <xf numFmtId="0" fontId="17" fillId="12" borderId="67" xfId="9" applyFont="1" applyFill="1" applyBorder="1" applyAlignment="1">
      <alignment horizontal="right" vertical="center"/>
    </xf>
    <xf numFmtId="0" fontId="2" fillId="0" borderId="67" xfId="14" applyBorder="1"/>
    <xf numFmtId="2" fontId="2" fillId="0" borderId="67" xfId="14" applyNumberFormat="1" applyBorder="1"/>
    <xf numFmtId="0" fontId="0" fillId="0" borderId="70" xfId="0" applyBorder="1" applyAlignment="1">
      <alignment horizontal="left"/>
    </xf>
    <xf numFmtId="0" fontId="0" fillId="0" borderId="70" xfId="0" applyBorder="1" applyAlignment="1">
      <alignment wrapText="1"/>
    </xf>
    <xf numFmtId="0" fontId="7" fillId="2" borderId="70" xfId="9" applyFont="1" applyFill="1" applyBorder="1" applyAlignment="1">
      <alignment horizontal="right" vertical="center"/>
    </xf>
    <xf numFmtId="2" fontId="7" fillId="2" borderId="71" xfId="9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3" xfId="0" applyBorder="1" applyAlignment="1">
      <alignment wrapText="1"/>
    </xf>
    <xf numFmtId="0" fontId="7" fillId="2" borderId="73" xfId="9" applyFont="1" applyFill="1" applyBorder="1" applyAlignment="1">
      <alignment horizontal="right" vertical="center"/>
    </xf>
    <xf numFmtId="2" fontId="7" fillId="2" borderId="72" xfId="9" applyNumberFormat="1" applyFont="1" applyFill="1" applyBorder="1" applyAlignment="1">
      <alignment horizontal="right" vertical="center"/>
    </xf>
    <xf numFmtId="2" fontId="17" fillId="12" borderId="9" xfId="9" applyNumberFormat="1" applyFont="1" applyFill="1" applyBorder="1" applyAlignment="1">
      <alignment horizontal="right" vertical="center"/>
    </xf>
    <xf numFmtId="0" fontId="4" fillId="0" borderId="68" xfId="0" applyFont="1" applyBorder="1"/>
    <xf numFmtId="0" fontId="4" fillId="0" borderId="75" xfId="0" applyFont="1" applyBorder="1"/>
    <xf numFmtId="0" fontId="4" fillId="0" borderId="76" xfId="0" applyFont="1" applyBorder="1"/>
    <xf numFmtId="0" fontId="4" fillId="0" borderId="67" xfId="0" applyFont="1" applyBorder="1"/>
    <xf numFmtId="0" fontId="11" fillId="0" borderId="2" xfId="0" applyFont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1" fontId="0" fillId="2" borderId="13" xfId="0" applyNumberFormat="1" applyFill="1" applyBorder="1"/>
    <xf numFmtId="0" fontId="11" fillId="0" borderId="67" xfId="0" applyFont="1" applyFill="1" applyBorder="1" applyAlignment="1">
      <alignment horizontal="center" wrapText="1"/>
    </xf>
    <xf numFmtId="0" fontId="27" fillId="0" borderId="76" xfId="0" applyFont="1" applyBorder="1"/>
    <xf numFmtId="0" fontId="27" fillId="0" borderId="70" xfId="0" applyFont="1" applyBorder="1" applyAlignment="1"/>
    <xf numFmtId="0" fontId="27" fillId="0" borderId="71" xfId="0" applyFont="1" applyBorder="1" applyAlignment="1"/>
    <xf numFmtId="0" fontId="27" fillId="0" borderId="67" xfId="0" applyFont="1" applyBorder="1" applyAlignment="1"/>
    <xf numFmtId="0" fontId="11" fillId="0" borderId="67" xfId="0" applyFont="1" applyBorder="1" applyAlignment="1">
      <alignment horizontal="center" wrapText="1"/>
    </xf>
    <xf numFmtId="0" fontId="27" fillId="0" borderId="73" xfId="0" applyFont="1" applyBorder="1" applyAlignment="1"/>
    <xf numFmtId="0" fontId="27" fillId="0" borderId="72" xfId="0" applyFont="1" applyBorder="1" applyAlignment="1"/>
    <xf numFmtId="2" fontId="7" fillId="2" borderId="45" xfId="9" applyNumberFormat="1" applyFont="1" applyFill="1" applyBorder="1" applyAlignment="1">
      <alignment horizontal="right" vertical="center"/>
    </xf>
    <xf numFmtId="0" fontId="27" fillId="0" borderId="7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78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79" xfId="0" applyFont="1" applyBorder="1" applyAlignment="1">
      <alignment wrapText="1"/>
    </xf>
    <xf numFmtId="0" fontId="9" fillId="0" borderId="7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27" fillId="0" borderId="73" xfId="0" applyFont="1" applyBorder="1" applyAlignment="1">
      <alignment wrapText="1"/>
    </xf>
    <xf numFmtId="0" fontId="11" fillId="0" borderId="77" xfId="0" applyFont="1" applyFill="1" applyBorder="1" applyAlignment="1">
      <alignment horizontal="right" wrapText="1"/>
    </xf>
    <xf numFmtId="0" fontId="11" fillId="0" borderId="73" xfId="0" applyFont="1" applyFill="1" applyBorder="1" applyAlignment="1">
      <alignment horizontal="center" wrapText="1"/>
    </xf>
    <xf numFmtId="0" fontId="11" fillId="0" borderId="73" xfId="0" applyFont="1" applyBorder="1" applyAlignment="1">
      <alignment horizontal="center" wrapText="1"/>
    </xf>
    <xf numFmtId="0" fontId="11" fillId="0" borderId="80" xfId="0" applyFont="1" applyFill="1" applyBorder="1" applyAlignment="1">
      <alignment horizontal="right" wrapText="1"/>
    </xf>
    <xf numFmtId="0" fontId="11" fillId="0" borderId="73" xfId="0" applyFont="1" applyBorder="1" applyAlignment="1">
      <alignment horizontal="center"/>
    </xf>
    <xf numFmtId="2" fontId="11" fillId="0" borderId="72" xfId="0" applyNumberFormat="1" applyFont="1" applyFill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11" fillId="2" borderId="81" xfId="0" applyFont="1" applyFill="1" applyBorder="1" applyAlignment="1"/>
    <xf numFmtId="0" fontId="27" fillId="0" borderId="68" xfId="0" applyFont="1" applyBorder="1"/>
    <xf numFmtId="2" fontId="7" fillId="2" borderId="75" xfId="9" applyNumberFormat="1" applyFont="1" applyFill="1" applyBorder="1" applyAlignment="1">
      <alignment horizontal="right" vertical="center"/>
    </xf>
    <xf numFmtId="2" fontId="28" fillId="13" borderId="1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wrapText="1"/>
    </xf>
    <xf numFmtId="1" fontId="11" fillId="2" borderId="31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wrapText="1"/>
    </xf>
    <xf numFmtId="0" fontId="4" fillId="0" borderId="80" xfId="0" applyFont="1" applyBorder="1" applyAlignment="1"/>
    <xf numFmtId="0" fontId="4" fillId="0" borderId="73" xfId="0" applyFont="1" applyFill="1" applyBorder="1" applyAlignment="1">
      <alignment horizontal="left" wrapText="1"/>
    </xf>
    <xf numFmtId="0" fontId="27" fillId="0" borderId="28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2" fontId="4" fillId="0" borderId="4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67" xfId="0" applyFont="1" applyBorder="1" applyAlignment="1">
      <alignment horizontal="left" wrapText="1"/>
    </xf>
    <xf numFmtId="2" fontId="4" fillId="0" borderId="67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left" wrapText="1"/>
    </xf>
    <xf numFmtId="2" fontId="27" fillId="0" borderId="67" xfId="0" applyNumberFormat="1" applyFont="1" applyBorder="1"/>
    <xf numFmtId="0" fontId="4" fillId="0" borderId="78" xfId="0" applyFont="1" applyFill="1" applyBorder="1" applyAlignment="1">
      <alignment horizontal="left" wrapText="1"/>
    </xf>
    <xf numFmtId="0" fontId="4" fillId="2" borderId="67" xfId="0" applyFont="1" applyFill="1" applyBorder="1" applyAlignment="1">
      <alignment horizontal="right"/>
    </xf>
    <xf numFmtId="0" fontId="4" fillId="0" borderId="45" xfId="0" applyFont="1" applyBorder="1"/>
    <xf numFmtId="0" fontId="4" fillId="0" borderId="4" xfId="0" applyFont="1" applyBorder="1"/>
    <xf numFmtId="0" fontId="11" fillId="0" borderId="67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11" fillId="2" borderId="78" xfId="0" applyFont="1" applyFill="1" applyBorder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0" fontId="11" fillId="0" borderId="67" xfId="0" applyFont="1" applyBorder="1" applyAlignment="1">
      <alignment horizontal="right" wrapText="1"/>
    </xf>
    <xf numFmtId="2" fontId="7" fillId="2" borderId="67" xfId="9" applyNumberFormat="1" applyFont="1" applyFill="1" applyBorder="1" applyAlignment="1">
      <alignment horizontal="right" vertical="center"/>
    </xf>
    <xf numFmtId="2" fontId="26" fillId="11" borderId="67" xfId="0" applyNumberFormat="1" applyFont="1" applyFill="1" applyBorder="1"/>
    <xf numFmtId="2" fontId="26" fillId="6" borderId="67" xfId="0" applyNumberFormat="1" applyFont="1" applyFill="1" applyBorder="1"/>
    <xf numFmtId="2" fontId="26" fillId="8" borderId="67" xfId="0" applyNumberFormat="1" applyFont="1" applyFill="1" applyBorder="1"/>
    <xf numFmtId="0" fontId="11" fillId="0" borderId="67" xfId="0" applyFont="1" applyBorder="1" applyAlignment="1">
      <alignment wrapText="1"/>
    </xf>
    <xf numFmtId="0" fontId="6" fillId="0" borderId="67" xfId="0" applyFont="1" applyBorder="1" applyAlignment="1">
      <alignment horizontal="left" wrapText="1"/>
    </xf>
    <xf numFmtId="0" fontId="6" fillId="0" borderId="67" xfId="0" applyFont="1" applyBorder="1" applyAlignment="1">
      <alignment horizontal="right" wrapText="1"/>
    </xf>
    <xf numFmtId="0" fontId="11" fillId="0" borderId="67" xfId="0" applyFont="1" applyFill="1" applyBorder="1" applyAlignment="1">
      <alignment horizontal="right" wrapText="1"/>
    </xf>
    <xf numFmtId="2" fontId="11" fillId="0" borderId="67" xfId="0" applyNumberFormat="1" applyFont="1" applyFill="1" applyBorder="1" applyAlignment="1">
      <alignment horizontal="right" wrapText="1"/>
    </xf>
    <xf numFmtId="2" fontId="11" fillId="8" borderId="67" xfId="0" applyNumberFormat="1" applyFont="1" applyFill="1" applyBorder="1"/>
    <xf numFmtId="2" fontId="11" fillId="0" borderId="67" xfId="0" applyNumberFormat="1" applyFont="1" applyFill="1" applyBorder="1" applyAlignment="1">
      <alignment horizontal="center"/>
    </xf>
    <xf numFmtId="0" fontId="6" fillId="0" borderId="67" xfId="0" applyFont="1" applyFill="1" applyBorder="1" applyAlignment="1">
      <alignment horizontal="left" wrapText="1"/>
    </xf>
    <xf numFmtId="0" fontId="6" fillId="0" borderId="67" xfId="0" applyFont="1" applyFill="1" applyBorder="1" applyAlignment="1">
      <alignment horizontal="right" wrapText="1"/>
    </xf>
    <xf numFmtId="2" fontId="0" fillId="8" borderId="67" xfId="0" applyNumberFormat="1" applyFill="1" applyBorder="1"/>
    <xf numFmtId="2" fontId="26" fillId="2" borderId="67" xfId="9" applyNumberFormat="1" applyFont="1" applyFill="1" applyBorder="1" applyAlignment="1">
      <alignment horizontal="right" vertical="center"/>
    </xf>
    <xf numFmtId="2" fontId="11" fillId="0" borderId="67" xfId="0" applyNumberFormat="1" applyFont="1" applyBorder="1" applyAlignment="1">
      <alignment horizontal="right" wrapText="1"/>
    </xf>
    <xf numFmtId="0" fontId="11" fillId="3" borderId="67" xfId="1" applyFont="1" applyFill="1" applyBorder="1" applyAlignment="1">
      <alignment horizontal="right" wrapText="1"/>
    </xf>
    <xf numFmtId="2" fontId="17" fillId="3" borderId="67" xfId="9" applyNumberFormat="1" applyFont="1" applyFill="1" applyBorder="1" applyAlignment="1">
      <alignment horizontal="right" vertical="center"/>
    </xf>
    <xf numFmtId="0" fontId="6" fillId="0" borderId="67" xfId="1" applyFont="1" applyBorder="1" applyAlignment="1">
      <alignment horizontal="right" wrapText="1"/>
    </xf>
    <xf numFmtId="2" fontId="17" fillId="12" borderId="67" xfId="9" applyNumberFormat="1" applyFont="1" applyFill="1" applyBorder="1" applyAlignment="1">
      <alignment horizontal="right" vertical="center"/>
    </xf>
    <xf numFmtId="2" fontId="7" fillId="0" borderId="67" xfId="9" applyNumberFormat="1" applyFont="1" applyFill="1" applyBorder="1" applyAlignment="1">
      <alignment horizontal="right" vertical="center"/>
    </xf>
    <xf numFmtId="0" fontId="6" fillId="2" borderId="67" xfId="0" applyFont="1" applyFill="1" applyBorder="1" applyAlignment="1">
      <alignment horizontal="right" wrapText="1"/>
    </xf>
    <xf numFmtId="0" fontId="11" fillId="2" borderId="67" xfId="0" applyFont="1" applyFill="1" applyBorder="1" applyAlignment="1">
      <alignment horizontal="right" wrapText="1"/>
    </xf>
    <xf numFmtId="0" fontId="11" fillId="2" borderId="67" xfId="0" applyFont="1" applyFill="1" applyBorder="1" applyAlignment="1">
      <alignment horizontal="left" wrapText="1"/>
    </xf>
    <xf numFmtId="0" fontId="0" fillId="6" borderId="67" xfId="0" applyFill="1" applyBorder="1"/>
    <xf numFmtId="0" fontId="9" fillId="0" borderId="67" xfId="0" applyFont="1" applyBorder="1" applyAlignment="1">
      <alignment horizontal="right" wrapText="1"/>
    </xf>
    <xf numFmtId="2" fontId="9" fillId="8" borderId="67" xfId="0" applyNumberFormat="1" applyFont="1" applyFill="1" applyBorder="1" applyAlignment="1">
      <alignment horizontal="right"/>
    </xf>
    <xf numFmtId="2" fontId="26" fillId="9" borderId="67" xfId="0" applyNumberFormat="1" applyFont="1" applyFill="1" applyBorder="1"/>
    <xf numFmtId="2" fontId="38" fillId="0" borderId="22" xfId="0" applyNumberFormat="1" applyFont="1" applyBorder="1" applyAlignment="1">
      <alignment horizontal="center" vertical="center" wrapText="1"/>
    </xf>
    <xf numFmtId="0" fontId="27" fillId="0" borderId="80" xfId="0" applyFont="1" applyBorder="1"/>
    <xf numFmtId="0" fontId="11" fillId="0" borderId="3" xfId="0" applyFont="1" applyFill="1" applyBorder="1" applyAlignment="1">
      <alignment horizontal="right" wrapText="1"/>
    </xf>
    <xf numFmtId="2" fontId="11" fillId="0" borderId="3" xfId="0" applyNumberFormat="1" applyFont="1" applyFill="1" applyBorder="1" applyAlignment="1">
      <alignment horizontal="right" wrapText="1"/>
    </xf>
    <xf numFmtId="2" fontId="11" fillId="0" borderId="3" xfId="0" applyNumberFormat="1" applyFont="1" applyFill="1" applyBorder="1" applyAlignment="1">
      <alignment horizontal="center"/>
    </xf>
    <xf numFmtId="2" fontId="26" fillId="6" borderId="67" xfId="0" applyNumberFormat="1" applyFont="1" applyFill="1" applyBorder="1" applyAlignment="1"/>
    <xf numFmtId="0" fontId="4" fillId="0" borderId="67" xfId="0" applyFont="1" applyBorder="1" applyAlignment="1"/>
    <xf numFmtId="2" fontId="26" fillId="8" borderId="67" xfId="0" applyNumberFormat="1" applyFont="1" applyFill="1" applyBorder="1" applyAlignment="1"/>
    <xf numFmtId="2" fontId="26" fillId="11" borderId="67" xfId="0" applyNumberFormat="1" applyFont="1" applyFill="1" applyBorder="1" applyAlignment="1"/>
    <xf numFmtId="0" fontId="4" fillId="0" borderId="67" xfId="0" applyFont="1" applyBorder="1" applyAlignment="1">
      <alignment wrapText="1"/>
    </xf>
    <xf numFmtId="2" fontId="26" fillId="2" borderId="67" xfId="12" applyNumberFormat="1" applyFont="1" applyFill="1" applyBorder="1" applyAlignment="1">
      <alignment vertical="center"/>
    </xf>
    <xf numFmtId="0" fontId="11" fillId="0" borderId="78" xfId="0" applyFont="1" applyBorder="1" applyAlignment="1">
      <alignment horizontal="left" wrapText="1"/>
    </xf>
    <xf numFmtId="0" fontId="11" fillId="0" borderId="78" xfId="0" applyFont="1" applyBorder="1" applyAlignment="1">
      <alignment wrapText="1"/>
    </xf>
    <xf numFmtId="0" fontId="6" fillId="0" borderId="78" xfId="0" applyFont="1" applyBorder="1" applyAlignment="1">
      <alignment horizontal="left" wrapText="1"/>
    </xf>
    <xf numFmtId="0" fontId="11" fillId="0" borderId="78" xfId="0" applyFont="1" applyFill="1" applyBorder="1" applyAlignment="1">
      <alignment horizontal="left" wrapText="1"/>
    </xf>
    <xf numFmtId="0" fontId="6" fillId="0" borderId="78" xfId="0" applyFont="1" applyFill="1" applyBorder="1" applyAlignment="1">
      <alignment horizontal="left" wrapText="1"/>
    </xf>
    <xf numFmtId="0" fontId="11" fillId="3" borderId="78" xfId="1" applyFont="1" applyFill="1" applyBorder="1" applyAlignment="1">
      <alignment horizontal="left" wrapText="1"/>
    </xf>
    <xf numFmtId="0" fontId="6" fillId="0" borderId="78" xfId="1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6" fillId="2" borderId="78" xfId="0" applyFont="1" applyFill="1" applyBorder="1" applyAlignment="1">
      <alignment horizontal="left" wrapText="1"/>
    </xf>
    <xf numFmtId="0" fontId="16" fillId="0" borderId="73" xfId="0" applyFont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right"/>
    </xf>
    <xf numFmtId="0" fontId="27" fillId="2" borderId="4" xfId="0" applyFont="1" applyFill="1" applyBorder="1"/>
    <xf numFmtId="1" fontId="27" fillId="2" borderId="4" xfId="0" applyNumberFormat="1" applyFont="1" applyFill="1" applyBorder="1"/>
    <xf numFmtId="1" fontId="26" fillId="2" borderId="2" xfId="0" applyNumberFormat="1" applyFont="1" applyFill="1" applyBorder="1" applyAlignment="1">
      <alignment horizontal="right"/>
    </xf>
    <xf numFmtId="0" fontId="4" fillId="0" borderId="78" xfId="0" applyFont="1" applyBorder="1" applyAlignment="1">
      <alignment horizontal="left" wrapText="1"/>
    </xf>
    <xf numFmtId="0" fontId="4" fillId="0" borderId="79" xfId="0" applyFont="1" applyFill="1" applyBorder="1" applyAlignment="1">
      <alignment horizontal="left" vertical="center" wrapText="1"/>
    </xf>
    <xf numFmtId="2" fontId="0" fillId="8" borderId="3" xfId="0" applyNumberFormat="1" applyFill="1" applyBorder="1"/>
    <xf numFmtId="0" fontId="9" fillId="0" borderId="13" xfId="0" applyFont="1" applyBorder="1" applyAlignment="1">
      <alignment horizontal="right"/>
    </xf>
    <xf numFmtId="1" fontId="11" fillId="0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horizontal="right"/>
    </xf>
    <xf numFmtId="0" fontId="7" fillId="2" borderId="67" xfId="9" applyFont="1" applyFill="1" applyBorder="1" applyAlignment="1">
      <alignment vertical="center"/>
    </xf>
    <xf numFmtId="0" fontId="11" fillId="2" borderId="67" xfId="0" applyFont="1" applyFill="1" applyBorder="1" applyAlignment="1">
      <alignment wrapText="1"/>
    </xf>
    <xf numFmtId="0" fontId="11" fillId="0" borderId="3" xfId="0" applyFont="1" applyBorder="1" applyAlignment="1">
      <alignment horizontal="right" wrapText="1"/>
    </xf>
    <xf numFmtId="0" fontId="11" fillId="0" borderId="67" xfId="0" applyFont="1" applyBorder="1" applyAlignment="1"/>
    <xf numFmtId="0" fontId="11" fillId="0" borderId="3" xfId="0" applyFont="1" applyBorder="1" applyAlignment="1"/>
    <xf numFmtId="0" fontId="11" fillId="0" borderId="67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27" fillId="0" borderId="67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7" fillId="0" borderId="67" xfId="9" applyFont="1" applyFill="1" applyBorder="1" applyAlignment="1">
      <alignment vertical="center"/>
    </xf>
    <xf numFmtId="2" fontId="6" fillId="0" borderId="67" xfId="0" applyNumberFormat="1" applyFont="1" applyFill="1" applyBorder="1" applyAlignment="1">
      <alignment horizontal="right" wrapText="1"/>
    </xf>
    <xf numFmtId="2" fontId="11" fillId="2" borderId="67" xfId="0" applyNumberFormat="1" applyFont="1" applyFill="1" applyBorder="1" applyAlignment="1">
      <alignment horizontal="right" wrapText="1"/>
    </xf>
    <xf numFmtId="2" fontId="6" fillId="0" borderId="67" xfId="0" applyNumberFormat="1" applyFont="1" applyBorder="1" applyAlignment="1">
      <alignment horizontal="right" wrapText="1"/>
    </xf>
    <xf numFmtId="2" fontId="4" fillId="0" borderId="31" xfId="0" applyNumberFormat="1" applyFont="1" applyBorder="1"/>
    <xf numFmtId="2" fontId="4" fillId="0" borderId="29" xfId="0" applyNumberFormat="1" applyFont="1" applyBorder="1"/>
    <xf numFmtId="2" fontId="4" fillId="0" borderId="32" xfId="0" applyNumberFormat="1" applyFont="1" applyBorder="1"/>
    <xf numFmtId="2" fontId="4" fillId="0" borderId="33" xfId="0" applyNumberFormat="1" applyFont="1" applyBorder="1"/>
    <xf numFmtId="2" fontId="4" fillId="0" borderId="68" xfId="0" applyNumberFormat="1" applyFont="1" applyBorder="1"/>
    <xf numFmtId="2" fontId="4" fillId="0" borderId="76" xfId="0" applyNumberFormat="1" applyFont="1" applyBorder="1"/>
    <xf numFmtId="2" fontId="4" fillId="0" borderId="23" xfId="0" applyNumberFormat="1" applyFont="1" applyBorder="1"/>
    <xf numFmtId="2" fontId="11" fillId="0" borderId="67" xfId="0" applyNumberFormat="1" applyFont="1" applyBorder="1" applyAlignment="1">
      <alignment horizontal="center" wrapText="1"/>
    </xf>
    <xf numFmtId="2" fontId="11" fillId="2" borderId="67" xfId="0" applyNumberFormat="1" applyFont="1" applyFill="1" applyBorder="1" applyAlignment="1">
      <alignment horizontal="center" wrapText="1"/>
    </xf>
    <xf numFmtId="2" fontId="11" fillId="0" borderId="67" xfId="0" applyNumberFormat="1" applyFont="1" applyFill="1" applyBorder="1" applyAlignment="1">
      <alignment horizontal="center" wrapText="1"/>
    </xf>
    <xf numFmtId="2" fontId="6" fillId="0" borderId="67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7" fillId="2" borderId="70" xfId="9" applyNumberFormat="1" applyFont="1" applyFill="1" applyBorder="1" applyAlignment="1">
      <alignment horizontal="center" vertical="center"/>
    </xf>
    <xf numFmtId="2" fontId="7" fillId="2" borderId="67" xfId="9" applyNumberFormat="1" applyFont="1" applyFill="1" applyBorder="1" applyAlignment="1">
      <alignment horizontal="center" vertical="center"/>
    </xf>
    <xf numFmtId="2" fontId="7" fillId="2" borderId="3" xfId="9" applyNumberFormat="1" applyFont="1" applyFill="1" applyBorder="1" applyAlignment="1">
      <alignment horizontal="center" vertical="center"/>
    </xf>
    <xf numFmtId="2" fontId="7" fillId="2" borderId="10" xfId="9" applyNumberFormat="1" applyFont="1" applyFill="1" applyBorder="1" applyAlignment="1">
      <alignment horizontal="center" vertical="center"/>
    </xf>
    <xf numFmtId="2" fontId="7" fillId="2" borderId="73" xfId="9" applyNumberFormat="1" applyFont="1" applyFill="1" applyBorder="1" applyAlignment="1">
      <alignment horizontal="center" vertical="center"/>
    </xf>
    <xf numFmtId="2" fontId="26" fillId="2" borderId="67" xfId="9" applyNumberFormat="1" applyFont="1" applyFill="1" applyBorder="1" applyAlignment="1">
      <alignment horizontal="center" vertical="center"/>
    </xf>
    <xf numFmtId="2" fontId="7" fillId="2" borderId="27" xfId="9" applyNumberFormat="1" applyFont="1" applyFill="1" applyBorder="1" applyAlignment="1">
      <alignment horizontal="center" vertical="center"/>
    </xf>
    <xf numFmtId="2" fontId="7" fillId="2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80" xfId="0" applyFont="1" applyBorder="1"/>
    <xf numFmtId="0" fontId="16" fillId="0" borderId="6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0" fontId="9" fillId="0" borderId="25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27" fillId="0" borderId="67" xfId="0" applyFont="1" applyBorder="1" applyAlignment="1">
      <alignment wrapText="1"/>
    </xf>
    <xf numFmtId="0" fontId="11" fillId="0" borderId="72" xfId="0" applyFont="1" applyFill="1" applyBorder="1" applyAlignment="1">
      <alignment horizontal="left" wrapText="1"/>
    </xf>
    <xf numFmtId="1" fontId="26" fillId="2" borderId="31" xfId="0" applyNumberFormat="1" applyFont="1" applyFill="1" applyBorder="1" applyAlignment="1">
      <alignment horizontal="right"/>
    </xf>
    <xf numFmtId="0" fontId="27" fillId="2" borderId="29" xfId="0" applyFont="1" applyFill="1" applyBorder="1"/>
    <xf numFmtId="1" fontId="26" fillId="2" borderId="29" xfId="0" applyNumberFormat="1" applyFont="1" applyFill="1" applyBorder="1" applyAlignment="1">
      <alignment horizontal="right"/>
    </xf>
    <xf numFmtId="0" fontId="27" fillId="2" borderId="32" xfId="0" applyFont="1" applyFill="1" applyBorder="1"/>
    <xf numFmtId="0" fontId="27" fillId="2" borderId="68" xfId="0" applyFont="1" applyFill="1" applyBorder="1"/>
    <xf numFmtId="1" fontId="26" fillId="2" borderId="68" xfId="0" applyNumberFormat="1" applyFont="1" applyFill="1" applyBorder="1" applyAlignment="1">
      <alignment horizontal="right"/>
    </xf>
    <xf numFmtId="1" fontId="26" fillId="2" borderId="32" xfId="0" applyNumberFormat="1" applyFont="1" applyFill="1" applyBorder="1" applyAlignment="1">
      <alignment horizontal="right"/>
    </xf>
    <xf numFmtId="1" fontId="26" fillId="2" borderId="33" xfId="0" applyNumberFormat="1" applyFont="1" applyFill="1" applyBorder="1" applyAlignment="1">
      <alignment horizontal="right"/>
    </xf>
    <xf numFmtId="1" fontId="27" fillId="2" borderId="29" xfId="0" applyNumberFormat="1" applyFont="1" applyFill="1" applyBorder="1"/>
    <xf numFmtId="1" fontId="26" fillId="2" borderId="32" xfId="0" applyNumberFormat="1" applyFont="1" applyFill="1" applyBorder="1"/>
    <xf numFmtId="0" fontId="29" fillId="2" borderId="29" xfId="0" applyFont="1" applyFill="1" applyBorder="1"/>
    <xf numFmtId="0" fontId="29" fillId="2" borderId="31" xfId="0" applyFont="1" applyFill="1" applyBorder="1"/>
    <xf numFmtId="0" fontId="16" fillId="0" borderId="5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right" wrapText="1"/>
    </xf>
    <xf numFmtId="0" fontId="6" fillId="0" borderId="75" xfId="0" applyFont="1" applyBorder="1" applyAlignment="1">
      <alignment horizontal="right" wrapText="1"/>
    </xf>
    <xf numFmtId="0" fontId="11" fillId="0" borderId="75" xfId="0" applyFont="1" applyFill="1" applyBorder="1" applyAlignment="1">
      <alignment horizontal="right" wrapText="1"/>
    </xf>
    <xf numFmtId="0" fontId="6" fillId="0" borderId="75" xfId="0" applyFont="1" applyFill="1" applyBorder="1" applyAlignment="1">
      <alignment horizontal="right" wrapText="1"/>
    </xf>
    <xf numFmtId="0" fontId="11" fillId="3" borderId="59" xfId="1" applyFont="1" applyFill="1" applyBorder="1" applyAlignment="1">
      <alignment horizontal="right" wrapText="1"/>
    </xf>
    <xf numFmtId="0" fontId="11" fillId="3" borderId="75" xfId="1" applyFont="1" applyFill="1" applyBorder="1" applyAlignment="1">
      <alignment horizontal="right" wrapText="1"/>
    </xf>
    <xf numFmtId="0" fontId="6" fillId="0" borderId="59" xfId="1" applyFont="1" applyBorder="1" applyAlignment="1">
      <alignment horizontal="right" wrapText="1"/>
    </xf>
    <xf numFmtId="0" fontId="6" fillId="0" borderId="75" xfId="1" applyFont="1" applyBorder="1" applyAlignment="1">
      <alignment horizontal="right" wrapText="1"/>
    </xf>
    <xf numFmtId="0" fontId="5" fillId="0" borderId="59" xfId="0" applyFont="1" applyBorder="1" applyAlignment="1">
      <alignment horizontal="right" wrapText="1"/>
    </xf>
    <xf numFmtId="0" fontId="5" fillId="0" borderId="75" xfId="0" applyFont="1" applyBorder="1" applyAlignment="1">
      <alignment horizontal="right" wrapText="1"/>
    </xf>
    <xf numFmtId="0" fontId="11" fillId="2" borderId="75" xfId="0" applyFont="1" applyFill="1" applyBorder="1" applyAlignment="1">
      <alignment horizontal="right" wrapText="1"/>
    </xf>
    <xf numFmtId="0" fontId="6" fillId="2" borderId="75" xfId="0" applyFont="1" applyFill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75" xfId="0" applyFont="1" applyBorder="1" applyAlignment="1">
      <alignment horizontal="right" wrapText="1"/>
    </xf>
    <xf numFmtId="0" fontId="11" fillId="0" borderId="41" xfId="0" applyFont="1" applyFill="1" applyBorder="1" applyAlignment="1">
      <alignment horizontal="right" wrapText="1"/>
    </xf>
    <xf numFmtId="0" fontId="4" fillId="0" borderId="59" xfId="0" applyFont="1" applyBorder="1" applyAlignment="1">
      <alignment horizontal="right" wrapText="1"/>
    </xf>
    <xf numFmtId="0" fontId="4" fillId="0" borderId="75" xfId="0" applyFont="1" applyBorder="1" applyAlignment="1">
      <alignment horizontal="right" wrapText="1"/>
    </xf>
    <xf numFmtId="0" fontId="4" fillId="0" borderId="59" xfId="0" applyFont="1" applyFill="1" applyBorder="1" applyAlignment="1">
      <alignment horizontal="right" wrapText="1"/>
    </xf>
    <xf numFmtId="0" fontId="4" fillId="0" borderId="75" xfId="0" applyFont="1" applyFill="1" applyBorder="1" applyAlignment="1">
      <alignment horizontal="right" wrapText="1"/>
    </xf>
    <xf numFmtId="0" fontId="4" fillId="0" borderId="77" xfId="0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 wrapText="1"/>
    </xf>
    <xf numFmtId="2" fontId="38" fillId="0" borderId="3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29" xfId="0" applyNumberFormat="1" applyFont="1" applyBorder="1" applyAlignment="1">
      <alignment horizontal="right" wrapText="1"/>
    </xf>
    <xf numFmtId="2" fontId="11" fillId="0" borderId="68" xfId="0" applyNumberFormat="1" applyFont="1" applyBorder="1" applyAlignment="1">
      <alignment horizontal="right" wrapText="1"/>
    </xf>
    <xf numFmtId="2" fontId="6" fillId="0" borderId="68" xfId="0" applyNumberFormat="1" applyFont="1" applyBorder="1" applyAlignment="1">
      <alignment horizontal="right" wrapText="1"/>
    </xf>
    <xf numFmtId="2" fontId="15" fillId="0" borderId="30" xfId="0" applyNumberFormat="1" applyFont="1" applyBorder="1" applyAlignment="1">
      <alignment horizontal="left" vertical="center" wrapText="1"/>
    </xf>
    <xf numFmtId="2" fontId="4" fillId="0" borderId="67" xfId="0" applyNumberFormat="1" applyFont="1" applyBorder="1" applyAlignment="1">
      <alignment horizontal="right" wrapText="1"/>
    </xf>
    <xf numFmtId="2" fontId="4" fillId="0" borderId="68" xfId="0" applyNumberFormat="1" applyFont="1" applyBorder="1" applyAlignment="1">
      <alignment horizontal="right" wrapText="1"/>
    </xf>
    <xf numFmtId="2" fontId="4" fillId="0" borderId="67" xfId="0" applyNumberFormat="1" applyFont="1" applyFill="1" applyBorder="1" applyAlignment="1">
      <alignment horizontal="right" wrapText="1"/>
    </xf>
    <xf numFmtId="2" fontId="4" fillId="0" borderId="68" xfId="0" applyNumberFormat="1" applyFont="1" applyFill="1" applyBorder="1" applyAlignment="1">
      <alignment horizontal="right" wrapText="1"/>
    </xf>
    <xf numFmtId="2" fontId="4" fillId="0" borderId="73" xfId="0" applyNumberFormat="1" applyFont="1" applyFill="1" applyBorder="1" applyAlignment="1">
      <alignment horizontal="right" vertical="center" wrapText="1"/>
    </xf>
    <xf numFmtId="2" fontId="4" fillId="0" borderId="51" xfId="0" applyNumberFormat="1" applyFont="1" applyFill="1" applyBorder="1" applyAlignment="1">
      <alignment horizontal="right" vertical="center" wrapText="1"/>
    </xf>
    <xf numFmtId="2" fontId="11" fillId="0" borderId="68" xfId="0" applyNumberFormat="1" applyFont="1" applyFill="1" applyBorder="1" applyAlignment="1">
      <alignment horizontal="right" wrapText="1"/>
    </xf>
    <xf numFmtId="2" fontId="6" fillId="0" borderId="67" xfId="1" applyNumberFormat="1" applyFont="1" applyBorder="1" applyAlignment="1">
      <alignment horizontal="right" wrapText="1"/>
    </xf>
    <xf numFmtId="2" fontId="6" fillId="0" borderId="68" xfId="1" applyNumberFormat="1" applyFont="1" applyBorder="1" applyAlignment="1">
      <alignment horizontal="right" wrapText="1"/>
    </xf>
    <xf numFmtId="2" fontId="11" fillId="3" borderId="67" xfId="1" applyNumberFormat="1" applyFont="1" applyFill="1" applyBorder="1" applyAlignment="1">
      <alignment horizontal="right" wrapText="1"/>
    </xf>
    <xf numFmtId="2" fontId="11" fillId="3" borderId="68" xfId="1" applyNumberFormat="1" applyFont="1" applyFill="1" applyBorder="1" applyAlignment="1">
      <alignment horizontal="right" wrapText="1"/>
    </xf>
    <xf numFmtId="2" fontId="5" fillId="0" borderId="67" xfId="0" applyNumberFormat="1" applyFont="1" applyBorder="1" applyAlignment="1">
      <alignment horizontal="right" wrapText="1"/>
    </xf>
    <xf numFmtId="2" fontId="5" fillId="0" borderId="68" xfId="0" applyNumberFormat="1" applyFont="1" applyBorder="1" applyAlignment="1">
      <alignment horizontal="right" wrapText="1"/>
    </xf>
    <xf numFmtId="2" fontId="11" fillId="2" borderId="68" xfId="0" applyNumberFormat="1" applyFont="1" applyFill="1" applyBorder="1" applyAlignment="1">
      <alignment horizontal="right" wrapText="1"/>
    </xf>
    <xf numFmtId="2" fontId="6" fillId="2" borderId="67" xfId="0" applyNumberFormat="1" applyFont="1" applyFill="1" applyBorder="1" applyAlignment="1">
      <alignment horizontal="right" wrapText="1"/>
    </xf>
    <xf numFmtId="2" fontId="6" fillId="2" borderId="68" xfId="0" applyNumberFormat="1" applyFont="1" applyFill="1" applyBorder="1" applyAlignment="1">
      <alignment horizontal="right" wrapText="1"/>
    </xf>
    <xf numFmtId="2" fontId="15" fillId="2" borderId="30" xfId="0" applyNumberFormat="1" applyFont="1" applyFill="1" applyBorder="1" applyAlignment="1">
      <alignment horizontal="left" vertical="center" wrapText="1"/>
    </xf>
    <xf numFmtId="2" fontId="9" fillId="0" borderId="67" xfId="0" applyNumberFormat="1" applyFont="1" applyBorder="1" applyAlignment="1">
      <alignment horizontal="right" wrapText="1"/>
    </xf>
    <xf numFmtId="2" fontId="9" fillId="0" borderId="68" xfId="0" applyNumberFormat="1" applyFont="1" applyBorder="1" applyAlignment="1">
      <alignment horizontal="right" wrapText="1"/>
    </xf>
    <xf numFmtId="2" fontId="11" fillId="0" borderId="46" xfId="0" applyNumberFormat="1" applyFont="1" applyFill="1" applyBorder="1" applyAlignment="1">
      <alignment horizontal="right" wrapText="1"/>
    </xf>
    <xf numFmtId="1" fontId="4" fillId="0" borderId="42" xfId="0" applyNumberFormat="1" applyFont="1" applyBorder="1" applyAlignment="1"/>
    <xf numFmtId="0" fontId="4" fillId="0" borderId="84" xfId="0" applyFont="1" applyBorder="1" applyAlignment="1"/>
    <xf numFmtId="0" fontId="4" fillId="0" borderId="85" xfId="0" applyFont="1" applyBorder="1" applyAlignment="1"/>
    <xf numFmtId="0" fontId="4" fillId="0" borderId="86" xfId="0" applyFont="1" applyBorder="1" applyAlignment="1"/>
    <xf numFmtId="0" fontId="4" fillId="0" borderId="83" xfId="0" applyFont="1" applyBorder="1" applyAlignment="1"/>
    <xf numFmtId="0" fontId="27" fillId="0" borderId="86" xfId="0" applyFont="1" applyBorder="1"/>
    <xf numFmtId="0" fontId="27" fillId="0" borderId="85" xfId="0" applyFont="1" applyBorder="1"/>
    <xf numFmtId="0" fontId="27" fillId="0" borderId="87" xfId="0" applyFont="1" applyBorder="1" applyAlignment="1">
      <alignment vertical="center"/>
    </xf>
    <xf numFmtId="0" fontId="27" fillId="0" borderId="83" xfId="0" applyFont="1" applyBorder="1"/>
    <xf numFmtId="0" fontId="4" fillId="0" borderId="88" xfId="0" applyFont="1" applyBorder="1" applyAlignment="1"/>
    <xf numFmtId="0" fontId="27" fillId="0" borderId="88" xfId="0" applyFont="1" applyBorder="1"/>
    <xf numFmtId="0" fontId="4" fillId="0" borderId="87" xfId="0" applyFont="1" applyBorder="1" applyAlignment="1"/>
    <xf numFmtId="0" fontId="0" fillId="0" borderId="86" xfId="0" applyBorder="1"/>
    <xf numFmtId="0" fontId="4" fillId="0" borderId="83" xfId="0" applyFont="1" applyBorder="1" applyAlignment="1">
      <alignment vertical="center"/>
    </xf>
    <xf numFmtId="0" fontId="27" fillId="0" borderId="84" xfId="0" applyFont="1" applyBorder="1"/>
    <xf numFmtId="0" fontId="27" fillId="0" borderId="89" xfId="0" applyFont="1" applyBorder="1"/>
    <xf numFmtId="0" fontId="27" fillId="0" borderId="87" xfId="0" applyFont="1" applyBorder="1"/>
    <xf numFmtId="2" fontId="34" fillId="0" borderId="47" xfId="0" applyNumberFormat="1" applyFont="1" applyFill="1" applyBorder="1" applyAlignment="1">
      <alignment horizontal="center" vertical="center" wrapText="1"/>
    </xf>
    <xf numFmtId="0" fontId="0" fillId="0" borderId="80" xfId="0" applyBorder="1"/>
    <xf numFmtId="0" fontId="0" fillId="0" borderId="51" xfId="0" applyBorder="1" applyAlignment="1">
      <alignment horizontal="center"/>
    </xf>
    <xf numFmtId="0" fontId="2" fillId="0" borderId="73" xfId="14" applyBorder="1"/>
    <xf numFmtId="2" fontId="2" fillId="0" borderId="73" xfId="14" applyNumberFormat="1" applyBorder="1"/>
    <xf numFmtId="2" fontId="2" fillId="0" borderId="72" xfId="14" applyNumberFormat="1" applyBorder="1"/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1" fontId="2" fillId="0" borderId="67" xfId="14" applyNumberFormat="1" applyBorder="1"/>
    <xf numFmtId="2" fontId="15" fillId="0" borderId="5" xfId="0" applyNumberFormat="1" applyFont="1" applyBorder="1"/>
    <xf numFmtId="2" fontId="4" fillId="0" borderId="40" xfId="0" applyNumberFormat="1" applyFont="1" applyBorder="1"/>
    <xf numFmtId="2" fontId="4" fillId="0" borderId="42" xfId="0" applyNumberFormat="1" applyFont="1" applyBorder="1"/>
    <xf numFmtId="2" fontId="4" fillId="0" borderId="38" xfId="0" applyNumberFormat="1" applyFont="1" applyBorder="1"/>
    <xf numFmtId="2" fontId="4" fillId="0" borderId="66" xfId="0" applyNumberFormat="1" applyFont="1" applyBorder="1"/>
    <xf numFmtId="2" fontId="4" fillId="0" borderId="75" xfId="0" applyNumberFormat="1" applyFont="1" applyBorder="1"/>
    <xf numFmtId="0" fontId="27" fillId="0" borderId="1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3" borderId="4" xfId="1" applyFont="1" applyFill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2" fontId="17" fillId="3" borderId="72" xfId="9" applyNumberFormat="1" applyFont="1" applyFill="1" applyBorder="1" applyAlignment="1">
      <alignment horizontal="right" vertical="center"/>
    </xf>
    <xf numFmtId="0" fontId="11" fillId="0" borderId="62" xfId="0" applyFont="1" applyBorder="1" applyAlignment="1">
      <alignment horizontal="right" wrapText="1"/>
    </xf>
    <xf numFmtId="0" fontId="11" fillId="3" borderId="5" xfId="1" applyFont="1" applyFill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2" fontId="9" fillId="8" borderId="4" xfId="0" applyNumberFormat="1" applyFont="1" applyFill="1" applyBorder="1" applyAlignment="1">
      <alignment horizontal="right"/>
    </xf>
    <xf numFmtId="0" fontId="7" fillId="2" borderId="80" xfId="9" applyFont="1" applyFill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wrapText="1"/>
    </xf>
    <xf numFmtId="0" fontId="11" fillId="2" borderId="15" xfId="0" applyFont="1" applyFill="1" applyBorder="1" applyAlignment="1">
      <alignment horizontal="right" wrapText="1"/>
    </xf>
    <xf numFmtId="1" fontId="11" fillId="2" borderId="68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 wrapText="1"/>
    </xf>
    <xf numFmtId="0" fontId="6" fillId="0" borderId="77" xfId="0" applyFont="1" applyBorder="1" applyAlignment="1">
      <alignment horizontal="right" wrapText="1"/>
    </xf>
    <xf numFmtId="0" fontId="7" fillId="2" borderId="58" xfId="9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center" wrapText="1"/>
    </xf>
    <xf numFmtId="0" fontId="0" fillId="6" borderId="72" xfId="0" applyFill="1" applyBorder="1"/>
    <xf numFmtId="1" fontId="0" fillId="2" borderId="80" xfId="0" applyNumberFormat="1" applyFill="1" applyBorder="1"/>
    <xf numFmtId="1" fontId="11" fillId="2" borderId="15" xfId="0" applyNumberFormat="1" applyFont="1" applyFill="1" applyBorder="1" applyAlignment="1">
      <alignment horizontal="right"/>
    </xf>
    <xf numFmtId="1" fontId="11" fillId="2" borderId="80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 wrapText="1"/>
    </xf>
    <xf numFmtId="2" fontId="11" fillId="0" borderId="7" xfId="0" applyNumberFormat="1" applyFont="1" applyBorder="1" applyAlignment="1">
      <alignment horizontal="center" wrapText="1"/>
    </xf>
    <xf numFmtId="2" fontId="11" fillId="0" borderId="40" xfId="0" applyNumberFormat="1" applyFont="1" applyBorder="1" applyAlignment="1">
      <alignment horizontal="center" wrapText="1"/>
    </xf>
    <xf numFmtId="2" fontId="11" fillId="0" borderId="75" xfId="0" applyNumberFormat="1" applyFont="1" applyBorder="1" applyAlignment="1">
      <alignment horizontal="center" wrapText="1"/>
    </xf>
    <xf numFmtId="2" fontId="6" fillId="0" borderId="75" xfId="0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2" fontId="11" fillId="0" borderId="41" xfId="0" applyNumberFormat="1" applyFont="1" applyBorder="1" applyAlignment="1">
      <alignment horizontal="center" wrapText="1"/>
    </xf>
    <xf numFmtId="2" fontId="11" fillId="0" borderId="75" xfId="0" applyNumberFormat="1" applyFont="1" applyFill="1" applyBorder="1" applyAlignment="1">
      <alignment horizontal="center" wrapText="1"/>
    </xf>
    <xf numFmtId="2" fontId="6" fillId="0" borderId="41" xfId="0" applyNumberFormat="1" applyFont="1" applyFill="1" applyBorder="1" applyAlignment="1">
      <alignment horizontal="center" wrapText="1"/>
    </xf>
    <xf numFmtId="2" fontId="11" fillId="0" borderId="42" xfId="0" applyNumberFormat="1" applyFont="1" applyBorder="1" applyAlignment="1">
      <alignment horizontal="center" wrapText="1"/>
    </xf>
    <xf numFmtId="2" fontId="11" fillId="3" borderId="67" xfId="1" applyNumberFormat="1" applyFont="1" applyFill="1" applyBorder="1" applyAlignment="1">
      <alignment horizontal="center" wrapText="1"/>
    </xf>
    <xf numFmtId="2" fontId="11" fillId="3" borderId="75" xfId="1" applyNumberFormat="1" applyFont="1" applyFill="1" applyBorder="1" applyAlignment="1">
      <alignment horizontal="center" wrapText="1"/>
    </xf>
    <xf numFmtId="2" fontId="6" fillId="0" borderId="67" xfId="1" applyNumberFormat="1" applyFont="1" applyBorder="1" applyAlignment="1">
      <alignment horizontal="center" wrapText="1"/>
    </xf>
    <xf numFmtId="2" fontId="6" fillId="0" borderId="75" xfId="1" applyNumberFormat="1" applyFont="1" applyBorder="1" applyAlignment="1">
      <alignment horizontal="center" wrapText="1"/>
    </xf>
    <xf numFmtId="2" fontId="6" fillId="2" borderId="67" xfId="0" applyNumberFormat="1" applyFont="1" applyFill="1" applyBorder="1" applyAlignment="1">
      <alignment horizontal="center" wrapText="1"/>
    </xf>
    <xf numFmtId="2" fontId="6" fillId="2" borderId="75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  <xf numFmtId="2" fontId="11" fillId="2" borderId="40" xfId="0" applyNumberFormat="1" applyFont="1" applyFill="1" applyBorder="1" applyAlignment="1">
      <alignment horizontal="center" wrapText="1"/>
    </xf>
    <xf numFmtId="2" fontId="11" fillId="2" borderId="75" xfId="0" applyNumberFormat="1" applyFont="1" applyFill="1" applyBorder="1" applyAlignment="1">
      <alignment horizontal="center" wrapText="1"/>
    </xf>
    <xf numFmtId="2" fontId="11" fillId="2" borderId="3" xfId="0" applyNumberFormat="1" applyFont="1" applyFill="1" applyBorder="1" applyAlignment="1">
      <alignment horizontal="center" wrapText="1"/>
    </xf>
    <xf numFmtId="2" fontId="11" fillId="2" borderId="41" xfId="0" applyNumberFormat="1" applyFont="1" applyFill="1" applyBorder="1" applyAlignment="1">
      <alignment horizontal="center" wrapText="1"/>
    </xf>
    <xf numFmtId="2" fontId="11" fillId="2" borderId="10" xfId="0" applyNumberFormat="1" applyFont="1" applyFill="1" applyBorder="1" applyAlignment="1">
      <alignment horizontal="center" wrapText="1"/>
    </xf>
    <xf numFmtId="2" fontId="11" fillId="2" borderId="42" xfId="0" applyNumberFormat="1" applyFont="1" applyFill="1" applyBorder="1" applyAlignment="1">
      <alignment horizontal="center" wrapText="1"/>
    </xf>
    <xf numFmtId="2" fontId="11" fillId="0" borderId="73" xfId="0" applyNumberFormat="1" applyFont="1" applyFill="1" applyBorder="1" applyAlignment="1">
      <alignment horizontal="center" wrapText="1"/>
    </xf>
    <xf numFmtId="2" fontId="11" fillId="0" borderId="81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2" fontId="11" fillId="0" borderId="41" xfId="0" applyNumberFormat="1" applyFont="1" applyFill="1" applyBorder="1" applyAlignment="1">
      <alignment horizontal="center" wrapText="1"/>
    </xf>
    <xf numFmtId="1" fontId="11" fillId="2" borderId="15" xfId="0" applyNumberFormat="1" applyFont="1" applyFill="1" applyBorder="1"/>
    <xf numFmtId="1" fontId="11" fillId="2" borderId="26" xfId="0" applyNumberFormat="1" applyFont="1" applyFill="1" applyBorder="1" applyAlignment="1">
      <alignment horizontal="center"/>
    </xf>
    <xf numFmtId="1" fontId="11" fillId="2" borderId="28" xfId="0" applyNumberFormat="1" applyFont="1" applyFill="1" applyBorder="1" applyAlignment="1">
      <alignment horizontal="right"/>
    </xf>
    <xf numFmtId="1" fontId="26" fillId="2" borderId="26" xfId="0" applyNumberFormat="1" applyFont="1" applyFill="1" applyBorder="1" applyAlignment="1">
      <alignment horizontal="right"/>
    </xf>
    <xf numFmtId="1" fontId="26" fillId="2" borderId="28" xfId="0" applyNumberFormat="1" applyFont="1" applyFill="1" applyBorder="1" applyAlignment="1">
      <alignment horizontal="right"/>
    </xf>
    <xf numFmtId="1" fontId="11" fillId="2" borderId="11" xfId="0" applyNumberFormat="1" applyFont="1" applyFill="1" applyBorder="1" applyAlignment="1">
      <alignment horizontal="right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6" fillId="0" borderId="78" xfId="0" applyFont="1" applyBorder="1" applyAlignment="1">
      <alignment wrapText="1"/>
    </xf>
    <xf numFmtId="0" fontId="11" fillId="0" borderId="6" xfId="0" applyFont="1" applyFill="1" applyBorder="1" applyAlignment="1">
      <alignment horizontal="left" wrapText="1"/>
    </xf>
    <xf numFmtId="0" fontId="11" fillId="2" borderId="77" xfId="0" applyFont="1" applyFill="1" applyBorder="1" applyAlignment="1">
      <alignment horizontal="right" wrapText="1"/>
    </xf>
    <xf numFmtId="0" fontId="11" fillId="0" borderId="58" xfId="0" applyFont="1" applyFill="1" applyBorder="1" applyAlignment="1">
      <alignment horizontal="right" wrapText="1"/>
    </xf>
    <xf numFmtId="2" fontId="11" fillId="2" borderId="73" xfId="0" applyNumberFormat="1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2" fontId="11" fillId="2" borderId="81" xfId="0" applyNumberFormat="1" applyFont="1" applyFill="1" applyBorder="1" applyAlignment="1">
      <alignment horizontal="center" wrapText="1"/>
    </xf>
    <xf numFmtId="2" fontId="11" fillId="0" borderId="40" xfId="0" applyNumberFormat="1" applyFont="1" applyFill="1" applyBorder="1" applyAlignment="1">
      <alignment horizontal="center" wrapText="1"/>
    </xf>
    <xf numFmtId="0" fontId="7" fillId="2" borderId="59" xfId="9" applyFont="1" applyFill="1" applyBorder="1" applyAlignment="1">
      <alignment horizontal="right" vertical="center"/>
    </xf>
    <xf numFmtId="2" fontId="7" fillId="2" borderId="5" xfId="9" applyNumberFormat="1" applyFont="1" applyFill="1" applyBorder="1" applyAlignment="1">
      <alignment horizontal="center" vertical="center"/>
    </xf>
    <xf numFmtId="2" fontId="11" fillId="0" borderId="70" xfId="0" applyNumberFormat="1" applyFont="1" applyBorder="1" applyAlignment="1">
      <alignment horizontal="center" wrapText="1"/>
    </xf>
    <xf numFmtId="2" fontId="7" fillId="2" borderId="41" xfId="9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right" wrapText="1"/>
    </xf>
    <xf numFmtId="0" fontId="11" fillId="2" borderId="8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right" wrapText="1"/>
    </xf>
    <xf numFmtId="0" fontId="11" fillId="2" borderId="14" xfId="0" applyFont="1" applyFill="1" applyBorder="1" applyAlignment="1">
      <alignment horizontal="right" wrapText="1"/>
    </xf>
    <xf numFmtId="0" fontId="11" fillId="0" borderId="80" xfId="0" applyFont="1" applyBorder="1" applyAlignment="1">
      <alignment horizontal="right" wrapText="1"/>
    </xf>
    <xf numFmtId="1" fontId="26" fillId="2" borderId="80" xfId="0" applyNumberFormat="1" applyFont="1" applyFill="1" applyBorder="1" applyAlignment="1">
      <alignment horizontal="right"/>
    </xf>
    <xf numFmtId="1" fontId="11" fillId="2" borderId="11" xfId="0" applyNumberFormat="1" applyFont="1" applyFill="1" applyBorder="1" applyAlignment="1">
      <alignment horizontal="center"/>
    </xf>
    <xf numFmtId="1" fontId="26" fillId="2" borderId="80" xfId="0" applyNumberFormat="1" applyFont="1" applyFill="1" applyBorder="1"/>
    <xf numFmtId="2" fontId="26" fillId="9" borderId="4" xfId="0" applyNumberFormat="1" applyFont="1" applyFill="1" applyBorder="1"/>
    <xf numFmtId="1" fontId="11" fillId="2" borderId="26" xfId="0" applyNumberFormat="1" applyFont="1" applyFill="1" applyBorder="1" applyAlignment="1">
      <alignment horizontal="right"/>
    </xf>
    <xf numFmtId="1" fontId="26" fillId="2" borderId="33" xfId="0" applyNumberFormat="1" applyFont="1" applyFill="1" applyBorder="1"/>
    <xf numFmtId="0" fontId="29" fillId="0" borderId="46" xfId="0" applyFont="1" applyBorder="1"/>
    <xf numFmtId="1" fontId="11" fillId="2" borderId="42" xfId="0" applyNumberFormat="1" applyFont="1" applyFill="1" applyBorder="1" applyAlignment="1"/>
    <xf numFmtId="0" fontId="6" fillId="0" borderId="6" xfId="0" applyFont="1" applyBorder="1" applyAlignment="1">
      <alignment horizontal="left" wrapText="1"/>
    </xf>
    <xf numFmtId="2" fontId="6" fillId="0" borderId="7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1" fillId="0" borderId="61" xfId="0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42" xfId="0" applyNumberFormat="1" applyFont="1" applyFill="1" applyBorder="1" applyAlignment="1">
      <alignment horizontal="center" wrapText="1"/>
    </xf>
    <xf numFmtId="0" fontId="6" fillId="0" borderId="58" xfId="0" applyFont="1" applyBorder="1" applyAlignment="1">
      <alignment horizontal="left" wrapText="1"/>
    </xf>
    <xf numFmtId="2" fontId="6" fillId="0" borderId="70" xfId="0" applyNumberFormat="1" applyFont="1" applyBorder="1" applyAlignment="1">
      <alignment horizontal="center" wrapText="1"/>
    </xf>
    <xf numFmtId="0" fontId="6" fillId="0" borderId="71" xfId="0" applyFont="1" applyBorder="1" applyAlignment="1">
      <alignment horizontal="left" wrapText="1"/>
    </xf>
    <xf numFmtId="0" fontId="29" fillId="2" borderId="32" xfId="0" applyFont="1" applyFill="1" applyBorder="1"/>
    <xf numFmtId="1" fontId="11" fillId="2" borderId="33" xfId="0" applyNumberFormat="1" applyFont="1" applyFill="1" applyBorder="1" applyAlignment="1">
      <alignment horizontal="right"/>
    </xf>
    <xf numFmtId="0" fontId="1" fillId="2" borderId="72" xfId="0" applyFont="1" applyFill="1" applyBorder="1" applyAlignment="1">
      <alignment horizontal="left" wrapText="1"/>
    </xf>
    <xf numFmtId="0" fontId="6" fillId="2" borderId="58" xfId="0" applyFont="1" applyFill="1" applyBorder="1" applyAlignment="1">
      <alignment horizontal="right" wrapText="1"/>
    </xf>
    <xf numFmtId="0" fontId="6" fillId="2" borderId="61" xfId="0" applyFont="1" applyFill="1" applyBorder="1" applyAlignment="1">
      <alignment horizontal="right" wrapText="1"/>
    </xf>
    <xf numFmtId="1" fontId="26" fillId="2" borderId="14" xfId="0" applyNumberFormat="1" applyFont="1" applyFill="1" applyBorder="1" applyAlignment="1">
      <alignment horizontal="right"/>
    </xf>
    <xf numFmtId="0" fontId="0" fillId="6" borderId="6" xfId="0" applyFill="1" applyBorder="1"/>
    <xf numFmtId="1" fontId="0" fillId="2" borderId="11" xfId="0" applyNumberFormat="1" applyFill="1" applyBorder="1"/>
    <xf numFmtId="0" fontId="11" fillId="0" borderId="26" xfId="0" applyFont="1" applyFill="1" applyBorder="1" applyAlignment="1">
      <alignment horizontal="right" wrapText="1"/>
    </xf>
    <xf numFmtId="2" fontId="11" fillId="0" borderId="45" xfId="0" applyNumberFormat="1" applyFont="1" applyFill="1" applyBorder="1" applyAlignment="1">
      <alignment horizontal="right" wrapText="1"/>
    </xf>
    <xf numFmtId="0" fontId="11" fillId="0" borderId="27" xfId="0" applyFont="1" applyBorder="1" applyAlignment="1">
      <alignment horizontal="center"/>
    </xf>
    <xf numFmtId="2" fontId="11" fillId="0" borderId="45" xfId="0" applyNumberFormat="1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1" fillId="2" borderId="75" xfId="0" applyFont="1" applyFill="1" applyBorder="1" applyAlignment="1"/>
    <xf numFmtId="0" fontId="9" fillId="0" borderId="6" xfId="0" applyFont="1" applyBorder="1" applyAlignment="1">
      <alignment horizontal="left" wrapText="1"/>
    </xf>
    <xf numFmtId="0" fontId="9" fillId="0" borderId="58" xfId="0" applyFont="1" applyBorder="1" applyAlignment="1">
      <alignment horizontal="right" wrapText="1"/>
    </xf>
    <xf numFmtId="2" fontId="9" fillId="0" borderId="7" xfId="0" applyNumberFormat="1" applyFont="1" applyBorder="1" applyAlignment="1">
      <alignment horizontal="center" wrapText="1"/>
    </xf>
    <xf numFmtId="2" fontId="9" fillId="0" borderId="40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1" fontId="0" fillId="2" borderId="11" xfId="0" applyNumberFormat="1" applyFill="1" applyBorder="1" applyAlignment="1">
      <alignment horizontal="right"/>
    </xf>
    <xf numFmtId="1" fontId="11" fillId="2" borderId="40" xfId="0" applyNumberFormat="1" applyFont="1" applyFill="1" applyBorder="1" applyAlignment="1"/>
    <xf numFmtId="0" fontId="4" fillId="0" borderId="28" xfId="0" applyFont="1" applyBorder="1"/>
    <xf numFmtId="0" fontId="4" fillId="0" borderId="26" xfId="0" applyFont="1" applyBorder="1" applyAlignment="1"/>
    <xf numFmtId="0" fontId="4" fillId="0" borderId="27" xfId="0" applyFont="1" applyFill="1" applyBorder="1" applyAlignment="1">
      <alignment horizontal="left" wrapText="1"/>
    </xf>
    <xf numFmtId="0" fontId="27" fillId="0" borderId="26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2" fontId="4" fillId="0" borderId="27" xfId="0" applyNumberFormat="1" applyFont="1" applyFill="1" applyBorder="1" applyAlignment="1">
      <alignment horizontal="right"/>
    </xf>
    <xf numFmtId="0" fontId="27" fillId="0" borderId="45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2" fontId="4" fillId="0" borderId="45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right"/>
    </xf>
    <xf numFmtId="2" fontId="4" fillId="0" borderId="10" xfId="0" applyNumberFormat="1" applyFont="1" applyBorder="1"/>
    <xf numFmtId="2" fontId="4" fillId="0" borderId="67" xfId="0" applyNumberFormat="1" applyFont="1" applyBorder="1"/>
    <xf numFmtId="0" fontId="9" fillId="0" borderId="73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0" borderId="72" xfId="0" applyFont="1" applyBorder="1" applyAlignment="1">
      <alignment horizontal="left" wrapText="1"/>
    </xf>
    <xf numFmtId="0" fontId="6" fillId="0" borderId="63" xfId="0" applyFont="1" applyFill="1" applyBorder="1" applyAlignment="1">
      <alignment horizontal="right" wrapText="1"/>
    </xf>
    <xf numFmtId="0" fontId="5" fillId="0" borderId="77" xfId="0" applyFont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5" fillId="0" borderId="73" xfId="0" applyNumberFormat="1" applyFont="1" applyBorder="1" applyAlignment="1">
      <alignment horizontal="center" wrapText="1"/>
    </xf>
    <xf numFmtId="2" fontId="6" fillId="2" borderId="42" xfId="0" applyNumberFormat="1" applyFont="1" applyFill="1" applyBorder="1" applyAlignment="1">
      <alignment horizontal="center" wrapText="1"/>
    </xf>
    <xf numFmtId="2" fontId="6" fillId="0" borderId="38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6" fillId="0" borderId="63" xfId="0" applyFont="1" applyFill="1" applyBorder="1" applyAlignment="1">
      <alignment horizontal="left" wrapText="1"/>
    </xf>
    <xf numFmtId="2" fontId="17" fillId="12" borderId="73" xfId="9" applyNumberFormat="1" applyFont="1" applyFill="1" applyBorder="1" applyAlignment="1">
      <alignment horizontal="center" vertical="center"/>
    </xf>
    <xf numFmtId="2" fontId="7" fillId="0" borderId="70" xfId="9" applyNumberFormat="1" applyFont="1" applyFill="1" applyBorder="1" applyAlignment="1">
      <alignment horizontal="center" vertical="center"/>
    </xf>
    <xf numFmtId="2" fontId="17" fillId="3" borderId="73" xfId="9" applyNumberFormat="1" applyFont="1" applyFill="1" applyBorder="1" applyAlignment="1">
      <alignment horizontal="center" vertical="center"/>
    </xf>
    <xf numFmtId="2" fontId="17" fillId="12" borderId="72" xfId="9" applyNumberFormat="1" applyFont="1" applyFill="1" applyBorder="1" applyAlignment="1">
      <alignment horizontal="right" vertical="center"/>
    </xf>
    <xf numFmtId="2" fontId="7" fillId="0" borderId="71" xfId="9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1" fillId="2" borderId="62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11" fillId="0" borderId="44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11" fillId="2" borderId="52" xfId="0" applyFont="1" applyFill="1" applyBorder="1" applyAlignment="1">
      <alignment horizontal="left" wrapText="1"/>
    </xf>
    <xf numFmtId="0" fontId="7" fillId="2" borderId="26" xfId="9" applyFont="1" applyFill="1" applyBorder="1" applyAlignment="1">
      <alignment horizontal="right" vertical="center"/>
    </xf>
    <xf numFmtId="2" fontId="11" fillId="8" borderId="45" xfId="0" applyNumberFormat="1" applyFont="1" applyFill="1" applyBorder="1"/>
    <xf numFmtId="0" fontId="29" fillId="0" borderId="68" xfId="0" applyFont="1" applyBorder="1"/>
    <xf numFmtId="2" fontId="6" fillId="0" borderId="68" xfId="0" applyNumberFormat="1" applyFont="1" applyFill="1" applyBorder="1" applyAlignment="1">
      <alignment horizontal="right" wrapText="1"/>
    </xf>
    <xf numFmtId="2" fontId="39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2" fontId="11" fillId="0" borderId="67" xfId="0" applyNumberFormat="1" applyFont="1" applyFill="1" applyBorder="1" applyAlignment="1">
      <alignment horizontal="right"/>
    </xf>
    <xf numFmtId="2" fontId="26" fillId="8" borderId="67" xfId="0" applyNumberFormat="1" applyFont="1" applyFill="1" applyBorder="1" applyAlignment="1">
      <alignment horizontal="right"/>
    </xf>
    <xf numFmtId="0" fontId="11" fillId="2" borderId="19" xfId="0" applyFont="1" applyFill="1" applyBorder="1" applyAlignment="1">
      <alignment horizontal="left" wrapText="1"/>
    </xf>
    <xf numFmtId="0" fontId="6" fillId="0" borderId="79" xfId="0" applyFont="1" applyBorder="1" applyAlignment="1">
      <alignment horizontal="left" wrapText="1"/>
    </xf>
    <xf numFmtId="2" fontId="6" fillId="0" borderId="73" xfId="0" applyNumberFormat="1" applyFont="1" applyBorder="1" applyAlignment="1">
      <alignment horizontal="right" wrapText="1"/>
    </xf>
    <xf numFmtId="2" fontId="6" fillId="0" borderId="51" xfId="0" applyNumberFormat="1" applyFont="1" applyBorder="1" applyAlignment="1">
      <alignment horizontal="right" wrapText="1"/>
    </xf>
    <xf numFmtId="0" fontId="6" fillId="0" borderId="81" xfId="0" applyFont="1" applyBorder="1" applyAlignment="1">
      <alignment horizontal="right" wrapText="1"/>
    </xf>
    <xf numFmtId="1" fontId="26" fillId="2" borderId="72" xfId="0" applyNumberFormat="1" applyFont="1" applyFill="1" applyBorder="1" applyAlignment="1">
      <alignment horizontal="right"/>
    </xf>
    <xf numFmtId="2" fontId="7" fillId="2" borderId="73" xfId="9" applyNumberFormat="1" applyFont="1" applyFill="1" applyBorder="1" applyAlignment="1">
      <alignment horizontal="right" vertical="center"/>
    </xf>
    <xf numFmtId="0" fontId="27" fillId="0" borderId="72" xfId="0" applyFont="1" applyBorder="1"/>
    <xf numFmtId="2" fontId="26" fillId="8" borderId="73" xfId="0" applyNumberFormat="1" applyFont="1" applyFill="1" applyBorder="1"/>
    <xf numFmtId="2" fontId="26" fillId="6" borderId="67" xfId="0" applyNumberFormat="1" applyFont="1" applyFill="1" applyBorder="1" applyAlignment="1">
      <alignment horizontal="right"/>
    </xf>
    <xf numFmtId="0" fontId="27" fillId="0" borderId="4" xfId="0" applyFont="1" applyBorder="1" applyAlignment="1">
      <alignment horizontal="right"/>
    </xf>
    <xf numFmtId="2" fontId="26" fillId="11" borderId="67" xfId="0" applyNumberFormat="1" applyFont="1" applyFill="1" applyBorder="1" applyAlignment="1">
      <alignment horizontal="right"/>
    </xf>
    <xf numFmtId="0" fontId="27" fillId="0" borderId="87" xfId="0" applyFont="1" applyBorder="1" applyAlignment="1">
      <alignment horizontal="right"/>
    </xf>
    <xf numFmtId="0" fontId="27" fillId="0" borderId="86" xfId="0" applyFont="1" applyBorder="1" applyAlignment="1">
      <alignment horizontal="right"/>
    </xf>
    <xf numFmtId="0" fontId="27" fillId="0" borderId="85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2" fontId="0" fillId="8" borderId="67" xfId="0" applyNumberFormat="1" applyFill="1" applyBorder="1" applyAlignment="1">
      <alignment horizontal="right"/>
    </xf>
    <xf numFmtId="0" fontId="0" fillId="6" borderId="67" xfId="0" applyFill="1" applyBorder="1" applyAlignment="1">
      <alignment horizontal="right"/>
    </xf>
    <xf numFmtId="0" fontId="6" fillId="0" borderId="80" xfId="0" applyFont="1" applyBorder="1" applyAlignment="1">
      <alignment horizontal="right" wrapText="1"/>
    </xf>
    <xf numFmtId="0" fontId="6" fillId="0" borderId="73" xfId="0" applyFont="1" applyBorder="1" applyAlignment="1">
      <alignment horizontal="right" wrapText="1"/>
    </xf>
    <xf numFmtId="0" fontId="11" fillId="0" borderId="73" xfId="0" applyFont="1" applyBorder="1" applyAlignment="1">
      <alignment horizontal="right" wrapText="1"/>
    </xf>
    <xf numFmtId="0" fontId="27" fillId="0" borderId="72" xfId="0" applyFont="1" applyBorder="1" applyAlignment="1">
      <alignment horizontal="right"/>
    </xf>
    <xf numFmtId="0" fontId="11" fillId="0" borderId="73" xfId="0" applyFont="1" applyBorder="1" applyAlignment="1">
      <alignment horizontal="right"/>
    </xf>
    <xf numFmtId="2" fontId="26" fillId="6" borderId="73" xfId="0" applyNumberFormat="1" applyFont="1" applyFill="1" applyBorder="1" applyAlignment="1">
      <alignment horizontal="right"/>
    </xf>
    <xf numFmtId="2" fontId="26" fillId="8" borderId="73" xfId="0" applyNumberFormat="1" applyFont="1" applyFill="1" applyBorder="1" applyAlignment="1">
      <alignment horizontal="right"/>
    </xf>
    <xf numFmtId="0" fontId="27" fillId="0" borderId="73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2" fontId="26" fillId="8" borderId="3" xfId="0" applyNumberFormat="1" applyFont="1" applyFill="1" applyBorder="1" applyAlignment="1">
      <alignment horizontal="right"/>
    </xf>
    <xf numFmtId="2" fontId="26" fillId="9" borderId="3" xfId="0" applyNumberFormat="1" applyFont="1" applyFill="1" applyBorder="1" applyAlignment="1">
      <alignment horizontal="right"/>
    </xf>
    <xf numFmtId="0" fontId="27" fillId="0" borderId="56" xfId="0" applyFont="1" applyBorder="1" applyAlignment="1">
      <alignment horizontal="right"/>
    </xf>
    <xf numFmtId="2" fontId="15" fillId="0" borderId="64" xfId="0" applyNumberFormat="1" applyFont="1" applyBorder="1" applyAlignment="1">
      <alignment horizontal="left"/>
    </xf>
    <xf numFmtId="0" fontId="4" fillId="0" borderId="85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0" fillId="0" borderId="87" xfId="0" applyBorder="1" applyAlignment="1">
      <alignment horizontal="right"/>
    </xf>
    <xf numFmtId="0" fontId="29" fillId="2" borderId="4" xfId="0" applyFont="1" applyFill="1" applyBorder="1" applyAlignment="1">
      <alignment horizontal="right"/>
    </xf>
    <xf numFmtId="2" fontId="11" fillId="8" borderId="67" xfId="0" applyNumberFormat="1" applyFont="1" applyFill="1" applyBorder="1" applyAlignment="1">
      <alignment horizontal="right"/>
    </xf>
    <xf numFmtId="0" fontId="27" fillId="0" borderId="88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27" fillId="2" borderId="4" xfId="0" applyFont="1" applyFill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27" fillId="0" borderId="89" xfId="0" applyFont="1" applyBorder="1" applyAlignment="1">
      <alignment horizontal="right"/>
    </xf>
    <xf numFmtId="1" fontId="27" fillId="2" borderId="4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right" vertical="center"/>
    </xf>
    <xf numFmtId="0" fontId="1" fillId="0" borderId="78" xfId="0" applyFont="1" applyFill="1" applyBorder="1" applyAlignment="1">
      <alignment horizontal="left" wrapText="1"/>
    </xf>
    <xf numFmtId="0" fontId="11" fillId="0" borderId="79" xfId="0" applyFont="1" applyFill="1" applyBorder="1" applyAlignment="1">
      <alignment horizontal="left" wrapText="1"/>
    </xf>
    <xf numFmtId="2" fontId="11" fillId="0" borderId="73" xfId="0" applyNumberFormat="1" applyFont="1" applyFill="1" applyBorder="1" applyAlignment="1">
      <alignment horizontal="right" wrapText="1"/>
    </xf>
    <xf numFmtId="2" fontId="11" fillId="0" borderId="51" xfId="0" applyNumberFormat="1" applyFont="1" applyFill="1" applyBorder="1" applyAlignment="1">
      <alignment horizontal="right" wrapText="1"/>
    </xf>
    <xf numFmtId="0" fontId="11" fillId="0" borderId="81" xfId="0" applyFont="1" applyFill="1" applyBorder="1" applyAlignment="1">
      <alignment horizontal="right" wrapText="1"/>
    </xf>
    <xf numFmtId="0" fontId="11" fillId="0" borderId="73" xfId="0" applyFont="1" applyFill="1" applyBorder="1" applyAlignment="1">
      <alignment horizontal="right" wrapText="1"/>
    </xf>
    <xf numFmtId="0" fontId="29" fillId="0" borderId="72" xfId="0" applyFont="1" applyBorder="1"/>
    <xf numFmtId="0" fontId="11" fillId="0" borderId="73" xfId="0" applyFont="1" applyBorder="1" applyAlignment="1"/>
    <xf numFmtId="2" fontId="11" fillId="0" borderId="73" xfId="0" applyNumberFormat="1" applyFont="1" applyFill="1" applyBorder="1" applyAlignment="1">
      <alignment horizontal="center"/>
    </xf>
    <xf numFmtId="1" fontId="11" fillId="2" borderId="80" xfId="0" applyNumberFormat="1" applyFont="1" applyFill="1" applyBorder="1" applyAlignment="1">
      <alignment horizontal="right"/>
    </xf>
    <xf numFmtId="2" fontId="26" fillId="9" borderId="73" xfId="0" applyNumberFormat="1" applyFont="1" applyFill="1" applyBorder="1"/>
  </cellXfs>
  <cellStyles count="15">
    <cellStyle name="Excel Built-in Normal" xfId="1"/>
    <cellStyle name="Excel Built-in Normal 1" xfId="7"/>
    <cellStyle name="Excel Built-in Normal 2" xfId="6"/>
    <cellStyle name="TableStyleLight1" xfId="8"/>
    <cellStyle name="Денежный 2" xfId="2"/>
    <cellStyle name="Денежный 3" xfId="10"/>
    <cellStyle name="Обычный" xfId="0" builtinId="0"/>
    <cellStyle name="Обычный 2" xfId="5"/>
    <cellStyle name="Обычный 3" xfId="3"/>
    <cellStyle name="Обычный 3 2" xfId="11"/>
    <cellStyle name="Обычный 4" xfId="4"/>
    <cellStyle name="Обычный 5" xfId="9"/>
    <cellStyle name="Обычный 5 2" xfId="12"/>
    <cellStyle name="Обычный 6" xfId="13"/>
    <cellStyle name="Обычный 7" xfId="14"/>
  </cellStyles>
  <dxfs count="194"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93"/>
    </tableStyle>
  </tableStyles>
  <colors>
    <mruColors>
      <color rgb="FFE19682"/>
      <color rgb="FF993300"/>
      <color rgb="FFCCFF99"/>
      <color rgb="FFFFFF66"/>
      <color rgb="FFFFCCCC"/>
      <color rgb="FFCCECFF"/>
      <color rgb="FFA0A0A0"/>
      <color rgb="FFFEA4EB"/>
      <color rgb="FF990099"/>
      <color rgb="FFD50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 </a:t>
            </a:r>
            <a:r>
              <a:rPr lang="ru-RU" baseline="0"/>
              <a:t>ЕГЭ 202</a:t>
            </a:r>
            <a:r>
              <a:rPr lang="en-US" baseline="0"/>
              <a:t>1</a:t>
            </a:r>
            <a:r>
              <a:rPr lang="ru-RU" baseline="0"/>
              <a:t> - 2015</a:t>
            </a:r>
            <a:endParaRPr lang="ru-RU"/>
          </a:p>
        </c:rich>
      </c:tx>
      <c:layout>
        <c:manualLayout>
          <c:xMode val="edge"/>
          <c:yMode val="edge"/>
          <c:x val="1.7409649569220788E-2"/>
          <c:y val="6.241138834484440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846520322986816E-2"/>
          <c:y val="6.8019373063068961E-2"/>
          <c:w val="0.97769632444691734"/>
          <c:h val="0.5700816524648159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районам'!$D$5:$D$129</c:f>
              <c:numCache>
                <c:formatCode>0,00</c:formatCode>
                <c:ptCount val="125"/>
                <c:pt idx="0">
                  <c:v>69.900000000000006</c:v>
                </c:pt>
                <c:pt idx="1">
                  <c:v>69.900000000000006</c:v>
                </c:pt>
                <c:pt idx="2">
                  <c:v>69.900000000000006</c:v>
                </c:pt>
                <c:pt idx="3">
                  <c:v>69.900000000000006</c:v>
                </c:pt>
                <c:pt idx="4">
                  <c:v>69.900000000000006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69.900000000000006</c:v>
                </c:pt>
                <c:pt idx="9">
                  <c:v>69.900000000000006</c:v>
                </c:pt>
                <c:pt idx="10">
                  <c:v>69.900000000000006</c:v>
                </c:pt>
                <c:pt idx="11">
                  <c:v>69.900000000000006</c:v>
                </c:pt>
                <c:pt idx="12">
                  <c:v>69.900000000000006</c:v>
                </c:pt>
                <c:pt idx="13">
                  <c:v>69.900000000000006</c:v>
                </c:pt>
                <c:pt idx="14">
                  <c:v>69.900000000000006</c:v>
                </c:pt>
                <c:pt idx="15">
                  <c:v>69.900000000000006</c:v>
                </c:pt>
                <c:pt idx="16">
                  <c:v>69.900000000000006</c:v>
                </c:pt>
                <c:pt idx="17">
                  <c:v>69.900000000000006</c:v>
                </c:pt>
                <c:pt idx="18">
                  <c:v>69.900000000000006</c:v>
                </c:pt>
                <c:pt idx="19">
                  <c:v>69.900000000000006</c:v>
                </c:pt>
                <c:pt idx="20">
                  <c:v>69.900000000000006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69.900000000000006</c:v>
                </c:pt>
                <c:pt idx="24">
                  <c:v>69.900000000000006</c:v>
                </c:pt>
                <c:pt idx="25">
                  <c:v>69.900000000000006</c:v>
                </c:pt>
                <c:pt idx="26">
                  <c:v>69.900000000000006</c:v>
                </c:pt>
                <c:pt idx="27">
                  <c:v>69.900000000000006</c:v>
                </c:pt>
                <c:pt idx="28">
                  <c:v>69.900000000000006</c:v>
                </c:pt>
                <c:pt idx="29">
                  <c:v>69.900000000000006</c:v>
                </c:pt>
                <c:pt idx="30">
                  <c:v>69.900000000000006</c:v>
                </c:pt>
                <c:pt idx="31">
                  <c:v>69.900000000000006</c:v>
                </c:pt>
                <c:pt idx="32">
                  <c:v>69.900000000000006</c:v>
                </c:pt>
                <c:pt idx="33">
                  <c:v>69.900000000000006</c:v>
                </c:pt>
                <c:pt idx="34">
                  <c:v>69.900000000000006</c:v>
                </c:pt>
                <c:pt idx="35">
                  <c:v>69.900000000000006</c:v>
                </c:pt>
                <c:pt idx="36">
                  <c:v>69.900000000000006</c:v>
                </c:pt>
                <c:pt idx="37">
                  <c:v>69.900000000000006</c:v>
                </c:pt>
                <c:pt idx="38">
                  <c:v>69.900000000000006</c:v>
                </c:pt>
                <c:pt idx="39">
                  <c:v>69.900000000000006</c:v>
                </c:pt>
                <c:pt idx="40">
                  <c:v>69.900000000000006</c:v>
                </c:pt>
                <c:pt idx="41">
                  <c:v>69.900000000000006</c:v>
                </c:pt>
                <c:pt idx="42">
                  <c:v>69.900000000000006</c:v>
                </c:pt>
                <c:pt idx="43">
                  <c:v>69.900000000000006</c:v>
                </c:pt>
                <c:pt idx="44">
                  <c:v>69.900000000000006</c:v>
                </c:pt>
                <c:pt idx="45">
                  <c:v>69.900000000000006</c:v>
                </c:pt>
                <c:pt idx="46">
                  <c:v>69.900000000000006</c:v>
                </c:pt>
                <c:pt idx="47">
                  <c:v>69.900000000000006</c:v>
                </c:pt>
                <c:pt idx="48">
                  <c:v>69.900000000000006</c:v>
                </c:pt>
                <c:pt idx="49">
                  <c:v>69.900000000000006</c:v>
                </c:pt>
                <c:pt idx="50">
                  <c:v>69.900000000000006</c:v>
                </c:pt>
                <c:pt idx="51">
                  <c:v>69.900000000000006</c:v>
                </c:pt>
                <c:pt idx="52">
                  <c:v>69.900000000000006</c:v>
                </c:pt>
                <c:pt idx="53">
                  <c:v>69.900000000000006</c:v>
                </c:pt>
                <c:pt idx="54">
                  <c:v>69.900000000000006</c:v>
                </c:pt>
                <c:pt idx="55">
                  <c:v>69.900000000000006</c:v>
                </c:pt>
                <c:pt idx="56">
                  <c:v>69.900000000000006</c:v>
                </c:pt>
                <c:pt idx="57">
                  <c:v>69.900000000000006</c:v>
                </c:pt>
                <c:pt idx="58">
                  <c:v>69.900000000000006</c:v>
                </c:pt>
                <c:pt idx="59">
                  <c:v>69.900000000000006</c:v>
                </c:pt>
                <c:pt idx="60">
                  <c:v>69.900000000000006</c:v>
                </c:pt>
                <c:pt idx="61">
                  <c:v>69.900000000000006</c:v>
                </c:pt>
                <c:pt idx="62">
                  <c:v>69.900000000000006</c:v>
                </c:pt>
                <c:pt idx="63">
                  <c:v>69.900000000000006</c:v>
                </c:pt>
                <c:pt idx="64">
                  <c:v>69.900000000000006</c:v>
                </c:pt>
                <c:pt idx="65">
                  <c:v>69.900000000000006</c:v>
                </c:pt>
                <c:pt idx="66">
                  <c:v>69.900000000000006</c:v>
                </c:pt>
                <c:pt idx="67">
                  <c:v>69.900000000000006</c:v>
                </c:pt>
                <c:pt idx="68">
                  <c:v>69.900000000000006</c:v>
                </c:pt>
                <c:pt idx="69">
                  <c:v>69.900000000000006</c:v>
                </c:pt>
                <c:pt idx="70">
                  <c:v>69.900000000000006</c:v>
                </c:pt>
                <c:pt idx="71">
                  <c:v>69.900000000000006</c:v>
                </c:pt>
                <c:pt idx="72">
                  <c:v>69.900000000000006</c:v>
                </c:pt>
                <c:pt idx="73">
                  <c:v>69.900000000000006</c:v>
                </c:pt>
                <c:pt idx="74">
                  <c:v>69.900000000000006</c:v>
                </c:pt>
                <c:pt idx="75">
                  <c:v>69.900000000000006</c:v>
                </c:pt>
                <c:pt idx="76">
                  <c:v>69.900000000000006</c:v>
                </c:pt>
                <c:pt idx="77">
                  <c:v>69.900000000000006</c:v>
                </c:pt>
                <c:pt idx="78">
                  <c:v>69.900000000000006</c:v>
                </c:pt>
                <c:pt idx="79">
                  <c:v>69.900000000000006</c:v>
                </c:pt>
                <c:pt idx="80">
                  <c:v>69.900000000000006</c:v>
                </c:pt>
                <c:pt idx="81">
                  <c:v>69.900000000000006</c:v>
                </c:pt>
                <c:pt idx="82">
                  <c:v>69.900000000000006</c:v>
                </c:pt>
                <c:pt idx="83">
                  <c:v>69.900000000000006</c:v>
                </c:pt>
                <c:pt idx="84">
                  <c:v>69.900000000000006</c:v>
                </c:pt>
                <c:pt idx="85">
                  <c:v>69.900000000000006</c:v>
                </c:pt>
                <c:pt idx="86">
                  <c:v>69.900000000000006</c:v>
                </c:pt>
                <c:pt idx="87">
                  <c:v>69.900000000000006</c:v>
                </c:pt>
                <c:pt idx="88">
                  <c:v>69.900000000000006</c:v>
                </c:pt>
                <c:pt idx="89">
                  <c:v>69.900000000000006</c:v>
                </c:pt>
                <c:pt idx="90">
                  <c:v>69.900000000000006</c:v>
                </c:pt>
                <c:pt idx="91">
                  <c:v>69.900000000000006</c:v>
                </c:pt>
                <c:pt idx="92">
                  <c:v>69.900000000000006</c:v>
                </c:pt>
                <c:pt idx="93">
                  <c:v>69.900000000000006</c:v>
                </c:pt>
                <c:pt idx="94">
                  <c:v>69.900000000000006</c:v>
                </c:pt>
                <c:pt idx="95">
                  <c:v>69.900000000000006</c:v>
                </c:pt>
                <c:pt idx="96">
                  <c:v>69.900000000000006</c:v>
                </c:pt>
                <c:pt idx="97">
                  <c:v>69.900000000000006</c:v>
                </c:pt>
                <c:pt idx="98">
                  <c:v>69.900000000000006</c:v>
                </c:pt>
                <c:pt idx="99">
                  <c:v>69.900000000000006</c:v>
                </c:pt>
                <c:pt idx="100">
                  <c:v>69.900000000000006</c:v>
                </c:pt>
                <c:pt idx="101">
                  <c:v>69.900000000000006</c:v>
                </c:pt>
                <c:pt idx="102">
                  <c:v>69.900000000000006</c:v>
                </c:pt>
                <c:pt idx="103">
                  <c:v>69.900000000000006</c:v>
                </c:pt>
                <c:pt idx="104">
                  <c:v>69.900000000000006</c:v>
                </c:pt>
                <c:pt idx="105">
                  <c:v>69.900000000000006</c:v>
                </c:pt>
                <c:pt idx="106">
                  <c:v>69.900000000000006</c:v>
                </c:pt>
                <c:pt idx="107">
                  <c:v>69.900000000000006</c:v>
                </c:pt>
                <c:pt idx="108">
                  <c:v>69.900000000000006</c:v>
                </c:pt>
                <c:pt idx="109">
                  <c:v>69.900000000000006</c:v>
                </c:pt>
                <c:pt idx="110">
                  <c:v>69.900000000000006</c:v>
                </c:pt>
                <c:pt idx="111">
                  <c:v>69.900000000000006</c:v>
                </c:pt>
                <c:pt idx="112">
                  <c:v>69.900000000000006</c:v>
                </c:pt>
                <c:pt idx="113">
                  <c:v>69.900000000000006</c:v>
                </c:pt>
                <c:pt idx="114">
                  <c:v>69.900000000000006</c:v>
                </c:pt>
                <c:pt idx="115">
                  <c:v>69.900000000000006</c:v>
                </c:pt>
                <c:pt idx="116">
                  <c:v>69.900000000000006</c:v>
                </c:pt>
                <c:pt idx="117">
                  <c:v>69.900000000000006</c:v>
                </c:pt>
                <c:pt idx="118">
                  <c:v>69.900000000000006</c:v>
                </c:pt>
                <c:pt idx="119">
                  <c:v>69.900000000000006</c:v>
                </c:pt>
                <c:pt idx="120">
                  <c:v>69.900000000000006</c:v>
                </c:pt>
                <c:pt idx="121">
                  <c:v>69.900000000000006</c:v>
                </c:pt>
                <c:pt idx="122">
                  <c:v>69.900000000000006</c:v>
                </c:pt>
                <c:pt idx="123">
                  <c:v>69.900000000000006</c:v>
                </c:pt>
                <c:pt idx="124">
                  <c:v>69.900000000000006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районам'!$E$5:$E$129</c:f>
              <c:numCache>
                <c:formatCode>0,00</c:formatCode>
                <c:ptCount val="125"/>
                <c:pt idx="0">
                  <c:v>76</c:v>
                </c:pt>
                <c:pt idx="1">
                  <c:v>70.230798368298366</c:v>
                </c:pt>
                <c:pt idx="2">
                  <c:v>73.743589743589737</c:v>
                </c:pt>
                <c:pt idx="3">
                  <c:v>73.051282051282058</c:v>
                </c:pt>
                <c:pt idx="4">
                  <c:v>76.900000000000006</c:v>
                </c:pt>
                <c:pt idx="5">
                  <c:v>71.794871794871796</c:v>
                </c:pt>
                <c:pt idx="6">
                  <c:v>63.641025641025642</c:v>
                </c:pt>
                <c:pt idx="7">
                  <c:v>71.030303030303031</c:v>
                </c:pt>
                <c:pt idx="8">
                  <c:v>62.564102564102562</c:v>
                </c:pt>
                <c:pt idx="9">
                  <c:v>69.121212121212125</c:v>
                </c:pt>
                <c:pt idx="10">
                  <c:v>65.583333333333329</c:v>
                </c:pt>
                <c:pt idx="11">
                  <c:v>69.900000000000006</c:v>
                </c:pt>
                <c:pt idx="12">
                  <c:v>74.3</c:v>
                </c:pt>
                <c:pt idx="13">
                  <c:v>75.900000000000006</c:v>
                </c:pt>
                <c:pt idx="14">
                  <c:v>73.099999999999994</c:v>
                </c:pt>
                <c:pt idx="15">
                  <c:v>71.5</c:v>
                </c:pt>
                <c:pt idx="16">
                  <c:v>58.4</c:v>
                </c:pt>
                <c:pt idx="17">
                  <c:v>66.599999999999994</c:v>
                </c:pt>
                <c:pt idx="19">
                  <c:v>61.7</c:v>
                </c:pt>
                <c:pt idx="20">
                  <c:v>59.9</c:v>
                </c:pt>
                <c:pt idx="22">
                  <c:v>52.5</c:v>
                </c:pt>
                <c:pt idx="23">
                  <c:v>62.9</c:v>
                </c:pt>
                <c:pt idx="24">
                  <c:v>60.3</c:v>
                </c:pt>
                <c:pt idx="25">
                  <c:v>66.833333333333329</c:v>
                </c:pt>
                <c:pt idx="26">
                  <c:v>71.599999999999994</c:v>
                </c:pt>
                <c:pt idx="27">
                  <c:v>70.099999999999994</c:v>
                </c:pt>
                <c:pt idx="28">
                  <c:v>71.7</c:v>
                </c:pt>
                <c:pt idx="29">
                  <c:v>68.8</c:v>
                </c:pt>
                <c:pt idx="30">
                  <c:v>64.099999999999994</c:v>
                </c:pt>
                <c:pt idx="32">
                  <c:v>63.5</c:v>
                </c:pt>
                <c:pt idx="34">
                  <c:v>70.099999999999994</c:v>
                </c:pt>
                <c:pt idx="36">
                  <c:v>66.099999999999994</c:v>
                </c:pt>
                <c:pt idx="37">
                  <c:v>63.4</c:v>
                </c:pt>
                <c:pt idx="38">
                  <c:v>75.5</c:v>
                </c:pt>
                <c:pt idx="39">
                  <c:v>61.6</c:v>
                </c:pt>
                <c:pt idx="40">
                  <c:v>62.3</c:v>
                </c:pt>
                <c:pt idx="42">
                  <c:v>62</c:v>
                </c:pt>
                <c:pt idx="43">
                  <c:v>67.5</c:v>
                </c:pt>
                <c:pt idx="44">
                  <c:v>64.2</c:v>
                </c:pt>
                <c:pt idx="45">
                  <c:v>69.385625000000005</c:v>
                </c:pt>
                <c:pt idx="46">
                  <c:v>71</c:v>
                </c:pt>
                <c:pt idx="47">
                  <c:v>77</c:v>
                </c:pt>
                <c:pt idx="48">
                  <c:v>75.900000000000006</c:v>
                </c:pt>
                <c:pt idx="49">
                  <c:v>73</c:v>
                </c:pt>
                <c:pt idx="50">
                  <c:v>69.2</c:v>
                </c:pt>
                <c:pt idx="51">
                  <c:v>69</c:v>
                </c:pt>
                <c:pt idx="52">
                  <c:v>74.5</c:v>
                </c:pt>
                <c:pt idx="53">
                  <c:v>71.3</c:v>
                </c:pt>
                <c:pt idx="55">
                  <c:v>67</c:v>
                </c:pt>
                <c:pt idx="57">
                  <c:v>68.3</c:v>
                </c:pt>
                <c:pt idx="58">
                  <c:v>70.099999999999994</c:v>
                </c:pt>
                <c:pt idx="60">
                  <c:v>70</c:v>
                </c:pt>
                <c:pt idx="61">
                  <c:v>57.1</c:v>
                </c:pt>
                <c:pt idx="62">
                  <c:v>63</c:v>
                </c:pt>
                <c:pt idx="63">
                  <c:v>73.77</c:v>
                </c:pt>
                <c:pt idx="64">
                  <c:v>60</c:v>
                </c:pt>
                <c:pt idx="65">
                  <c:v>66.945454545454538</c:v>
                </c:pt>
                <c:pt idx="66">
                  <c:v>70.099999999999994</c:v>
                </c:pt>
                <c:pt idx="67">
                  <c:v>74.5</c:v>
                </c:pt>
                <c:pt idx="68">
                  <c:v>68.7</c:v>
                </c:pt>
                <c:pt idx="69">
                  <c:v>67.7</c:v>
                </c:pt>
                <c:pt idx="70">
                  <c:v>68.599999999999994</c:v>
                </c:pt>
                <c:pt idx="71">
                  <c:v>54</c:v>
                </c:pt>
                <c:pt idx="72">
                  <c:v>62.6</c:v>
                </c:pt>
                <c:pt idx="73">
                  <c:v>62.5</c:v>
                </c:pt>
                <c:pt idx="75">
                  <c:v>70</c:v>
                </c:pt>
                <c:pt idx="78">
                  <c:v>62.8</c:v>
                </c:pt>
                <c:pt idx="80">
                  <c:v>74.900000000000006</c:v>
                </c:pt>
                <c:pt idx="81">
                  <c:v>68.524642857142865</c:v>
                </c:pt>
                <c:pt idx="82">
                  <c:v>75</c:v>
                </c:pt>
                <c:pt idx="84">
                  <c:v>67</c:v>
                </c:pt>
                <c:pt idx="85">
                  <c:v>72.599999999999994</c:v>
                </c:pt>
                <c:pt idx="86">
                  <c:v>71</c:v>
                </c:pt>
                <c:pt idx="88">
                  <c:v>71</c:v>
                </c:pt>
                <c:pt idx="89">
                  <c:v>66</c:v>
                </c:pt>
                <c:pt idx="90">
                  <c:v>68.290000000000006</c:v>
                </c:pt>
                <c:pt idx="91">
                  <c:v>65</c:v>
                </c:pt>
                <c:pt idx="93">
                  <c:v>66.3</c:v>
                </c:pt>
                <c:pt idx="94">
                  <c:v>68.599999999999994</c:v>
                </c:pt>
                <c:pt idx="95">
                  <c:v>77.099999999999994</c:v>
                </c:pt>
                <c:pt idx="96">
                  <c:v>64</c:v>
                </c:pt>
                <c:pt idx="97">
                  <c:v>62</c:v>
                </c:pt>
                <c:pt idx="98">
                  <c:v>62.2</c:v>
                </c:pt>
                <c:pt idx="99">
                  <c:v>60.4</c:v>
                </c:pt>
                <c:pt idx="100">
                  <c:v>63</c:v>
                </c:pt>
                <c:pt idx="101">
                  <c:v>65.8</c:v>
                </c:pt>
                <c:pt idx="102">
                  <c:v>71.7</c:v>
                </c:pt>
                <c:pt idx="103">
                  <c:v>66.7</c:v>
                </c:pt>
                <c:pt idx="104">
                  <c:v>77.3</c:v>
                </c:pt>
                <c:pt idx="105">
                  <c:v>72.7</c:v>
                </c:pt>
                <c:pt idx="106">
                  <c:v>67</c:v>
                </c:pt>
                <c:pt idx="107">
                  <c:v>75</c:v>
                </c:pt>
                <c:pt idx="108">
                  <c:v>72</c:v>
                </c:pt>
                <c:pt idx="109">
                  <c:v>66</c:v>
                </c:pt>
                <c:pt idx="110">
                  <c:v>75</c:v>
                </c:pt>
                <c:pt idx="111">
                  <c:v>63.6</c:v>
                </c:pt>
                <c:pt idx="112">
                  <c:v>66.400000000000006</c:v>
                </c:pt>
                <c:pt idx="113">
                  <c:v>72.241133706650956</c:v>
                </c:pt>
                <c:pt idx="114">
                  <c:v>80.358974358974365</c:v>
                </c:pt>
                <c:pt idx="116">
                  <c:v>74</c:v>
                </c:pt>
                <c:pt idx="117">
                  <c:v>74.666666666666671</c:v>
                </c:pt>
                <c:pt idx="118">
                  <c:v>68.407407407407405</c:v>
                </c:pt>
                <c:pt idx="119">
                  <c:v>78</c:v>
                </c:pt>
                <c:pt idx="121">
                  <c:v>66.034482758620683</c:v>
                </c:pt>
                <c:pt idx="123">
                  <c:v>69</c:v>
                </c:pt>
                <c:pt idx="124">
                  <c:v>67.461538461538467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районам'!$H$5:$H$129</c:f>
              <c:numCache>
                <c:formatCode>Основной</c:formatCode>
                <c:ptCount val="125"/>
                <c:pt idx="0">
                  <c:v>68.349999999999994</c:v>
                </c:pt>
                <c:pt idx="1">
                  <c:v>68.349999999999994</c:v>
                </c:pt>
                <c:pt idx="2">
                  <c:v>68.349999999999994</c:v>
                </c:pt>
                <c:pt idx="3">
                  <c:v>68.349999999999994</c:v>
                </c:pt>
                <c:pt idx="4">
                  <c:v>68.349999999999994</c:v>
                </c:pt>
                <c:pt idx="5">
                  <c:v>68.349999999999994</c:v>
                </c:pt>
                <c:pt idx="6">
                  <c:v>68.349999999999994</c:v>
                </c:pt>
                <c:pt idx="7">
                  <c:v>68.349999999999994</c:v>
                </c:pt>
                <c:pt idx="8">
                  <c:v>68.349999999999994</c:v>
                </c:pt>
                <c:pt idx="9">
                  <c:v>68.349999999999994</c:v>
                </c:pt>
                <c:pt idx="10">
                  <c:v>68.349999999999994</c:v>
                </c:pt>
                <c:pt idx="11">
                  <c:v>68.349999999999994</c:v>
                </c:pt>
                <c:pt idx="12">
                  <c:v>68.349999999999994</c:v>
                </c:pt>
                <c:pt idx="13">
                  <c:v>68.349999999999994</c:v>
                </c:pt>
                <c:pt idx="14">
                  <c:v>68.349999999999994</c:v>
                </c:pt>
                <c:pt idx="15">
                  <c:v>68.349999999999994</c:v>
                </c:pt>
                <c:pt idx="16">
                  <c:v>68.349999999999994</c:v>
                </c:pt>
                <c:pt idx="17">
                  <c:v>68.349999999999994</c:v>
                </c:pt>
                <c:pt idx="18">
                  <c:v>68.349999999999994</c:v>
                </c:pt>
                <c:pt idx="19">
                  <c:v>68.349999999999994</c:v>
                </c:pt>
                <c:pt idx="20">
                  <c:v>68.349999999999994</c:v>
                </c:pt>
                <c:pt idx="21">
                  <c:v>68.349999999999994</c:v>
                </c:pt>
                <c:pt idx="22">
                  <c:v>68.349999999999994</c:v>
                </c:pt>
                <c:pt idx="23">
                  <c:v>68.349999999999994</c:v>
                </c:pt>
                <c:pt idx="24">
                  <c:v>68.349999999999994</c:v>
                </c:pt>
                <c:pt idx="25">
                  <c:v>68.349999999999994</c:v>
                </c:pt>
                <c:pt idx="26">
                  <c:v>68.349999999999994</c:v>
                </c:pt>
                <c:pt idx="27">
                  <c:v>68.349999999999994</c:v>
                </c:pt>
                <c:pt idx="28">
                  <c:v>68.349999999999994</c:v>
                </c:pt>
                <c:pt idx="29">
                  <c:v>68.349999999999994</c:v>
                </c:pt>
                <c:pt idx="30">
                  <c:v>68.349999999999994</c:v>
                </c:pt>
                <c:pt idx="31">
                  <c:v>68.349999999999994</c:v>
                </c:pt>
                <c:pt idx="32">
                  <c:v>68.349999999999994</c:v>
                </c:pt>
                <c:pt idx="33">
                  <c:v>68.349999999999994</c:v>
                </c:pt>
                <c:pt idx="34">
                  <c:v>68.349999999999994</c:v>
                </c:pt>
                <c:pt idx="35">
                  <c:v>68.349999999999994</c:v>
                </c:pt>
                <c:pt idx="36">
                  <c:v>68.349999999999994</c:v>
                </c:pt>
                <c:pt idx="37">
                  <c:v>68.349999999999994</c:v>
                </c:pt>
                <c:pt idx="38">
                  <c:v>68.349999999999994</c:v>
                </c:pt>
                <c:pt idx="39">
                  <c:v>68.349999999999994</c:v>
                </c:pt>
                <c:pt idx="40">
                  <c:v>68.349999999999994</c:v>
                </c:pt>
                <c:pt idx="41">
                  <c:v>68.349999999999994</c:v>
                </c:pt>
                <c:pt idx="42">
                  <c:v>68.349999999999994</c:v>
                </c:pt>
                <c:pt idx="43">
                  <c:v>68.349999999999994</c:v>
                </c:pt>
                <c:pt idx="44">
                  <c:v>68.349999999999994</c:v>
                </c:pt>
                <c:pt idx="45">
                  <c:v>68.349999999999994</c:v>
                </c:pt>
                <c:pt idx="46">
                  <c:v>68.349999999999994</c:v>
                </c:pt>
                <c:pt idx="47">
                  <c:v>68.349999999999994</c:v>
                </c:pt>
                <c:pt idx="48">
                  <c:v>68.349999999999994</c:v>
                </c:pt>
                <c:pt idx="49">
                  <c:v>68.349999999999994</c:v>
                </c:pt>
                <c:pt idx="50">
                  <c:v>68.349999999999994</c:v>
                </c:pt>
                <c:pt idx="51">
                  <c:v>68.349999999999994</c:v>
                </c:pt>
                <c:pt idx="52">
                  <c:v>68.349999999999994</c:v>
                </c:pt>
                <c:pt idx="53">
                  <c:v>68.349999999999994</c:v>
                </c:pt>
                <c:pt idx="54">
                  <c:v>68.349999999999994</c:v>
                </c:pt>
                <c:pt idx="55">
                  <c:v>68.349999999999994</c:v>
                </c:pt>
                <c:pt idx="56">
                  <c:v>68.349999999999994</c:v>
                </c:pt>
                <c:pt idx="57">
                  <c:v>68.349999999999994</c:v>
                </c:pt>
                <c:pt idx="58">
                  <c:v>68.349999999999994</c:v>
                </c:pt>
                <c:pt idx="59">
                  <c:v>68.349999999999994</c:v>
                </c:pt>
                <c:pt idx="60">
                  <c:v>68.349999999999994</c:v>
                </c:pt>
                <c:pt idx="61">
                  <c:v>68.349999999999994</c:v>
                </c:pt>
                <c:pt idx="62">
                  <c:v>68.349999999999994</c:v>
                </c:pt>
                <c:pt idx="63">
                  <c:v>68.349999999999994</c:v>
                </c:pt>
                <c:pt idx="64">
                  <c:v>68.349999999999994</c:v>
                </c:pt>
                <c:pt idx="65">
                  <c:v>68.349999999999994</c:v>
                </c:pt>
                <c:pt idx="66">
                  <c:v>68.349999999999994</c:v>
                </c:pt>
                <c:pt idx="67">
                  <c:v>68.349999999999994</c:v>
                </c:pt>
                <c:pt idx="68">
                  <c:v>68.349999999999994</c:v>
                </c:pt>
                <c:pt idx="69">
                  <c:v>68.349999999999994</c:v>
                </c:pt>
                <c:pt idx="70">
                  <c:v>68.349999999999994</c:v>
                </c:pt>
                <c:pt idx="71">
                  <c:v>68.349999999999994</c:v>
                </c:pt>
                <c:pt idx="72">
                  <c:v>68.349999999999994</c:v>
                </c:pt>
                <c:pt idx="73">
                  <c:v>68.349999999999994</c:v>
                </c:pt>
                <c:pt idx="74">
                  <c:v>68.349999999999994</c:v>
                </c:pt>
                <c:pt idx="75">
                  <c:v>68.349999999999994</c:v>
                </c:pt>
                <c:pt idx="76">
                  <c:v>68.349999999999994</c:v>
                </c:pt>
                <c:pt idx="77">
                  <c:v>68.349999999999994</c:v>
                </c:pt>
                <c:pt idx="78">
                  <c:v>68.349999999999994</c:v>
                </c:pt>
                <c:pt idx="79">
                  <c:v>68.349999999999994</c:v>
                </c:pt>
                <c:pt idx="80">
                  <c:v>68.349999999999994</c:v>
                </c:pt>
                <c:pt idx="81">
                  <c:v>68.349999999999994</c:v>
                </c:pt>
                <c:pt idx="82">
                  <c:v>68.349999999999994</c:v>
                </c:pt>
                <c:pt idx="83">
                  <c:v>68.349999999999994</c:v>
                </c:pt>
                <c:pt idx="84">
                  <c:v>68.349999999999994</c:v>
                </c:pt>
                <c:pt idx="85">
                  <c:v>68.349999999999994</c:v>
                </c:pt>
                <c:pt idx="86">
                  <c:v>68.349999999999994</c:v>
                </c:pt>
                <c:pt idx="87">
                  <c:v>68.349999999999994</c:v>
                </c:pt>
                <c:pt idx="88">
                  <c:v>68.349999999999994</c:v>
                </c:pt>
                <c:pt idx="89">
                  <c:v>68.349999999999994</c:v>
                </c:pt>
                <c:pt idx="90">
                  <c:v>68.349999999999994</c:v>
                </c:pt>
                <c:pt idx="91">
                  <c:v>68.349999999999994</c:v>
                </c:pt>
                <c:pt idx="92">
                  <c:v>68.349999999999994</c:v>
                </c:pt>
                <c:pt idx="93">
                  <c:v>68.349999999999994</c:v>
                </c:pt>
                <c:pt idx="94">
                  <c:v>68.349999999999994</c:v>
                </c:pt>
                <c:pt idx="95">
                  <c:v>68.349999999999994</c:v>
                </c:pt>
                <c:pt idx="96">
                  <c:v>68.349999999999994</c:v>
                </c:pt>
                <c:pt idx="97">
                  <c:v>68.349999999999994</c:v>
                </c:pt>
                <c:pt idx="98">
                  <c:v>68.349999999999994</c:v>
                </c:pt>
                <c:pt idx="99">
                  <c:v>68.349999999999994</c:v>
                </c:pt>
                <c:pt idx="100">
                  <c:v>68.349999999999994</c:v>
                </c:pt>
                <c:pt idx="101">
                  <c:v>68.349999999999994</c:v>
                </c:pt>
                <c:pt idx="102">
                  <c:v>68.349999999999994</c:v>
                </c:pt>
                <c:pt idx="103">
                  <c:v>68.349999999999994</c:v>
                </c:pt>
                <c:pt idx="104">
                  <c:v>68.349999999999994</c:v>
                </c:pt>
                <c:pt idx="105">
                  <c:v>68.349999999999994</c:v>
                </c:pt>
                <c:pt idx="106">
                  <c:v>68.349999999999994</c:v>
                </c:pt>
                <c:pt idx="107">
                  <c:v>68.349999999999994</c:v>
                </c:pt>
                <c:pt idx="108">
                  <c:v>68.349999999999994</c:v>
                </c:pt>
                <c:pt idx="109">
                  <c:v>68.349999999999994</c:v>
                </c:pt>
                <c:pt idx="110">
                  <c:v>68.349999999999994</c:v>
                </c:pt>
                <c:pt idx="111">
                  <c:v>68.349999999999994</c:v>
                </c:pt>
                <c:pt idx="112">
                  <c:v>68.349999999999994</c:v>
                </c:pt>
                <c:pt idx="113">
                  <c:v>68.349999999999994</c:v>
                </c:pt>
                <c:pt idx="114">
                  <c:v>68.349999999999994</c:v>
                </c:pt>
                <c:pt idx="115">
                  <c:v>68.349999999999994</c:v>
                </c:pt>
                <c:pt idx="116">
                  <c:v>68.349999999999994</c:v>
                </c:pt>
                <c:pt idx="117">
                  <c:v>68.349999999999994</c:v>
                </c:pt>
                <c:pt idx="118">
                  <c:v>68.349999999999994</c:v>
                </c:pt>
                <c:pt idx="119">
                  <c:v>68.349999999999994</c:v>
                </c:pt>
                <c:pt idx="120">
                  <c:v>68.349999999999994</c:v>
                </c:pt>
                <c:pt idx="121">
                  <c:v>68.349999999999994</c:v>
                </c:pt>
                <c:pt idx="122">
                  <c:v>68.349999999999994</c:v>
                </c:pt>
                <c:pt idx="123">
                  <c:v>68.349999999999994</c:v>
                </c:pt>
                <c:pt idx="124">
                  <c:v>68.349999999999994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2225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районам'!$I$5:$I$129</c:f>
              <c:numCache>
                <c:formatCode>0,00</c:formatCode>
                <c:ptCount val="125"/>
                <c:pt idx="0">
                  <c:v>71.540000000000006</c:v>
                </c:pt>
                <c:pt idx="1">
                  <c:v>70.230611675567033</c:v>
                </c:pt>
                <c:pt idx="2">
                  <c:v>70.2083333333333</c:v>
                </c:pt>
                <c:pt idx="3">
                  <c:v>69.829545454545453</c:v>
                </c:pt>
                <c:pt idx="4">
                  <c:v>73.86</c:v>
                </c:pt>
                <c:pt idx="5">
                  <c:v>70.408163265306129</c:v>
                </c:pt>
                <c:pt idx="6">
                  <c:v>68</c:v>
                </c:pt>
                <c:pt idx="7">
                  <c:v>75</c:v>
                </c:pt>
                <c:pt idx="8">
                  <c:v>64.1875</c:v>
                </c:pt>
                <c:pt idx="9">
                  <c:v>70.351351351351354</c:v>
                </c:pt>
                <c:pt idx="10">
                  <c:v>66.54288026166104</c:v>
                </c:pt>
                <c:pt idx="11">
                  <c:v>69.987341772151893</c:v>
                </c:pt>
                <c:pt idx="12">
                  <c:v>67.38095238095238</c:v>
                </c:pt>
                <c:pt idx="13">
                  <c:v>74.239999999999995</c:v>
                </c:pt>
                <c:pt idx="14">
                  <c:v>74.120481927710841</c:v>
                </c:pt>
                <c:pt idx="15">
                  <c:v>69.152542372881356</c:v>
                </c:pt>
                <c:pt idx="16">
                  <c:v>68.599999999999994</c:v>
                </c:pt>
                <c:pt idx="17">
                  <c:v>63.324324324324323</c:v>
                </c:pt>
                <c:pt idx="20">
                  <c:v>63.083333333333343</c:v>
                </c:pt>
                <c:pt idx="22">
                  <c:v>59.714285714285722</c:v>
                </c:pt>
                <c:pt idx="23">
                  <c:v>64.368421052631575</c:v>
                </c:pt>
                <c:pt idx="24">
                  <c:v>58</c:v>
                </c:pt>
                <c:pt idx="25" formatCode="Основной">
                  <c:v>67.439531112652929</c:v>
                </c:pt>
                <c:pt idx="26">
                  <c:v>70.531645569620252</c:v>
                </c:pt>
                <c:pt idx="27">
                  <c:v>70.676056338028175</c:v>
                </c:pt>
                <c:pt idx="28">
                  <c:v>75.555555555555557</c:v>
                </c:pt>
                <c:pt idx="29">
                  <c:v>75.692307692307693</c:v>
                </c:pt>
                <c:pt idx="30">
                  <c:v>65.48571428571428</c:v>
                </c:pt>
                <c:pt idx="32">
                  <c:v>62.8125</c:v>
                </c:pt>
                <c:pt idx="33">
                  <c:v>69.705882352941174</c:v>
                </c:pt>
                <c:pt idx="34">
                  <c:v>65.666666666666671</c:v>
                </c:pt>
                <c:pt idx="37">
                  <c:v>57.684210526315788</c:v>
                </c:pt>
                <c:pt idx="38">
                  <c:v>73.92</c:v>
                </c:pt>
                <c:pt idx="42">
                  <c:v>62.75</c:v>
                </c:pt>
                <c:pt idx="43">
                  <c:v>67.409836065573771</c:v>
                </c:pt>
                <c:pt idx="44">
                  <c:v>58.823529411764703</c:v>
                </c:pt>
                <c:pt idx="45">
                  <c:v>68.062237265731582</c:v>
                </c:pt>
                <c:pt idx="46">
                  <c:v>75.25</c:v>
                </c:pt>
                <c:pt idx="47">
                  <c:v>72.522727272727266</c:v>
                </c:pt>
                <c:pt idx="48">
                  <c:v>72.89</c:v>
                </c:pt>
                <c:pt idx="49">
                  <c:v>70.92</c:v>
                </c:pt>
                <c:pt idx="50">
                  <c:v>70.48</c:v>
                </c:pt>
                <c:pt idx="51">
                  <c:v>69.25</c:v>
                </c:pt>
                <c:pt idx="52">
                  <c:v>66.090909090909093</c:v>
                </c:pt>
                <c:pt idx="53">
                  <c:v>69.84615384615384</c:v>
                </c:pt>
                <c:pt idx="54">
                  <c:v>62.026315789473678</c:v>
                </c:pt>
                <c:pt idx="55">
                  <c:v>58.416666666666657</c:v>
                </c:pt>
                <c:pt idx="58">
                  <c:v>68.651162790697668</c:v>
                </c:pt>
                <c:pt idx="59">
                  <c:v>59.4</c:v>
                </c:pt>
                <c:pt idx="60">
                  <c:v>70.592592592592595</c:v>
                </c:pt>
                <c:pt idx="61">
                  <c:v>64.80952380952381</c:v>
                </c:pt>
                <c:pt idx="62">
                  <c:v>62.272727272727273</c:v>
                </c:pt>
                <c:pt idx="63">
                  <c:v>73.270833333333329</c:v>
                </c:pt>
                <c:pt idx="64">
                  <c:v>70.368421052631575</c:v>
                </c:pt>
                <c:pt idx="65">
                  <c:v>66.530817692048686</c:v>
                </c:pt>
                <c:pt idx="66">
                  <c:v>71.666666666666671</c:v>
                </c:pt>
                <c:pt idx="67">
                  <c:v>70.46987951807229</c:v>
                </c:pt>
                <c:pt idx="68">
                  <c:v>72.819999999999993</c:v>
                </c:pt>
                <c:pt idx="69">
                  <c:v>71</c:v>
                </c:pt>
                <c:pt idx="70">
                  <c:v>71.464285714285708</c:v>
                </c:pt>
                <c:pt idx="71">
                  <c:v>50.6</c:v>
                </c:pt>
                <c:pt idx="72">
                  <c:v>67.291666666666671</c:v>
                </c:pt>
                <c:pt idx="73">
                  <c:v>61.866666666666667</c:v>
                </c:pt>
                <c:pt idx="74">
                  <c:v>62.263157894736842</c:v>
                </c:pt>
                <c:pt idx="75">
                  <c:v>69.318181818181813</c:v>
                </c:pt>
                <c:pt idx="78">
                  <c:v>64.704545454545453</c:v>
                </c:pt>
                <c:pt idx="80">
                  <c:v>64.904761904761898</c:v>
                </c:pt>
                <c:pt idx="81">
                  <c:v>68.730953610053746</c:v>
                </c:pt>
                <c:pt idx="82">
                  <c:v>64.825000000000003</c:v>
                </c:pt>
                <c:pt idx="84">
                  <c:v>68.825396825396822</c:v>
                </c:pt>
                <c:pt idx="85">
                  <c:v>68.92647058823529</c:v>
                </c:pt>
                <c:pt idx="86">
                  <c:v>69.3125</c:v>
                </c:pt>
                <c:pt idx="88">
                  <c:v>71.371794871794876</c:v>
                </c:pt>
                <c:pt idx="89">
                  <c:v>66.599999999999994</c:v>
                </c:pt>
                <c:pt idx="90">
                  <c:v>75.333333333333329</c:v>
                </c:pt>
                <c:pt idx="91">
                  <c:v>62.6</c:v>
                </c:pt>
                <c:pt idx="92">
                  <c:v>65.473684210526315</c:v>
                </c:pt>
                <c:pt idx="93">
                  <c:v>69.368421052631575</c:v>
                </c:pt>
                <c:pt idx="94">
                  <c:v>73.59375</c:v>
                </c:pt>
                <c:pt idx="95">
                  <c:v>77.972222222222229</c:v>
                </c:pt>
                <c:pt idx="96">
                  <c:v>65.84375</c:v>
                </c:pt>
                <c:pt idx="97">
                  <c:v>67.935483870967744</c:v>
                </c:pt>
                <c:pt idx="98">
                  <c:v>63.8</c:v>
                </c:pt>
                <c:pt idx="99">
                  <c:v>64.166666666666671</c:v>
                </c:pt>
                <c:pt idx="100">
                  <c:v>65.666666666666671</c:v>
                </c:pt>
                <c:pt idx="101">
                  <c:v>64</c:v>
                </c:pt>
                <c:pt idx="102">
                  <c:v>70.979591836734699</c:v>
                </c:pt>
                <c:pt idx="103">
                  <c:v>70.159420289855078</c:v>
                </c:pt>
                <c:pt idx="104">
                  <c:v>78.292035398230084</c:v>
                </c:pt>
                <c:pt idx="105">
                  <c:v>67.324675324675326</c:v>
                </c:pt>
                <c:pt idx="106">
                  <c:v>66.431818181818187</c:v>
                </c:pt>
                <c:pt idx="107">
                  <c:v>68.877049180327873</c:v>
                </c:pt>
                <c:pt idx="108">
                  <c:v>71.410596026490069</c:v>
                </c:pt>
                <c:pt idx="109">
                  <c:v>69.728813559322035</c:v>
                </c:pt>
                <c:pt idx="110">
                  <c:v>72.097560975609753</c:v>
                </c:pt>
                <c:pt idx="111">
                  <c:v>63.55</c:v>
                </c:pt>
                <c:pt idx="113">
                  <c:v>72.552662383405547</c:v>
                </c:pt>
                <c:pt idx="114">
                  <c:v>77.724137931034477</c:v>
                </c:pt>
                <c:pt idx="116">
                  <c:v>70.691176470588232</c:v>
                </c:pt>
                <c:pt idx="117">
                  <c:v>77.465753424657535</c:v>
                </c:pt>
                <c:pt idx="118">
                  <c:v>64.89473684210526</c:v>
                </c:pt>
                <c:pt idx="119">
                  <c:v>75.706521739130437</c:v>
                </c:pt>
                <c:pt idx="121">
                  <c:v>73.510204081632651</c:v>
                </c:pt>
                <c:pt idx="123">
                  <c:v>67.876106194690266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районам'!$L$5:$L$129</c:f>
              <c:numCache>
                <c:formatCode>Основной</c:formatCode>
                <c:ptCount val="125"/>
                <c:pt idx="0">
                  <c:v>69.290000000000006</c:v>
                </c:pt>
                <c:pt idx="1">
                  <c:v>69.290000000000006</c:v>
                </c:pt>
                <c:pt idx="2">
                  <c:v>69.290000000000006</c:v>
                </c:pt>
                <c:pt idx="3">
                  <c:v>69.290000000000006</c:v>
                </c:pt>
                <c:pt idx="4">
                  <c:v>69.290000000000006</c:v>
                </c:pt>
                <c:pt idx="5">
                  <c:v>69.290000000000006</c:v>
                </c:pt>
                <c:pt idx="6">
                  <c:v>69.290000000000006</c:v>
                </c:pt>
                <c:pt idx="7">
                  <c:v>69.290000000000006</c:v>
                </c:pt>
                <c:pt idx="8">
                  <c:v>69.290000000000006</c:v>
                </c:pt>
                <c:pt idx="9">
                  <c:v>69.290000000000006</c:v>
                </c:pt>
                <c:pt idx="10">
                  <c:v>69.290000000000006</c:v>
                </c:pt>
                <c:pt idx="11">
                  <c:v>69.290000000000006</c:v>
                </c:pt>
                <c:pt idx="12">
                  <c:v>69.290000000000006</c:v>
                </c:pt>
                <c:pt idx="13">
                  <c:v>69.290000000000006</c:v>
                </c:pt>
                <c:pt idx="14">
                  <c:v>69.290000000000006</c:v>
                </c:pt>
                <c:pt idx="15">
                  <c:v>69.290000000000006</c:v>
                </c:pt>
                <c:pt idx="16">
                  <c:v>69.290000000000006</c:v>
                </c:pt>
                <c:pt idx="17">
                  <c:v>69.290000000000006</c:v>
                </c:pt>
                <c:pt idx="18">
                  <c:v>69.290000000000006</c:v>
                </c:pt>
                <c:pt idx="19">
                  <c:v>69.290000000000006</c:v>
                </c:pt>
                <c:pt idx="20">
                  <c:v>69.290000000000006</c:v>
                </c:pt>
                <c:pt idx="21">
                  <c:v>69.290000000000006</c:v>
                </c:pt>
                <c:pt idx="22">
                  <c:v>69.290000000000006</c:v>
                </c:pt>
                <c:pt idx="23">
                  <c:v>69.290000000000006</c:v>
                </c:pt>
                <c:pt idx="24">
                  <c:v>69.290000000000006</c:v>
                </c:pt>
                <c:pt idx="25">
                  <c:v>69.290000000000006</c:v>
                </c:pt>
                <c:pt idx="26">
                  <c:v>69.290000000000006</c:v>
                </c:pt>
                <c:pt idx="27">
                  <c:v>69.290000000000006</c:v>
                </c:pt>
                <c:pt idx="28">
                  <c:v>69.290000000000006</c:v>
                </c:pt>
                <c:pt idx="29">
                  <c:v>69.290000000000006</c:v>
                </c:pt>
                <c:pt idx="30">
                  <c:v>69.290000000000006</c:v>
                </c:pt>
                <c:pt idx="31">
                  <c:v>69.290000000000006</c:v>
                </c:pt>
                <c:pt idx="32">
                  <c:v>69.290000000000006</c:v>
                </c:pt>
                <c:pt idx="33">
                  <c:v>69.290000000000006</c:v>
                </c:pt>
                <c:pt idx="34">
                  <c:v>69.290000000000006</c:v>
                </c:pt>
                <c:pt idx="35">
                  <c:v>69.290000000000006</c:v>
                </c:pt>
                <c:pt idx="36">
                  <c:v>69.290000000000006</c:v>
                </c:pt>
                <c:pt idx="37">
                  <c:v>69.290000000000006</c:v>
                </c:pt>
                <c:pt idx="38">
                  <c:v>69.290000000000006</c:v>
                </c:pt>
                <c:pt idx="39">
                  <c:v>69.290000000000006</c:v>
                </c:pt>
                <c:pt idx="40">
                  <c:v>69.290000000000006</c:v>
                </c:pt>
                <c:pt idx="41">
                  <c:v>69.290000000000006</c:v>
                </c:pt>
                <c:pt idx="42">
                  <c:v>69.290000000000006</c:v>
                </c:pt>
                <c:pt idx="43">
                  <c:v>69.290000000000006</c:v>
                </c:pt>
                <c:pt idx="44">
                  <c:v>69.290000000000006</c:v>
                </c:pt>
                <c:pt idx="45">
                  <c:v>69.290000000000006</c:v>
                </c:pt>
                <c:pt idx="46">
                  <c:v>69.290000000000006</c:v>
                </c:pt>
                <c:pt idx="47">
                  <c:v>69.290000000000006</c:v>
                </c:pt>
                <c:pt idx="48">
                  <c:v>69.290000000000006</c:v>
                </c:pt>
                <c:pt idx="49">
                  <c:v>69.290000000000006</c:v>
                </c:pt>
                <c:pt idx="50">
                  <c:v>69.290000000000006</c:v>
                </c:pt>
                <c:pt idx="51">
                  <c:v>69.290000000000006</c:v>
                </c:pt>
                <c:pt idx="52">
                  <c:v>69.290000000000006</c:v>
                </c:pt>
                <c:pt idx="53">
                  <c:v>69.290000000000006</c:v>
                </c:pt>
                <c:pt idx="54">
                  <c:v>69.290000000000006</c:v>
                </c:pt>
                <c:pt idx="55">
                  <c:v>69.290000000000006</c:v>
                </c:pt>
                <c:pt idx="56">
                  <c:v>69.290000000000006</c:v>
                </c:pt>
                <c:pt idx="57">
                  <c:v>69.290000000000006</c:v>
                </c:pt>
                <c:pt idx="58">
                  <c:v>69.290000000000006</c:v>
                </c:pt>
                <c:pt idx="59">
                  <c:v>69.290000000000006</c:v>
                </c:pt>
                <c:pt idx="60">
                  <c:v>69.290000000000006</c:v>
                </c:pt>
                <c:pt idx="61">
                  <c:v>69.290000000000006</c:v>
                </c:pt>
                <c:pt idx="62">
                  <c:v>69.290000000000006</c:v>
                </c:pt>
                <c:pt idx="63">
                  <c:v>69.290000000000006</c:v>
                </c:pt>
                <c:pt idx="64">
                  <c:v>69.290000000000006</c:v>
                </c:pt>
                <c:pt idx="65">
                  <c:v>69.290000000000006</c:v>
                </c:pt>
                <c:pt idx="66">
                  <c:v>69.290000000000006</c:v>
                </c:pt>
                <c:pt idx="67">
                  <c:v>69.290000000000006</c:v>
                </c:pt>
                <c:pt idx="68">
                  <c:v>69.290000000000006</c:v>
                </c:pt>
                <c:pt idx="69">
                  <c:v>69.290000000000006</c:v>
                </c:pt>
                <c:pt idx="70">
                  <c:v>69.290000000000006</c:v>
                </c:pt>
                <c:pt idx="71">
                  <c:v>69.290000000000006</c:v>
                </c:pt>
                <c:pt idx="72">
                  <c:v>69.290000000000006</c:v>
                </c:pt>
                <c:pt idx="73">
                  <c:v>69.290000000000006</c:v>
                </c:pt>
                <c:pt idx="74">
                  <c:v>69.290000000000006</c:v>
                </c:pt>
                <c:pt idx="75">
                  <c:v>69.290000000000006</c:v>
                </c:pt>
                <c:pt idx="76">
                  <c:v>69.290000000000006</c:v>
                </c:pt>
                <c:pt idx="77">
                  <c:v>69.290000000000006</c:v>
                </c:pt>
                <c:pt idx="78">
                  <c:v>69.290000000000006</c:v>
                </c:pt>
                <c:pt idx="79">
                  <c:v>69.290000000000006</c:v>
                </c:pt>
                <c:pt idx="80">
                  <c:v>69.290000000000006</c:v>
                </c:pt>
                <c:pt idx="81">
                  <c:v>69.290000000000006</c:v>
                </c:pt>
                <c:pt idx="82">
                  <c:v>69.290000000000006</c:v>
                </c:pt>
                <c:pt idx="83">
                  <c:v>69.290000000000006</c:v>
                </c:pt>
                <c:pt idx="84">
                  <c:v>69.290000000000006</c:v>
                </c:pt>
                <c:pt idx="85">
                  <c:v>69.290000000000006</c:v>
                </c:pt>
                <c:pt idx="86">
                  <c:v>69.290000000000006</c:v>
                </c:pt>
                <c:pt idx="87">
                  <c:v>69.290000000000006</c:v>
                </c:pt>
                <c:pt idx="88">
                  <c:v>69.290000000000006</c:v>
                </c:pt>
                <c:pt idx="89">
                  <c:v>69.290000000000006</c:v>
                </c:pt>
                <c:pt idx="90">
                  <c:v>69.290000000000006</c:v>
                </c:pt>
                <c:pt idx="91">
                  <c:v>69.290000000000006</c:v>
                </c:pt>
                <c:pt idx="92">
                  <c:v>69.290000000000006</c:v>
                </c:pt>
                <c:pt idx="93">
                  <c:v>69.290000000000006</c:v>
                </c:pt>
                <c:pt idx="94">
                  <c:v>69.290000000000006</c:v>
                </c:pt>
                <c:pt idx="95">
                  <c:v>69.290000000000006</c:v>
                </c:pt>
                <c:pt idx="96">
                  <c:v>69.290000000000006</c:v>
                </c:pt>
                <c:pt idx="97">
                  <c:v>69.290000000000006</c:v>
                </c:pt>
                <c:pt idx="98">
                  <c:v>69.290000000000006</c:v>
                </c:pt>
                <c:pt idx="99">
                  <c:v>69.290000000000006</c:v>
                </c:pt>
                <c:pt idx="100">
                  <c:v>69.290000000000006</c:v>
                </c:pt>
                <c:pt idx="101">
                  <c:v>69.290000000000006</c:v>
                </c:pt>
                <c:pt idx="102">
                  <c:v>69.290000000000006</c:v>
                </c:pt>
                <c:pt idx="103">
                  <c:v>69.290000000000006</c:v>
                </c:pt>
                <c:pt idx="104">
                  <c:v>69.290000000000006</c:v>
                </c:pt>
                <c:pt idx="105">
                  <c:v>69.290000000000006</c:v>
                </c:pt>
                <c:pt idx="106">
                  <c:v>69.290000000000006</c:v>
                </c:pt>
                <c:pt idx="107">
                  <c:v>69.290000000000006</c:v>
                </c:pt>
                <c:pt idx="108">
                  <c:v>69.290000000000006</c:v>
                </c:pt>
                <c:pt idx="109">
                  <c:v>69.290000000000006</c:v>
                </c:pt>
                <c:pt idx="110">
                  <c:v>69.290000000000006</c:v>
                </c:pt>
                <c:pt idx="111">
                  <c:v>69.290000000000006</c:v>
                </c:pt>
                <c:pt idx="112">
                  <c:v>69.290000000000006</c:v>
                </c:pt>
                <c:pt idx="113">
                  <c:v>69.290000000000006</c:v>
                </c:pt>
                <c:pt idx="114">
                  <c:v>69.290000000000006</c:v>
                </c:pt>
                <c:pt idx="115">
                  <c:v>69.290000000000006</c:v>
                </c:pt>
                <c:pt idx="116">
                  <c:v>69.290000000000006</c:v>
                </c:pt>
                <c:pt idx="117">
                  <c:v>69.290000000000006</c:v>
                </c:pt>
                <c:pt idx="118">
                  <c:v>69.290000000000006</c:v>
                </c:pt>
                <c:pt idx="119">
                  <c:v>69.290000000000006</c:v>
                </c:pt>
                <c:pt idx="120">
                  <c:v>69.290000000000006</c:v>
                </c:pt>
                <c:pt idx="121">
                  <c:v>69.290000000000006</c:v>
                </c:pt>
                <c:pt idx="122">
                  <c:v>69.290000000000006</c:v>
                </c:pt>
                <c:pt idx="123">
                  <c:v>69.290000000000006</c:v>
                </c:pt>
                <c:pt idx="124">
                  <c:v>69.290000000000006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районам'!$M$5:$M$129</c:f>
              <c:numCache>
                <c:formatCode>0,00</c:formatCode>
                <c:ptCount val="125"/>
                <c:pt idx="0">
                  <c:v>76.81</c:v>
                </c:pt>
                <c:pt idx="1">
                  <c:v>68.940570661673647</c:v>
                </c:pt>
                <c:pt idx="2">
                  <c:v>71.987499999999997</c:v>
                </c:pt>
                <c:pt idx="3">
                  <c:v>68.903614457831324</c:v>
                </c:pt>
                <c:pt idx="4">
                  <c:v>74.269565217391303</c:v>
                </c:pt>
                <c:pt idx="5">
                  <c:v>71.69</c:v>
                </c:pt>
                <c:pt idx="6">
                  <c:v>66</c:v>
                </c:pt>
                <c:pt idx="7">
                  <c:v>66.975609756097555</c:v>
                </c:pt>
                <c:pt idx="8">
                  <c:v>63.448275862068968</c:v>
                </c:pt>
                <c:pt idx="9">
                  <c:v>68.25</c:v>
                </c:pt>
                <c:pt idx="10">
                  <c:v>67.194615384615389</c:v>
                </c:pt>
                <c:pt idx="11">
                  <c:v>72</c:v>
                </c:pt>
                <c:pt idx="12">
                  <c:v>67</c:v>
                </c:pt>
                <c:pt idx="13">
                  <c:v>74</c:v>
                </c:pt>
                <c:pt idx="14">
                  <c:v>76</c:v>
                </c:pt>
                <c:pt idx="15">
                  <c:v>74</c:v>
                </c:pt>
                <c:pt idx="16">
                  <c:v>63.4</c:v>
                </c:pt>
                <c:pt idx="17">
                  <c:v>67</c:v>
                </c:pt>
                <c:pt idx="18">
                  <c:v>71</c:v>
                </c:pt>
                <c:pt idx="19">
                  <c:v>59</c:v>
                </c:pt>
                <c:pt idx="20">
                  <c:v>66.13</c:v>
                </c:pt>
                <c:pt idx="22">
                  <c:v>62</c:v>
                </c:pt>
                <c:pt idx="23">
                  <c:v>65</c:v>
                </c:pt>
                <c:pt idx="24">
                  <c:v>57</c:v>
                </c:pt>
                <c:pt idx="25">
                  <c:v>66.27833333333335</c:v>
                </c:pt>
                <c:pt idx="26">
                  <c:v>71.66</c:v>
                </c:pt>
                <c:pt idx="27">
                  <c:v>70.3</c:v>
                </c:pt>
                <c:pt idx="28">
                  <c:v>71.88</c:v>
                </c:pt>
                <c:pt idx="29">
                  <c:v>72.5</c:v>
                </c:pt>
                <c:pt idx="30">
                  <c:v>70.430000000000007</c:v>
                </c:pt>
                <c:pt idx="31">
                  <c:v>57.6</c:v>
                </c:pt>
                <c:pt idx="32">
                  <c:v>61.71</c:v>
                </c:pt>
                <c:pt idx="33">
                  <c:v>60.56</c:v>
                </c:pt>
                <c:pt idx="34">
                  <c:v>67.349999999999994</c:v>
                </c:pt>
                <c:pt idx="35">
                  <c:v>60.43</c:v>
                </c:pt>
                <c:pt idx="37">
                  <c:v>65.709999999999994</c:v>
                </c:pt>
                <c:pt idx="38">
                  <c:v>79.58</c:v>
                </c:pt>
                <c:pt idx="39">
                  <c:v>63.27</c:v>
                </c:pt>
                <c:pt idx="40">
                  <c:v>64.94</c:v>
                </c:pt>
                <c:pt idx="41">
                  <c:v>63.19</c:v>
                </c:pt>
                <c:pt idx="42">
                  <c:v>69.900000000000006</c:v>
                </c:pt>
                <c:pt idx="43">
                  <c:v>62.69</c:v>
                </c:pt>
                <c:pt idx="44">
                  <c:v>59.31</c:v>
                </c:pt>
                <c:pt idx="45">
                  <c:v>68.11944444444444</c:v>
                </c:pt>
                <c:pt idx="46">
                  <c:v>70</c:v>
                </c:pt>
                <c:pt idx="47">
                  <c:v>80</c:v>
                </c:pt>
                <c:pt idx="48">
                  <c:v>79.13</c:v>
                </c:pt>
                <c:pt idx="49">
                  <c:v>70</c:v>
                </c:pt>
                <c:pt idx="50">
                  <c:v>68</c:v>
                </c:pt>
                <c:pt idx="51">
                  <c:v>73.38</c:v>
                </c:pt>
                <c:pt idx="52">
                  <c:v>72.2</c:v>
                </c:pt>
                <c:pt idx="53">
                  <c:v>69</c:v>
                </c:pt>
                <c:pt idx="54">
                  <c:v>60.1</c:v>
                </c:pt>
                <c:pt idx="55">
                  <c:v>61</c:v>
                </c:pt>
                <c:pt idx="56">
                  <c:v>58</c:v>
                </c:pt>
                <c:pt idx="58">
                  <c:v>71.87</c:v>
                </c:pt>
                <c:pt idx="59">
                  <c:v>72</c:v>
                </c:pt>
                <c:pt idx="60">
                  <c:v>69.5</c:v>
                </c:pt>
                <c:pt idx="61">
                  <c:v>61.58</c:v>
                </c:pt>
                <c:pt idx="62">
                  <c:v>59.53</c:v>
                </c:pt>
                <c:pt idx="63">
                  <c:v>71.86</c:v>
                </c:pt>
                <c:pt idx="64">
                  <c:v>59</c:v>
                </c:pt>
                <c:pt idx="65">
                  <c:v>66.572000000000003</c:v>
                </c:pt>
                <c:pt idx="66">
                  <c:v>72</c:v>
                </c:pt>
                <c:pt idx="67">
                  <c:v>67</c:v>
                </c:pt>
                <c:pt idx="68">
                  <c:v>70</c:v>
                </c:pt>
                <c:pt idx="69">
                  <c:v>68</c:v>
                </c:pt>
                <c:pt idx="70">
                  <c:v>75.930000000000007</c:v>
                </c:pt>
                <c:pt idx="71">
                  <c:v>60</c:v>
                </c:pt>
                <c:pt idx="72">
                  <c:v>68</c:v>
                </c:pt>
                <c:pt idx="73">
                  <c:v>64</c:v>
                </c:pt>
                <c:pt idx="74">
                  <c:v>56</c:v>
                </c:pt>
                <c:pt idx="75">
                  <c:v>70.37</c:v>
                </c:pt>
                <c:pt idx="76">
                  <c:v>62</c:v>
                </c:pt>
                <c:pt idx="77">
                  <c:v>71</c:v>
                </c:pt>
                <c:pt idx="78">
                  <c:v>65</c:v>
                </c:pt>
                <c:pt idx="79">
                  <c:v>59</c:v>
                </c:pt>
                <c:pt idx="80">
                  <c:v>70.28</c:v>
                </c:pt>
                <c:pt idx="81">
                  <c:v>66.626428571428576</c:v>
                </c:pt>
                <c:pt idx="82">
                  <c:v>66</c:v>
                </c:pt>
                <c:pt idx="83">
                  <c:v>62</c:v>
                </c:pt>
                <c:pt idx="84">
                  <c:v>68</c:v>
                </c:pt>
                <c:pt idx="85">
                  <c:v>72.540000000000006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90">
                  <c:v>63.1</c:v>
                </c:pt>
                <c:pt idx="91">
                  <c:v>56</c:v>
                </c:pt>
                <c:pt idx="92">
                  <c:v>65.89</c:v>
                </c:pt>
                <c:pt idx="93">
                  <c:v>67.41</c:v>
                </c:pt>
                <c:pt idx="94">
                  <c:v>68.069999999999993</c:v>
                </c:pt>
                <c:pt idx="95">
                  <c:v>69.5</c:v>
                </c:pt>
                <c:pt idx="96">
                  <c:v>65</c:v>
                </c:pt>
                <c:pt idx="97">
                  <c:v>74</c:v>
                </c:pt>
                <c:pt idx="98">
                  <c:v>58.74</c:v>
                </c:pt>
                <c:pt idx="99">
                  <c:v>53</c:v>
                </c:pt>
                <c:pt idx="100">
                  <c:v>60</c:v>
                </c:pt>
                <c:pt idx="101">
                  <c:v>63.29</c:v>
                </c:pt>
                <c:pt idx="102">
                  <c:v>70</c:v>
                </c:pt>
                <c:pt idx="103">
                  <c:v>69</c:v>
                </c:pt>
                <c:pt idx="104">
                  <c:v>78</c:v>
                </c:pt>
                <c:pt idx="105">
                  <c:v>71</c:v>
                </c:pt>
                <c:pt idx="106">
                  <c:v>64</c:v>
                </c:pt>
                <c:pt idx="107">
                  <c:v>72</c:v>
                </c:pt>
                <c:pt idx="108">
                  <c:v>68</c:v>
                </c:pt>
                <c:pt idx="109">
                  <c:v>69</c:v>
                </c:pt>
                <c:pt idx="110">
                  <c:v>72</c:v>
                </c:pt>
                <c:pt idx="113">
                  <c:v>70.589485427304055</c:v>
                </c:pt>
                <c:pt idx="114">
                  <c:v>80.790123456790127</c:v>
                </c:pt>
                <c:pt idx="116">
                  <c:v>69.8</c:v>
                </c:pt>
                <c:pt idx="117">
                  <c:v>76.040540540540547</c:v>
                </c:pt>
                <c:pt idx="118">
                  <c:v>67.904761904761898</c:v>
                </c:pt>
                <c:pt idx="119">
                  <c:v>78.86666666666666</c:v>
                </c:pt>
                <c:pt idx="121">
                  <c:v>64.955555555555549</c:v>
                </c:pt>
                <c:pt idx="122">
                  <c:v>57.588235294117645</c:v>
                </c:pt>
                <c:pt idx="123">
                  <c:v>68.77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районам'!$P$5:$P$129</c:f>
              <c:numCache>
                <c:formatCode>Основной</c:formatCode>
                <c:ptCount val="125"/>
                <c:pt idx="0">
                  <c:v>71.59</c:v>
                </c:pt>
                <c:pt idx="1">
                  <c:v>71.59</c:v>
                </c:pt>
                <c:pt idx="2">
                  <c:v>71.59</c:v>
                </c:pt>
                <c:pt idx="3">
                  <c:v>71.59</c:v>
                </c:pt>
                <c:pt idx="4">
                  <c:v>71.59</c:v>
                </c:pt>
                <c:pt idx="5">
                  <c:v>71.59</c:v>
                </c:pt>
                <c:pt idx="6">
                  <c:v>71.59</c:v>
                </c:pt>
                <c:pt idx="7">
                  <c:v>71.59</c:v>
                </c:pt>
                <c:pt idx="8">
                  <c:v>71.59</c:v>
                </c:pt>
                <c:pt idx="9">
                  <c:v>71.59</c:v>
                </c:pt>
                <c:pt idx="10">
                  <c:v>71.59</c:v>
                </c:pt>
                <c:pt idx="11">
                  <c:v>71.59</c:v>
                </c:pt>
                <c:pt idx="12">
                  <c:v>71.59</c:v>
                </c:pt>
                <c:pt idx="13">
                  <c:v>71.59</c:v>
                </c:pt>
                <c:pt idx="14">
                  <c:v>71.59</c:v>
                </c:pt>
                <c:pt idx="15">
                  <c:v>71.59</c:v>
                </c:pt>
                <c:pt idx="16">
                  <c:v>71.59</c:v>
                </c:pt>
                <c:pt idx="17">
                  <c:v>71.59</c:v>
                </c:pt>
                <c:pt idx="18">
                  <c:v>71.59</c:v>
                </c:pt>
                <c:pt idx="19">
                  <c:v>71.59</c:v>
                </c:pt>
                <c:pt idx="20">
                  <c:v>71.59</c:v>
                </c:pt>
                <c:pt idx="21">
                  <c:v>71.59</c:v>
                </c:pt>
                <c:pt idx="22">
                  <c:v>71.59</c:v>
                </c:pt>
                <c:pt idx="23">
                  <c:v>71.59</c:v>
                </c:pt>
                <c:pt idx="24">
                  <c:v>71.59</c:v>
                </c:pt>
                <c:pt idx="25">
                  <c:v>71.59</c:v>
                </c:pt>
                <c:pt idx="26">
                  <c:v>71.59</c:v>
                </c:pt>
                <c:pt idx="27">
                  <c:v>71.59</c:v>
                </c:pt>
                <c:pt idx="28">
                  <c:v>71.59</c:v>
                </c:pt>
                <c:pt idx="29">
                  <c:v>71.59</c:v>
                </c:pt>
                <c:pt idx="30">
                  <c:v>71.59</c:v>
                </c:pt>
                <c:pt idx="31">
                  <c:v>71.59</c:v>
                </c:pt>
                <c:pt idx="32">
                  <c:v>71.59</c:v>
                </c:pt>
                <c:pt idx="33">
                  <c:v>71.59</c:v>
                </c:pt>
                <c:pt idx="34">
                  <c:v>71.59</c:v>
                </c:pt>
                <c:pt idx="35">
                  <c:v>71.59</c:v>
                </c:pt>
                <c:pt idx="36">
                  <c:v>71.59</c:v>
                </c:pt>
                <c:pt idx="37">
                  <c:v>71.59</c:v>
                </c:pt>
                <c:pt idx="38">
                  <c:v>71.59</c:v>
                </c:pt>
                <c:pt idx="39">
                  <c:v>71.59</c:v>
                </c:pt>
                <c:pt idx="40">
                  <c:v>71.59</c:v>
                </c:pt>
                <c:pt idx="41">
                  <c:v>71.59</c:v>
                </c:pt>
                <c:pt idx="42">
                  <c:v>71.59</c:v>
                </c:pt>
                <c:pt idx="43">
                  <c:v>71.59</c:v>
                </c:pt>
                <c:pt idx="44">
                  <c:v>71.59</c:v>
                </c:pt>
                <c:pt idx="45">
                  <c:v>71.59</c:v>
                </c:pt>
                <c:pt idx="46">
                  <c:v>71.59</c:v>
                </c:pt>
                <c:pt idx="47">
                  <c:v>71.59</c:v>
                </c:pt>
                <c:pt idx="48">
                  <c:v>71.59</c:v>
                </c:pt>
                <c:pt idx="49">
                  <c:v>71.59</c:v>
                </c:pt>
                <c:pt idx="50">
                  <c:v>71.59</c:v>
                </c:pt>
                <c:pt idx="51">
                  <c:v>71.59</c:v>
                </c:pt>
                <c:pt idx="52">
                  <c:v>71.59</c:v>
                </c:pt>
                <c:pt idx="53">
                  <c:v>71.59</c:v>
                </c:pt>
                <c:pt idx="54">
                  <c:v>71.59</c:v>
                </c:pt>
                <c:pt idx="55">
                  <c:v>71.59</c:v>
                </c:pt>
                <c:pt idx="56">
                  <c:v>71.59</c:v>
                </c:pt>
                <c:pt idx="57">
                  <c:v>71.59</c:v>
                </c:pt>
                <c:pt idx="58">
                  <c:v>71.59</c:v>
                </c:pt>
                <c:pt idx="59">
                  <c:v>71.59</c:v>
                </c:pt>
                <c:pt idx="60">
                  <c:v>71.59</c:v>
                </c:pt>
                <c:pt idx="61">
                  <c:v>71.59</c:v>
                </c:pt>
                <c:pt idx="62">
                  <c:v>71.59</c:v>
                </c:pt>
                <c:pt idx="63">
                  <c:v>71.59</c:v>
                </c:pt>
                <c:pt idx="64">
                  <c:v>71.59</c:v>
                </c:pt>
                <c:pt idx="65">
                  <c:v>71.59</c:v>
                </c:pt>
                <c:pt idx="66">
                  <c:v>71.59</c:v>
                </c:pt>
                <c:pt idx="67">
                  <c:v>71.59</c:v>
                </c:pt>
                <c:pt idx="68">
                  <c:v>71.59</c:v>
                </c:pt>
                <c:pt idx="69">
                  <c:v>71.59</c:v>
                </c:pt>
                <c:pt idx="70">
                  <c:v>71.59</c:v>
                </c:pt>
                <c:pt idx="71">
                  <c:v>71.59</c:v>
                </c:pt>
                <c:pt idx="72">
                  <c:v>71.59</c:v>
                </c:pt>
                <c:pt idx="73">
                  <c:v>71.59</c:v>
                </c:pt>
                <c:pt idx="74">
                  <c:v>71.59</c:v>
                </c:pt>
                <c:pt idx="75">
                  <c:v>71.59</c:v>
                </c:pt>
                <c:pt idx="76">
                  <c:v>71.59</c:v>
                </c:pt>
                <c:pt idx="77">
                  <c:v>71.59</c:v>
                </c:pt>
                <c:pt idx="78">
                  <c:v>71.59</c:v>
                </c:pt>
                <c:pt idx="79">
                  <c:v>71.59</c:v>
                </c:pt>
                <c:pt idx="80">
                  <c:v>71.59</c:v>
                </c:pt>
                <c:pt idx="81">
                  <c:v>71.59</c:v>
                </c:pt>
                <c:pt idx="82">
                  <c:v>71.59</c:v>
                </c:pt>
                <c:pt idx="83">
                  <c:v>71.59</c:v>
                </c:pt>
                <c:pt idx="84">
                  <c:v>71.59</c:v>
                </c:pt>
                <c:pt idx="85">
                  <c:v>71.59</c:v>
                </c:pt>
                <c:pt idx="86">
                  <c:v>71.59</c:v>
                </c:pt>
                <c:pt idx="87">
                  <c:v>71.59</c:v>
                </c:pt>
                <c:pt idx="88">
                  <c:v>71.59</c:v>
                </c:pt>
                <c:pt idx="89">
                  <c:v>71.59</c:v>
                </c:pt>
                <c:pt idx="90">
                  <c:v>71.59</c:v>
                </c:pt>
                <c:pt idx="91">
                  <c:v>71.59</c:v>
                </c:pt>
                <c:pt idx="92">
                  <c:v>71.59</c:v>
                </c:pt>
                <c:pt idx="93">
                  <c:v>71.59</c:v>
                </c:pt>
                <c:pt idx="94">
                  <c:v>71.59</c:v>
                </c:pt>
                <c:pt idx="95">
                  <c:v>71.59</c:v>
                </c:pt>
                <c:pt idx="96">
                  <c:v>71.59</c:v>
                </c:pt>
                <c:pt idx="97">
                  <c:v>71.59</c:v>
                </c:pt>
                <c:pt idx="98">
                  <c:v>71.59</c:v>
                </c:pt>
                <c:pt idx="99">
                  <c:v>71.59</c:v>
                </c:pt>
                <c:pt idx="100">
                  <c:v>71.59</c:v>
                </c:pt>
                <c:pt idx="101">
                  <c:v>71.59</c:v>
                </c:pt>
                <c:pt idx="102">
                  <c:v>71.59</c:v>
                </c:pt>
                <c:pt idx="103">
                  <c:v>71.59</c:v>
                </c:pt>
                <c:pt idx="104">
                  <c:v>71.59</c:v>
                </c:pt>
                <c:pt idx="105">
                  <c:v>71.59</c:v>
                </c:pt>
                <c:pt idx="106">
                  <c:v>71.59</c:v>
                </c:pt>
                <c:pt idx="107">
                  <c:v>71.59</c:v>
                </c:pt>
                <c:pt idx="108">
                  <c:v>71.59</c:v>
                </c:pt>
                <c:pt idx="109">
                  <c:v>71.59</c:v>
                </c:pt>
                <c:pt idx="110">
                  <c:v>71.59</c:v>
                </c:pt>
                <c:pt idx="111">
                  <c:v>71.59</c:v>
                </c:pt>
                <c:pt idx="112">
                  <c:v>71.59</c:v>
                </c:pt>
                <c:pt idx="113">
                  <c:v>71.59</c:v>
                </c:pt>
                <c:pt idx="114">
                  <c:v>71.59</c:v>
                </c:pt>
                <c:pt idx="115">
                  <c:v>71.59</c:v>
                </c:pt>
                <c:pt idx="116">
                  <c:v>71.59</c:v>
                </c:pt>
                <c:pt idx="117">
                  <c:v>71.59</c:v>
                </c:pt>
                <c:pt idx="118">
                  <c:v>71.59</c:v>
                </c:pt>
                <c:pt idx="119">
                  <c:v>71.59</c:v>
                </c:pt>
                <c:pt idx="120">
                  <c:v>71.59</c:v>
                </c:pt>
                <c:pt idx="121">
                  <c:v>71.59</c:v>
                </c:pt>
                <c:pt idx="122">
                  <c:v>71.59</c:v>
                </c:pt>
                <c:pt idx="123">
                  <c:v>71.59</c:v>
                </c:pt>
                <c:pt idx="124">
                  <c:v>71.59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chemeClr val="accent4">
                  <a:alpha val="8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районам'!$Q$5:$Q$129</c:f>
              <c:numCache>
                <c:formatCode>0,00</c:formatCode>
                <c:ptCount val="125"/>
                <c:pt idx="0">
                  <c:v>76.900000000000006</c:v>
                </c:pt>
                <c:pt idx="1">
                  <c:v>73.25</c:v>
                </c:pt>
                <c:pt idx="2">
                  <c:v>77</c:v>
                </c:pt>
                <c:pt idx="3">
                  <c:v>70</c:v>
                </c:pt>
                <c:pt idx="4">
                  <c:v>78</c:v>
                </c:pt>
                <c:pt idx="5">
                  <c:v>74</c:v>
                </c:pt>
                <c:pt idx="6">
                  <c:v>69</c:v>
                </c:pt>
                <c:pt idx="7">
                  <c:v>75</c:v>
                </c:pt>
                <c:pt idx="8">
                  <c:v>72</c:v>
                </c:pt>
                <c:pt idx="9">
                  <c:v>71</c:v>
                </c:pt>
                <c:pt idx="10">
                  <c:v>70.638181818181806</c:v>
                </c:pt>
                <c:pt idx="11">
                  <c:v>72.849999999999994</c:v>
                </c:pt>
                <c:pt idx="12">
                  <c:v>75.58</c:v>
                </c:pt>
                <c:pt idx="13">
                  <c:v>79.8</c:v>
                </c:pt>
                <c:pt idx="14">
                  <c:v>75.319999999999993</c:v>
                </c:pt>
                <c:pt idx="15">
                  <c:v>74.7</c:v>
                </c:pt>
                <c:pt idx="16">
                  <c:v>70.569999999999993</c:v>
                </c:pt>
                <c:pt idx="17">
                  <c:v>63.6</c:v>
                </c:pt>
                <c:pt idx="18">
                  <c:v>69.05</c:v>
                </c:pt>
                <c:pt idx="20">
                  <c:v>68.2</c:v>
                </c:pt>
                <c:pt idx="23">
                  <c:v>63.68</c:v>
                </c:pt>
                <c:pt idx="24">
                  <c:v>63.67</c:v>
                </c:pt>
                <c:pt idx="25">
                  <c:v>67.968333333333334</c:v>
                </c:pt>
                <c:pt idx="26">
                  <c:v>76.28</c:v>
                </c:pt>
                <c:pt idx="27">
                  <c:v>68.75</c:v>
                </c:pt>
                <c:pt idx="28">
                  <c:v>70.260000000000005</c:v>
                </c:pt>
                <c:pt idx="29">
                  <c:v>76.5</c:v>
                </c:pt>
                <c:pt idx="30">
                  <c:v>73.239999999999995</c:v>
                </c:pt>
                <c:pt idx="31">
                  <c:v>64.64</c:v>
                </c:pt>
                <c:pt idx="32">
                  <c:v>72.45</c:v>
                </c:pt>
                <c:pt idx="33">
                  <c:v>65.12</c:v>
                </c:pt>
                <c:pt idx="34">
                  <c:v>60.5</c:v>
                </c:pt>
                <c:pt idx="35">
                  <c:v>60.5</c:v>
                </c:pt>
                <c:pt idx="36">
                  <c:v>56.56</c:v>
                </c:pt>
                <c:pt idx="37">
                  <c:v>67.900000000000006</c:v>
                </c:pt>
                <c:pt idx="38">
                  <c:v>79.78</c:v>
                </c:pt>
                <c:pt idx="40">
                  <c:v>65.36</c:v>
                </c:pt>
                <c:pt idx="41">
                  <c:v>63.95</c:v>
                </c:pt>
                <c:pt idx="42">
                  <c:v>68.83</c:v>
                </c:pt>
                <c:pt idx="43">
                  <c:v>73.39</c:v>
                </c:pt>
                <c:pt idx="44">
                  <c:v>59.42</c:v>
                </c:pt>
                <c:pt idx="45">
                  <c:v>69.17736842105262</c:v>
                </c:pt>
                <c:pt idx="46">
                  <c:v>73</c:v>
                </c:pt>
                <c:pt idx="47">
                  <c:v>80</c:v>
                </c:pt>
                <c:pt idx="48">
                  <c:v>76.3</c:v>
                </c:pt>
                <c:pt idx="49">
                  <c:v>72</c:v>
                </c:pt>
                <c:pt idx="50">
                  <c:v>68.959999999999994</c:v>
                </c:pt>
                <c:pt idx="51">
                  <c:v>74.959999999999994</c:v>
                </c:pt>
                <c:pt idx="52">
                  <c:v>82</c:v>
                </c:pt>
                <c:pt idx="53">
                  <c:v>73</c:v>
                </c:pt>
                <c:pt idx="54">
                  <c:v>67.569999999999993</c:v>
                </c:pt>
                <c:pt idx="55">
                  <c:v>58</c:v>
                </c:pt>
                <c:pt idx="56">
                  <c:v>61</c:v>
                </c:pt>
                <c:pt idx="57">
                  <c:v>61</c:v>
                </c:pt>
                <c:pt idx="58">
                  <c:v>68.98</c:v>
                </c:pt>
                <c:pt idx="59">
                  <c:v>60</c:v>
                </c:pt>
                <c:pt idx="60">
                  <c:v>67</c:v>
                </c:pt>
                <c:pt idx="61">
                  <c:v>56</c:v>
                </c:pt>
                <c:pt idx="62">
                  <c:v>72</c:v>
                </c:pt>
                <c:pt idx="63">
                  <c:v>75.599999999999994</c:v>
                </c:pt>
                <c:pt idx="64">
                  <c:v>67</c:v>
                </c:pt>
                <c:pt idx="65">
                  <c:v>68.714285714285708</c:v>
                </c:pt>
                <c:pt idx="66">
                  <c:v>73</c:v>
                </c:pt>
                <c:pt idx="67">
                  <c:v>70</c:v>
                </c:pt>
                <c:pt idx="68">
                  <c:v>73.3</c:v>
                </c:pt>
                <c:pt idx="69">
                  <c:v>73</c:v>
                </c:pt>
                <c:pt idx="70">
                  <c:v>79</c:v>
                </c:pt>
                <c:pt idx="71">
                  <c:v>58</c:v>
                </c:pt>
                <c:pt idx="72">
                  <c:v>71</c:v>
                </c:pt>
                <c:pt idx="73">
                  <c:v>61</c:v>
                </c:pt>
                <c:pt idx="74">
                  <c:v>59</c:v>
                </c:pt>
                <c:pt idx="75">
                  <c:v>74</c:v>
                </c:pt>
                <c:pt idx="77">
                  <c:v>72</c:v>
                </c:pt>
                <c:pt idx="78">
                  <c:v>66.599999999999994</c:v>
                </c:pt>
                <c:pt idx="79">
                  <c:v>60.8</c:v>
                </c:pt>
                <c:pt idx="80">
                  <c:v>71.3</c:v>
                </c:pt>
                <c:pt idx="81">
                  <c:v>69.143359836376575</c:v>
                </c:pt>
                <c:pt idx="82">
                  <c:v>71.241379310344826</c:v>
                </c:pt>
                <c:pt idx="83">
                  <c:v>61.75</c:v>
                </c:pt>
                <c:pt idx="84">
                  <c:v>65.125</c:v>
                </c:pt>
                <c:pt idx="85">
                  <c:v>71.390243902439025</c:v>
                </c:pt>
                <c:pt idx="86">
                  <c:v>66.521739130434781</c:v>
                </c:pt>
                <c:pt idx="87">
                  <c:v>67.928571428571431</c:v>
                </c:pt>
                <c:pt idx="88">
                  <c:v>71.739130434782609</c:v>
                </c:pt>
                <c:pt idx="89">
                  <c:v>69.125</c:v>
                </c:pt>
                <c:pt idx="90">
                  <c:v>70.3</c:v>
                </c:pt>
                <c:pt idx="91">
                  <c:v>67.107142857142861</c:v>
                </c:pt>
                <c:pt idx="92">
                  <c:v>71.25</c:v>
                </c:pt>
                <c:pt idx="93">
                  <c:v>69.36</c:v>
                </c:pt>
                <c:pt idx="94">
                  <c:v>71.047619047619051</c:v>
                </c:pt>
                <c:pt idx="95">
                  <c:v>70.275862068965523</c:v>
                </c:pt>
                <c:pt idx="96">
                  <c:v>68.52</c:v>
                </c:pt>
                <c:pt idx="97">
                  <c:v>66.058823529411768</c:v>
                </c:pt>
                <c:pt idx="98">
                  <c:v>60.884615384615387</c:v>
                </c:pt>
                <c:pt idx="99">
                  <c:v>64.125</c:v>
                </c:pt>
                <c:pt idx="100">
                  <c:v>62.666666666666664</c:v>
                </c:pt>
                <c:pt idx="101">
                  <c:v>59.5</c:v>
                </c:pt>
                <c:pt idx="102">
                  <c:v>71.7</c:v>
                </c:pt>
                <c:pt idx="103">
                  <c:v>72.982300884955748</c:v>
                </c:pt>
                <c:pt idx="104">
                  <c:v>77.354545454545459</c:v>
                </c:pt>
                <c:pt idx="105">
                  <c:v>70.204081632653057</c:v>
                </c:pt>
                <c:pt idx="106">
                  <c:v>68.666666666666671</c:v>
                </c:pt>
                <c:pt idx="107">
                  <c:v>79.787878787878782</c:v>
                </c:pt>
                <c:pt idx="108">
                  <c:v>72.330882352941174</c:v>
                </c:pt>
                <c:pt idx="109">
                  <c:v>72</c:v>
                </c:pt>
                <c:pt idx="110">
                  <c:v>74.214285714285708</c:v>
                </c:pt>
                <c:pt idx="113">
                  <c:v>75.444444444444443</c:v>
                </c:pt>
                <c:pt idx="114">
                  <c:v>83</c:v>
                </c:pt>
                <c:pt idx="115">
                  <c:v>81</c:v>
                </c:pt>
                <c:pt idx="116">
                  <c:v>78</c:v>
                </c:pt>
                <c:pt idx="117">
                  <c:v>78</c:v>
                </c:pt>
                <c:pt idx="118">
                  <c:v>75</c:v>
                </c:pt>
                <c:pt idx="119">
                  <c:v>79</c:v>
                </c:pt>
                <c:pt idx="120">
                  <c:v>73</c:v>
                </c:pt>
                <c:pt idx="121">
                  <c:v>64</c:v>
                </c:pt>
                <c:pt idx="123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районам'!$T$5:$T$129</c:f>
              <c:numCache>
                <c:formatCode>Основной</c:formatCode>
                <c:ptCount val="125"/>
                <c:pt idx="0">
                  <c:v>71.56</c:v>
                </c:pt>
                <c:pt idx="1">
                  <c:v>71.56</c:v>
                </c:pt>
                <c:pt idx="2">
                  <c:v>71.56</c:v>
                </c:pt>
                <c:pt idx="3">
                  <c:v>71.56</c:v>
                </c:pt>
                <c:pt idx="4">
                  <c:v>71.56</c:v>
                </c:pt>
                <c:pt idx="5">
                  <c:v>71.56</c:v>
                </c:pt>
                <c:pt idx="6">
                  <c:v>71.56</c:v>
                </c:pt>
                <c:pt idx="7">
                  <c:v>71.56</c:v>
                </c:pt>
                <c:pt idx="8">
                  <c:v>71.56</c:v>
                </c:pt>
                <c:pt idx="9">
                  <c:v>71.56</c:v>
                </c:pt>
                <c:pt idx="10" formatCode="0,00">
                  <c:v>71.56</c:v>
                </c:pt>
                <c:pt idx="11">
                  <c:v>71.56</c:v>
                </c:pt>
                <c:pt idx="12">
                  <c:v>71.56</c:v>
                </c:pt>
                <c:pt idx="13">
                  <c:v>71.56</c:v>
                </c:pt>
                <c:pt idx="14">
                  <c:v>71.56</c:v>
                </c:pt>
                <c:pt idx="15">
                  <c:v>71.56</c:v>
                </c:pt>
                <c:pt idx="16">
                  <c:v>71.56</c:v>
                </c:pt>
                <c:pt idx="17">
                  <c:v>71.56</c:v>
                </c:pt>
                <c:pt idx="18">
                  <c:v>71.56</c:v>
                </c:pt>
                <c:pt idx="19">
                  <c:v>71.56</c:v>
                </c:pt>
                <c:pt idx="20">
                  <c:v>71.56</c:v>
                </c:pt>
                <c:pt idx="21">
                  <c:v>71.56</c:v>
                </c:pt>
                <c:pt idx="22">
                  <c:v>71.56</c:v>
                </c:pt>
                <c:pt idx="23">
                  <c:v>71.56</c:v>
                </c:pt>
                <c:pt idx="24">
                  <c:v>71.56</c:v>
                </c:pt>
                <c:pt idx="25" formatCode="0,00">
                  <c:v>71.56</c:v>
                </c:pt>
                <c:pt idx="26">
                  <c:v>71.56</c:v>
                </c:pt>
                <c:pt idx="27">
                  <c:v>71.56</c:v>
                </c:pt>
                <c:pt idx="28">
                  <c:v>71.56</c:v>
                </c:pt>
                <c:pt idx="29">
                  <c:v>71.56</c:v>
                </c:pt>
                <c:pt idx="30">
                  <c:v>71.56</c:v>
                </c:pt>
                <c:pt idx="31">
                  <c:v>71.56</c:v>
                </c:pt>
                <c:pt idx="32">
                  <c:v>71.56</c:v>
                </c:pt>
                <c:pt idx="33">
                  <c:v>71.56</c:v>
                </c:pt>
                <c:pt idx="34">
                  <c:v>71.56</c:v>
                </c:pt>
                <c:pt idx="35">
                  <c:v>71.56</c:v>
                </c:pt>
                <c:pt idx="36">
                  <c:v>71.56</c:v>
                </c:pt>
                <c:pt idx="37">
                  <c:v>71.56</c:v>
                </c:pt>
                <c:pt idx="38">
                  <c:v>71.56</c:v>
                </c:pt>
                <c:pt idx="39">
                  <c:v>71.56</c:v>
                </c:pt>
                <c:pt idx="40">
                  <c:v>71.56</c:v>
                </c:pt>
                <c:pt idx="41">
                  <c:v>71.56</c:v>
                </c:pt>
                <c:pt idx="42">
                  <c:v>71.56</c:v>
                </c:pt>
                <c:pt idx="43">
                  <c:v>71.56</c:v>
                </c:pt>
                <c:pt idx="44">
                  <c:v>71.56</c:v>
                </c:pt>
                <c:pt idx="45" formatCode="0,00">
                  <c:v>71.56</c:v>
                </c:pt>
                <c:pt idx="46">
                  <c:v>71.56</c:v>
                </c:pt>
                <c:pt idx="47">
                  <c:v>71.56</c:v>
                </c:pt>
                <c:pt idx="48">
                  <c:v>71.56</c:v>
                </c:pt>
                <c:pt idx="49">
                  <c:v>71.56</c:v>
                </c:pt>
                <c:pt idx="50">
                  <c:v>71.56</c:v>
                </c:pt>
                <c:pt idx="51">
                  <c:v>71.56</c:v>
                </c:pt>
                <c:pt idx="52">
                  <c:v>71.56</c:v>
                </c:pt>
                <c:pt idx="53">
                  <c:v>71.56</c:v>
                </c:pt>
                <c:pt idx="54">
                  <c:v>71.56</c:v>
                </c:pt>
                <c:pt idx="55">
                  <c:v>71.56</c:v>
                </c:pt>
                <c:pt idx="56">
                  <c:v>71.56</c:v>
                </c:pt>
                <c:pt idx="57">
                  <c:v>71.56</c:v>
                </c:pt>
                <c:pt idx="58">
                  <c:v>71.56</c:v>
                </c:pt>
                <c:pt idx="59">
                  <c:v>71.56</c:v>
                </c:pt>
                <c:pt idx="60">
                  <c:v>71.56</c:v>
                </c:pt>
                <c:pt idx="61">
                  <c:v>71.56</c:v>
                </c:pt>
                <c:pt idx="62">
                  <c:v>71.56</c:v>
                </c:pt>
                <c:pt idx="63">
                  <c:v>71.56</c:v>
                </c:pt>
                <c:pt idx="64">
                  <c:v>71.56</c:v>
                </c:pt>
                <c:pt idx="65" formatCode="0,00">
                  <c:v>71.56</c:v>
                </c:pt>
                <c:pt idx="66">
                  <c:v>71.56</c:v>
                </c:pt>
                <c:pt idx="67">
                  <c:v>71.56</c:v>
                </c:pt>
                <c:pt idx="68">
                  <c:v>71.56</c:v>
                </c:pt>
                <c:pt idx="69">
                  <c:v>71.56</c:v>
                </c:pt>
                <c:pt idx="70">
                  <c:v>71.56</c:v>
                </c:pt>
                <c:pt idx="71">
                  <c:v>71.56</c:v>
                </c:pt>
                <c:pt idx="72">
                  <c:v>71.56</c:v>
                </c:pt>
                <c:pt idx="73">
                  <c:v>71.56</c:v>
                </c:pt>
                <c:pt idx="74">
                  <c:v>71.56</c:v>
                </c:pt>
                <c:pt idx="75">
                  <c:v>71.56</c:v>
                </c:pt>
                <c:pt idx="76">
                  <c:v>71.56</c:v>
                </c:pt>
                <c:pt idx="77">
                  <c:v>71.56</c:v>
                </c:pt>
                <c:pt idx="78">
                  <c:v>71.56</c:v>
                </c:pt>
                <c:pt idx="79">
                  <c:v>71.56</c:v>
                </c:pt>
                <c:pt idx="80">
                  <c:v>71.56</c:v>
                </c:pt>
                <c:pt idx="81" formatCode="0,00">
                  <c:v>71.56</c:v>
                </c:pt>
                <c:pt idx="82">
                  <c:v>71.56</c:v>
                </c:pt>
                <c:pt idx="83">
                  <c:v>71.56</c:v>
                </c:pt>
                <c:pt idx="84">
                  <c:v>71.56</c:v>
                </c:pt>
                <c:pt idx="85">
                  <c:v>71.56</c:v>
                </c:pt>
                <c:pt idx="86">
                  <c:v>71.56</c:v>
                </c:pt>
                <c:pt idx="87">
                  <c:v>71.56</c:v>
                </c:pt>
                <c:pt idx="88">
                  <c:v>71.56</c:v>
                </c:pt>
                <c:pt idx="89">
                  <c:v>71.56</c:v>
                </c:pt>
                <c:pt idx="90">
                  <c:v>71.56</c:v>
                </c:pt>
                <c:pt idx="91">
                  <c:v>71.56</c:v>
                </c:pt>
                <c:pt idx="92">
                  <c:v>71.56</c:v>
                </c:pt>
                <c:pt idx="93">
                  <c:v>71.56</c:v>
                </c:pt>
                <c:pt idx="94">
                  <c:v>71.56</c:v>
                </c:pt>
                <c:pt idx="95">
                  <c:v>71.56</c:v>
                </c:pt>
                <c:pt idx="96">
                  <c:v>71.56</c:v>
                </c:pt>
                <c:pt idx="97">
                  <c:v>71.56</c:v>
                </c:pt>
                <c:pt idx="98">
                  <c:v>71.56</c:v>
                </c:pt>
                <c:pt idx="99">
                  <c:v>71.56</c:v>
                </c:pt>
                <c:pt idx="100">
                  <c:v>71.56</c:v>
                </c:pt>
                <c:pt idx="101">
                  <c:v>71.56</c:v>
                </c:pt>
                <c:pt idx="102">
                  <c:v>71.56</c:v>
                </c:pt>
                <c:pt idx="103">
                  <c:v>71.56</c:v>
                </c:pt>
                <c:pt idx="104">
                  <c:v>71.56</c:v>
                </c:pt>
                <c:pt idx="105">
                  <c:v>71.56</c:v>
                </c:pt>
                <c:pt idx="106">
                  <c:v>71.56</c:v>
                </c:pt>
                <c:pt idx="107">
                  <c:v>71.56</c:v>
                </c:pt>
                <c:pt idx="108">
                  <c:v>71.56</c:v>
                </c:pt>
                <c:pt idx="109">
                  <c:v>71.56</c:v>
                </c:pt>
                <c:pt idx="110">
                  <c:v>71.56</c:v>
                </c:pt>
                <c:pt idx="111">
                  <c:v>71.56</c:v>
                </c:pt>
                <c:pt idx="112">
                  <c:v>71.56</c:v>
                </c:pt>
                <c:pt idx="113" formatCode="0,00">
                  <c:v>71.56</c:v>
                </c:pt>
                <c:pt idx="114">
                  <c:v>71.56</c:v>
                </c:pt>
                <c:pt idx="115">
                  <c:v>71.56</c:v>
                </c:pt>
                <c:pt idx="116">
                  <c:v>71.56</c:v>
                </c:pt>
                <c:pt idx="117">
                  <c:v>71.56</c:v>
                </c:pt>
                <c:pt idx="118">
                  <c:v>71.56</c:v>
                </c:pt>
                <c:pt idx="119">
                  <c:v>71.56</c:v>
                </c:pt>
                <c:pt idx="120">
                  <c:v>71.56</c:v>
                </c:pt>
                <c:pt idx="121">
                  <c:v>71.56</c:v>
                </c:pt>
                <c:pt idx="122">
                  <c:v>71.56</c:v>
                </c:pt>
                <c:pt idx="123">
                  <c:v>71.56</c:v>
                </c:pt>
                <c:pt idx="124">
                  <c:v>71.56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9"/>
          <c:tx>
            <c:v>2017 ср. балл ОУ</c:v>
          </c:tx>
          <c:spPr>
            <a:ln w="2222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районам'!$U$5:$U$129</c:f>
              <c:numCache>
                <c:formatCode>0,00</c:formatCode>
                <c:ptCount val="125"/>
                <c:pt idx="0">
                  <c:v>76.66</c:v>
                </c:pt>
                <c:pt idx="1">
                  <c:v>72.306250000000006</c:v>
                </c:pt>
                <c:pt idx="2">
                  <c:v>77.56</c:v>
                </c:pt>
                <c:pt idx="3">
                  <c:v>75.680000000000007</c:v>
                </c:pt>
                <c:pt idx="4">
                  <c:v>76.290000000000006</c:v>
                </c:pt>
                <c:pt idx="5">
                  <c:v>74</c:v>
                </c:pt>
                <c:pt idx="6">
                  <c:v>66.19</c:v>
                </c:pt>
                <c:pt idx="7">
                  <c:v>72.7</c:v>
                </c:pt>
                <c:pt idx="8">
                  <c:v>65.739999999999995</c:v>
                </c:pt>
                <c:pt idx="9">
                  <c:v>70.290000000000006</c:v>
                </c:pt>
                <c:pt idx="10">
                  <c:v>70.26166666666667</c:v>
                </c:pt>
                <c:pt idx="11">
                  <c:v>73.64</c:v>
                </c:pt>
                <c:pt idx="12">
                  <c:v>75</c:v>
                </c:pt>
                <c:pt idx="13">
                  <c:v>80.760000000000005</c:v>
                </c:pt>
                <c:pt idx="14">
                  <c:v>76.19</c:v>
                </c:pt>
                <c:pt idx="15">
                  <c:v>74.28</c:v>
                </c:pt>
                <c:pt idx="16">
                  <c:v>75.61</c:v>
                </c:pt>
                <c:pt idx="17">
                  <c:v>66.75</c:v>
                </c:pt>
                <c:pt idx="19">
                  <c:v>66.47</c:v>
                </c:pt>
                <c:pt idx="20">
                  <c:v>71.28</c:v>
                </c:pt>
                <c:pt idx="21">
                  <c:v>58</c:v>
                </c:pt>
                <c:pt idx="23">
                  <c:v>68.709999999999994</c:v>
                </c:pt>
                <c:pt idx="24">
                  <c:v>56.45</c:v>
                </c:pt>
                <c:pt idx="25">
                  <c:v>67.518235294117659</c:v>
                </c:pt>
                <c:pt idx="26">
                  <c:v>72.650000000000006</c:v>
                </c:pt>
                <c:pt idx="27">
                  <c:v>74.510000000000005</c:v>
                </c:pt>
                <c:pt idx="28">
                  <c:v>73.75</c:v>
                </c:pt>
                <c:pt idx="29">
                  <c:v>74.319999999999993</c:v>
                </c:pt>
                <c:pt idx="30">
                  <c:v>67.569999999999993</c:v>
                </c:pt>
                <c:pt idx="31">
                  <c:v>67.55</c:v>
                </c:pt>
                <c:pt idx="32">
                  <c:v>61.95</c:v>
                </c:pt>
                <c:pt idx="33">
                  <c:v>64.63</c:v>
                </c:pt>
                <c:pt idx="34">
                  <c:v>68.33</c:v>
                </c:pt>
                <c:pt idx="35">
                  <c:v>55.72</c:v>
                </c:pt>
                <c:pt idx="37">
                  <c:v>61.5</c:v>
                </c:pt>
                <c:pt idx="38">
                  <c:v>79</c:v>
                </c:pt>
                <c:pt idx="40">
                  <c:v>60.56</c:v>
                </c:pt>
                <c:pt idx="41">
                  <c:v>62.77</c:v>
                </c:pt>
                <c:pt idx="42">
                  <c:v>69.94</c:v>
                </c:pt>
                <c:pt idx="43">
                  <c:v>68.98</c:v>
                </c:pt>
                <c:pt idx="44">
                  <c:v>64.08</c:v>
                </c:pt>
                <c:pt idx="45">
                  <c:v>69.900000000000006</c:v>
                </c:pt>
                <c:pt idx="46">
                  <c:v>73.25</c:v>
                </c:pt>
                <c:pt idx="47">
                  <c:v>78.78</c:v>
                </c:pt>
                <c:pt idx="48">
                  <c:v>76.94</c:v>
                </c:pt>
                <c:pt idx="49">
                  <c:v>72.41</c:v>
                </c:pt>
                <c:pt idx="50">
                  <c:v>71.040000000000006</c:v>
                </c:pt>
                <c:pt idx="51">
                  <c:v>71.34</c:v>
                </c:pt>
                <c:pt idx="52">
                  <c:v>79.41</c:v>
                </c:pt>
                <c:pt idx="53">
                  <c:v>72.12</c:v>
                </c:pt>
                <c:pt idx="54">
                  <c:v>61.4</c:v>
                </c:pt>
                <c:pt idx="55">
                  <c:v>56</c:v>
                </c:pt>
                <c:pt idx="56">
                  <c:v>65</c:v>
                </c:pt>
                <c:pt idx="58">
                  <c:v>72.930000000000007</c:v>
                </c:pt>
                <c:pt idx="59">
                  <c:v>66.900000000000006</c:v>
                </c:pt>
                <c:pt idx="60">
                  <c:v>74.86</c:v>
                </c:pt>
                <c:pt idx="61">
                  <c:v>65.19</c:v>
                </c:pt>
                <c:pt idx="62">
                  <c:v>61.69</c:v>
                </c:pt>
                <c:pt idx="63">
                  <c:v>69.75</c:v>
                </c:pt>
                <c:pt idx="64">
                  <c:v>69.19</c:v>
                </c:pt>
                <c:pt idx="65">
                  <c:v>69.72999999999999</c:v>
                </c:pt>
                <c:pt idx="66">
                  <c:v>72.81</c:v>
                </c:pt>
                <c:pt idx="67">
                  <c:v>71.069999999999993</c:v>
                </c:pt>
                <c:pt idx="68">
                  <c:v>72.709999999999994</c:v>
                </c:pt>
                <c:pt idx="69">
                  <c:v>76.180000000000007</c:v>
                </c:pt>
                <c:pt idx="70">
                  <c:v>72.55</c:v>
                </c:pt>
                <c:pt idx="71">
                  <c:v>62.3</c:v>
                </c:pt>
                <c:pt idx="72">
                  <c:v>75.75</c:v>
                </c:pt>
                <c:pt idx="73">
                  <c:v>59.73</c:v>
                </c:pt>
                <c:pt idx="74">
                  <c:v>61.53</c:v>
                </c:pt>
                <c:pt idx="75">
                  <c:v>72.61</c:v>
                </c:pt>
                <c:pt idx="77">
                  <c:v>76.349999999999994</c:v>
                </c:pt>
                <c:pt idx="78">
                  <c:v>66.66</c:v>
                </c:pt>
                <c:pt idx="79">
                  <c:v>64.069999999999993</c:v>
                </c:pt>
                <c:pt idx="80">
                  <c:v>71.900000000000006</c:v>
                </c:pt>
                <c:pt idx="81">
                  <c:v>70.255517241379323</c:v>
                </c:pt>
                <c:pt idx="82">
                  <c:v>68.650000000000006</c:v>
                </c:pt>
                <c:pt idx="83">
                  <c:v>66</c:v>
                </c:pt>
                <c:pt idx="84">
                  <c:v>65.66</c:v>
                </c:pt>
                <c:pt idx="85">
                  <c:v>72.349999999999994</c:v>
                </c:pt>
                <c:pt idx="86">
                  <c:v>72.62</c:v>
                </c:pt>
                <c:pt idx="87">
                  <c:v>71.5</c:v>
                </c:pt>
                <c:pt idx="88">
                  <c:v>70.239999999999995</c:v>
                </c:pt>
                <c:pt idx="89">
                  <c:v>79.599999999999994</c:v>
                </c:pt>
                <c:pt idx="90">
                  <c:v>73.41</c:v>
                </c:pt>
                <c:pt idx="91">
                  <c:v>69.67</c:v>
                </c:pt>
                <c:pt idx="92">
                  <c:v>65.48</c:v>
                </c:pt>
                <c:pt idx="93">
                  <c:v>73.66</c:v>
                </c:pt>
                <c:pt idx="94">
                  <c:v>66.08</c:v>
                </c:pt>
                <c:pt idx="95">
                  <c:v>71.56</c:v>
                </c:pt>
                <c:pt idx="96">
                  <c:v>69.19</c:v>
                </c:pt>
                <c:pt idx="97">
                  <c:v>69.739999999999995</c:v>
                </c:pt>
                <c:pt idx="98">
                  <c:v>65.959999999999994</c:v>
                </c:pt>
                <c:pt idx="99">
                  <c:v>69.78</c:v>
                </c:pt>
                <c:pt idx="100">
                  <c:v>63.15</c:v>
                </c:pt>
                <c:pt idx="101">
                  <c:v>63.71</c:v>
                </c:pt>
                <c:pt idx="102">
                  <c:v>73.73</c:v>
                </c:pt>
                <c:pt idx="103">
                  <c:v>68.17</c:v>
                </c:pt>
                <c:pt idx="104">
                  <c:v>75.510000000000005</c:v>
                </c:pt>
                <c:pt idx="105">
                  <c:v>72.680000000000007</c:v>
                </c:pt>
                <c:pt idx="106">
                  <c:v>67.77</c:v>
                </c:pt>
                <c:pt idx="107">
                  <c:v>72.92</c:v>
                </c:pt>
                <c:pt idx="108">
                  <c:v>71.959999999999994</c:v>
                </c:pt>
                <c:pt idx="109">
                  <c:v>70.66</c:v>
                </c:pt>
                <c:pt idx="110">
                  <c:v>76</c:v>
                </c:pt>
                <c:pt idx="113">
                  <c:v>75.182222222222208</c:v>
                </c:pt>
                <c:pt idx="114">
                  <c:v>80.459999999999994</c:v>
                </c:pt>
                <c:pt idx="115">
                  <c:v>75.13</c:v>
                </c:pt>
                <c:pt idx="116">
                  <c:v>76.55</c:v>
                </c:pt>
                <c:pt idx="117">
                  <c:v>77.77</c:v>
                </c:pt>
                <c:pt idx="118" formatCode="Основной">
                  <c:v>71.16</c:v>
                </c:pt>
                <c:pt idx="119">
                  <c:v>81.11</c:v>
                </c:pt>
                <c:pt idx="120">
                  <c:v>74.69</c:v>
                </c:pt>
                <c:pt idx="121">
                  <c:v>70.28</c:v>
                </c:pt>
                <c:pt idx="123">
                  <c:v>69.489999999999995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районам'!$X$5:$X$129</c:f>
              <c:numCache>
                <c:formatCode>Основной</c:formatCode>
                <c:ptCount val="125"/>
                <c:pt idx="0">
                  <c:v>69.260000000000005</c:v>
                </c:pt>
                <c:pt idx="1">
                  <c:v>69.260000000000005</c:v>
                </c:pt>
                <c:pt idx="2">
                  <c:v>69.260000000000005</c:v>
                </c:pt>
                <c:pt idx="3">
                  <c:v>69.260000000000005</c:v>
                </c:pt>
                <c:pt idx="4">
                  <c:v>69.260000000000005</c:v>
                </c:pt>
                <c:pt idx="5">
                  <c:v>69.260000000000005</c:v>
                </c:pt>
                <c:pt idx="6">
                  <c:v>69.260000000000005</c:v>
                </c:pt>
                <c:pt idx="7">
                  <c:v>69.260000000000005</c:v>
                </c:pt>
                <c:pt idx="8">
                  <c:v>69.260000000000005</c:v>
                </c:pt>
                <c:pt idx="9">
                  <c:v>69.260000000000005</c:v>
                </c:pt>
                <c:pt idx="10" formatCode="0,00">
                  <c:v>69.260000000000005</c:v>
                </c:pt>
                <c:pt idx="11">
                  <c:v>69.260000000000005</c:v>
                </c:pt>
                <c:pt idx="12">
                  <c:v>69.260000000000005</c:v>
                </c:pt>
                <c:pt idx="13">
                  <c:v>69.260000000000005</c:v>
                </c:pt>
                <c:pt idx="14">
                  <c:v>69.260000000000005</c:v>
                </c:pt>
                <c:pt idx="15">
                  <c:v>69.260000000000005</c:v>
                </c:pt>
                <c:pt idx="16">
                  <c:v>69.260000000000005</c:v>
                </c:pt>
                <c:pt idx="17">
                  <c:v>69.260000000000005</c:v>
                </c:pt>
                <c:pt idx="18">
                  <c:v>69.260000000000005</c:v>
                </c:pt>
                <c:pt idx="19">
                  <c:v>69.260000000000005</c:v>
                </c:pt>
                <c:pt idx="20">
                  <c:v>69.260000000000005</c:v>
                </c:pt>
                <c:pt idx="21">
                  <c:v>69.260000000000005</c:v>
                </c:pt>
                <c:pt idx="22">
                  <c:v>69.260000000000005</c:v>
                </c:pt>
                <c:pt idx="23">
                  <c:v>69.260000000000005</c:v>
                </c:pt>
                <c:pt idx="24">
                  <c:v>69.260000000000005</c:v>
                </c:pt>
                <c:pt idx="25" formatCode="0,00">
                  <c:v>69.260000000000005</c:v>
                </c:pt>
                <c:pt idx="26">
                  <c:v>69.260000000000005</c:v>
                </c:pt>
                <c:pt idx="27">
                  <c:v>69.260000000000005</c:v>
                </c:pt>
                <c:pt idx="28">
                  <c:v>69.260000000000005</c:v>
                </c:pt>
                <c:pt idx="29">
                  <c:v>69.260000000000005</c:v>
                </c:pt>
                <c:pt idx="30">
                  <c:v>69.260000000000005</c:v>
                </c:pt>
                <c:pt idx="31">
                  <c:v>69.260000000000005</c:v>
                </c:pt>
                <c:pt idx="32">
                  <c:v>69.260000000000005</c:v>
                </c:pt>
                <c:pt idx="33">
                  <c:v>69.260000000000005</c:v>
                </c:pt>
                <c:pt idx="34">
                  <c:v>69.260000000000005</c:v>
                </c:pt>
                <c:pt idx="35">
                  <c:v>69.260000000000005</c:v>
                </c:pt>
                <c:pt idx="36">
                  <c:v>69.260000000000005</c:v>
                </c:pt>
                <c:pt idx="37">
                  <c:v>69.260000000000005</c:v>
                </c:pt>
                <c:pt idx="38">
                  <c:v>69.260000000000005</c:v>
                </c:pt>
                <c:pt idx="39">
                  <c:v>69.260000000000005</c:v>
                </c:pt>
                <c:pt idx="40">
                  <c:v>69.260000000000005</c:v>
                </c:pt>
                <c:pt idx="41">
                  <c:v>69.260000000000005</c:v>
                </c:pt>
                <c:pt idx="42">
                  <c:v>69.260000000000005</c:v>
                </c:pt>
                <c:pt idx="43">
                  <c:v>69.260000000000005</c:v>
                </c:pt>
                <c:pt idx="44">
                  <c:v>69.260000000000005</c:v>
                </c:pt>
                <c:pt idx="45" formatCode="0,00">
                  <c:v>69.260000000000005</c:v>
                </c:pt>
                <c:pt idx="46">
                  <c:v>69.260000000000005</c:v>
                </c:pt>
                <c:pt idx="47">
                  <c:v>69.260000000000005</c:v>
                </c:pt>
                <c:pt idx="48">
                  <c:v>69.260000000000005</c:v>
                </c:pt>
                <c:pt idx="49">
                  <c:v>69.260000000000005</c:v>
                </c:pt>
                <c:pt idx="50">
                  <c:v>69.260000000000005</c:v>
                </c:pt>
                <c:pt idx="51">
                  <c:v>69.260000000000005</c:v>
                </c:pt>
                <c:pt idx="52">
                  <c:v>69.260000000000005</c:v>
                </c:pt>
                <c:pt idx="53">
                  <c:v>69.260000000000005</c:v>
                </c:pt>
                <c:pt idx="54">
                  <c:v>69.260000000000005</c:v>
                </c:pt>
                <c:pt idx="55">
                  <c:v>69.260000000000005</c:v>
                </c:pt>
                <c:pt idx="56">
                  <c:v>69.260000000000005</c:v>
                </c:pt>
                <c:pt idx="57">
                  <c:v>69.260000000000005</c:v>
                </c:pt>
                <c:pt idx="58">
                  <c:v>69.260000000000005</c:v>
                </c:pt>
                <c:pt idx="59">
                  <c:v>69.260000000000005</c:v>
                </c:pt>
                <c:pt idx="60">
                  <c:v>69.260000000000005</c:v>
                </c:pt>
                <c:pt idx="61">
                  <c:v>69.260000000000005</c:v>
                </c:pt>
                <c:pt idx="62">
                  <c:v>69.260000000000005</c:v>
                </c:pt>
                <c:pt idx="63">
                  <c:v>69.260000000000005</c:v>
                </c:pt>
                <c:pt idx="64">
                  <c:v>69.260000000000005</c:v>
                </c:pt>
                <c:pt idx="65" formatCode="0,00">
                  <c:v>69.260000000000005</c:v>
                </c:pt>
                <c:pt idx="66">
                  <c:v>69.260000000000005</c:v>
                </c:pt>
                <c:pt idx="67">
                  <c:v>69.260000000000005</c:v>
                </c:pt>
                <c:pt idx="68">
                  <c:v>69.260000000000005</c:v>
                </c:pt>
                <c:pt idx="69">
                  <c:v>69.260000000000005</c:v>
                </c:pt>
                <c:pt idx="70">
                  <c:v>69.260000000000005</c:v>
                </c:pt>
                <c:pt idx="71">
                  <c:v>69.260000000000005</c:v>
                </c:pt>
                <c:pt idx="72">
                  <c:v>69.260000000000005</c:v>
                </c:pt>
                <c:pt idx="73">
                  <c:v>69.260000000000005</c:v>
                </c:pt>
                <c:pt idx="74">
                  <c:v>69.260000000000005</c:v>
                </c:pt>
                <c:pt idx="75">
                  <c:v>69.260000000000005</c:v>
                </c:pt>
                <c:pt idx="76">
                  <c:v>69.260000000000005</c:v>
                </c:pt>
                <c:pt idx="77">
                  <c:v>69.260000000000005</c:v>
                </c:pt>
                <c:pt idx="78">
                  <c:v>69.260000000000005</c:v>
                </c:pt>
                <c:pt idx="79">
                  <c:v>69.260000000000005</c:v>
                </c:pt>
                <c:pt idx="80">
                  <c:v>69.260000000000005</c:v>
                </c:pt>
                <c:pt idx="81" formatCode="0,00">
                  <c:v>69.260000000000005</c:v>
                </c:pt>
                <c:pt idx="82">
                  <c:v>69.260000000000005</c:v>
                </c:pt>
                <c:pt idx="83">
                  <c:v>69.260000000000005</c:v>
                </c:pt>
                <c:pt idx="84">
                  <c:v>69.260000000000005</c:v>
                </c:pt>
                <c:pt idx="85">
                  <c:v>69.260000000000005</c:v>
                </c:pt>
                <c:pt idx="86">
                  <c:v>69.260000000000005</c:v>
                </c:pt>
                <c:pt idx="87">
                  <c:v>69.260000000000005</c:v>
                </c:pt>
                <c:pt idx="88">
                  <c:v>69.260000000000005</c:v>
                </c:pt>
                <c:pt idx="89">
                  <c:v>69.260000000000005</c:v>
                </c:pt>
                <c:pt idx="90">
                  <c:v>69.260000000000005</c:v>
                </c:pt>
                <c:pt idx="91">
                  <c:v>69.260000000000005</c:v>
                </c:pt>
                <c:pt idx="92">
                  <c:v>69.260000000000005</c:v>
                </c:pt>
                <c:pt idx="93">
                  <c:v>69.260000000000005</c:v>
                </c:pt>
                <c:pt idx="94">
                  <c:v>69.260000000000005</c:v>
                </c:pt>
                <c:pt idx="95">
                  <c:v>69.260000000000005</c:v>
                </c:pt>
                <c:pt idx="96">
                  <c:v>69.260000000000005</c:v>
                </c:pt>
                <c:pt idx="97">
                  <c:v>69.260000000000005</c:v>
                </c:pt>
                <c:pt idx="98">
                  <c:v>69.260000000000005</c:v>
                </c:pt>
                <c:pt idx="99">
                  <c:v>69.260000000000005</c:v>
                </c:pt>
                <c:pt idx="100">
                  <c:v>69.260000000000005</c:v>
                </c:pt>
                <c:pt idx="101">
                  <c:v>69.260000000000005</c:v>
                </c:pt>
                <c:pt idx="102">
                  <c:v>69.260000000000005</c:v>
                </c:pt>
                <c:pt idx="103">
                  <c:v>69.260000000000005</c:v>
                </c:pt>
                <c:pt idx="104">
                  <c:v>69.260000000000005</c:v>
                </c:pt>
                <c:pt idx="105">
                  <c:v>69.260000000000005</c:v>
                </c:pt>
                <c:pt idx="106">
                  <c:v>69.260000000000005</c:v>
                </c:pt>
                <c:pt idx="107">
                  <c:v>69.260000000000005</c:v>
                </c:pt>
                <c:pt idx="108">
                  <c:v>69.260000000000005</c:v>
                </c:pt>
                <c:pt idx="109">
                  <c:v>69.260000000000005</c:v>
                </c:pt>
                <c:pt idx="110">
                  <c:v>69.260000000000005</c:v>
                </c:pt>
                <c:pt idx="111">
                  <c:v>69.260000000000005</c:v>
                </c:pt>
                <c:pt idx="112">
                  <c:v>69.260000000000005</c:v>
                </c:pt>
                <c:pt idx="113" formatCode="0,00">
                  <c:v>69.260000000000005</c:v>
                </c:pt>
                <c:pt idx="114">
                  <c:v>69.260000000000005</c:v>
                </c:pt>
                <c:pt idx="115">
                  <c:v>69.260000000000005</c:v>
                </c:pt>
                <c:pt idx="116">
                  <c:v>69.260000000000005</c:v>
                </c:pt>
                <c:pt idx="117">
                  <c:v>69.260000000000005</c:v>
                </c:pt>
                <c:pt idx="118">
                  <c:v>69.260000000000005</c:v>
                </c:pt>
                <c:pt idx="119">
                  <c:v>69.260000000000005</c:v>
                </c:pt>
                <c:pt idx="120">
                  <c:v>69.260000000000005</c:v>
                </c:pt>
                <c:pt idx="121">
                  <c:v>69.260000000000005</c:v>
                </c:pt>
                <c:pt idx="122">
                  <c:v>69.260000000000005</c:v>
                </c:pt>
                <c:pt idx="123">
                  <c:v>69.260000000000005</c:v>
                </c:pt>
                <c:pt idx="124">
                  <c:v>69.260000000000005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районам'!$Y$5:$Y$129</c:f>
              <c:numCache>
                <c:formatCode>0,00</c:formatCode>
                <c:ptCount val="125"/>
                <c:pt idx="0">
                  <c:v>66.433333333333337</c:v>
                </c:pt>
                <c:pt idx="1">
                  <c:v>69.876217024153405</c:v>
                </c:pt>
                <c:pt idx="2">
                  <c:v>71.63636363636364</c:v>
                </c:pt>
                <c:pt idx="3">
                  <c:v>70.136986301369859</c:v>
                </c:pt>
                <c:pt idx="4">
                  <c:v>78.911111111111111</c:v>
                </c:pt>
                <c:pt idx="5">
                  <c:v>74.304347826086953</c:v>
                </c:pt>
                <c:pt idx="6">
                  <c:v>58.035714285714285</c:v>
                </c:pt>
                <c:pt idx="7">
                  <c:v>71.13333333333334</c:v>
                </c:pt>
                <c:pt idx="8">
                  <c:v>72.39473684210526</c:v>
                </c:pt>
                <c:pt idx="9">
                  <c:v>62.457142857142856</c:v>
                </c:pt>
                <c:pt idx="10">
                  <c:v>68.106793072497638</c:v>
                </c:pt>
                <c:pt idx="11">
                  <c:v>72.166666666666671</c:v>
                </c:pt>
                <c:pt idx="12">
                  <c:v>71.697674418604649</c:v>
                </c:pt>
                <c:pt idx="13">
                  <c:v>73.173913043478265</c:v>
                </c:pt>
                <c:pt idx="14">
                  <c:v>78.633802816901408</c:v>
                </c:pt>
                <c:pt idx="15">
                  <c:v>69.162499999999994</c:v>
                </c:pt>
                <c:pt idx="16">
                  <c:v>66.82352941176471</c:v>
                </c:pt>
                <c:pt idx="17">
                  <c:v>68.588235294117652</c:v>
                </c:pt>
                <c:pt idx="18">
                  <c:v>71.9375</c:v>
                </c:pt>
                <c:pt idx="19">
                  <c:v>64.94736842105263</c:v>
                </c:pt>
                <c:pt idx="20">
                  <c:v>69.208333333333329</c:v>
                </c:pt>
                <c:pt idx="22">
                  <c:v>57.705882352941174</c:v>
                </c:pt>
                <c:pt idx="24">
                  <c:v>53.236111111111114</c:v>
                </c:pt>
                <c:pt idx="25">
                  <c:v>66.451509216107084</c:v>
                </c:pt>
                <c:pt idx="26">
                  <c:v>74.538461538461533</c:v>
                </c:pt>
                <c:pt idx="27">
                  <c:v>74.108695652173907</c:v>
                </c:pt>
                <c:pt idx="28">
                  <c:v>71.391304347826093</c:v>
                </c:pt>
                <c:pt idx="29">
                  <c:v>72.173913043478265</c:v>
                </c:pt>
                <c:pt idx="30">
                  <c:v>72.519230769230774</c:v>
                </c:pt>
                <c:pt idx="31">
                  <c:v>59.5</c:v>
                </c:pt>
                <c:pt idx="32">
                  <c:v>55.666666666666664</c:v>
                </c:pt>
                <c:pt idx="33">
                  <c:v>70.25</c:v>
                </c:pt>
                <c:pt idx="34">
                  <c:v>73.529411764705884</c:v>
                </c:pt>
                <c:pt idx="35">
                  <c:v>56.692307692307693</c:v>
                </c:pt>
                <c:pt idx="36">
                  <c:v>63.4375</c:v>
                </c:pt>
                <c:pt idx="37">
                  <c:v>63.454545454545453</c:v>
                </c:pt>
                <c:pt idx="38">
                  <c:v>81.740740740740748</c:v>
                </c:pt>
                <c:pt idx="39">
                  <c:v>56.833333333333336</c:v>
                </c:pt>
                <c:pt idx="40">
                  <c:v>60.266666666666666</c:v>
                </c:pt>
                <c:pt idx="41">
                  <c:v>61.666666666666664</c:v>
                </c:pt>
                <c:pt idx="42">
                  <c:v>59.269230769230766</c:v>
                </c:pt>
                <c:pt idx="43">
                  <c:v>67.06</c:v>
                </c:pt>
                <c:pt idx="44">
                  <c:v>68.48</c:v>
                </c:pt>
                <c:pt idx="45">
                  <c:v>68.044019516889335</c:v>
                </c:pt>
                <c:pt idx="46">
                  <c:v>74.517241379310349</c:v>
                </c:pt>
                <c:pt idx="47">
                  <c:v>75.388888888888886</c:v>
                </c:pt>
                <c:pt idx="48">
                  <c:v>73.912621359223294</c:v>
                </c:pt>
                <c:pt idx="49">
                  <c:v>70.98989898989899</c:v>
                </c:pt>
                <c:pt idx="50">
                  <c:v>75.52</c:v>
                </c:pt>
                <c:pt idx="51">
                  <c:v>71.592592592592595</c:v>
                </c:pt>
                <c:pt idx="52">
                  <c:v>72.94736842105263</c:v>
                </c:pt>
                <c:pt idx="53">
                  <c:v>68.318181818181813</c:v>
                </c:pt>
                <c:pt idx="54">
                  <c:v>64.222222222222229</c:v>
                </c:pt>
                <c:pt idx="55">
                  <c:v>62.555555555555557</c:v>
                </c:pt>
                <c:pt idx="57">
                  <c:v>51.352941176470587</c:v>
                </c:pt>
                <c:pt idx="58">
                  <c:v>73.104166666666671</c:v>
                </c:pt>
                <c:pt idx="59">
                  <c:v>59.785714285714285</c:v>
                </c:pt>
                <c:pt idx="60">
                  <c:v>71.678571428571431</c:v>
                </c:pt>
                <c:pt idx="61">
                  <c:v>64.272727272727266</c:v>
                </c:pt>
                <c:pt idx="62">
                  <c:v>69.36363636363636</c:v>
                </c:pt>
                <c:pt idx="63">
                  <c:v>69.217391304347828</c:v>
                </c:pt>
                <c:pt idx="64">
                  <c:v>56.05263157894737</c:v>
                </c:pt>
                <c:pt idx="65">
                  <c:v>66.865144495882504</c:v>
                </c:pt>
                <c:pt idx="66">
                  <c:v>68.888888888888886</c:v>
                </c:pt>
                <c:pt idx="67">
                  <c:v>73.818181818181813</c:v>
                </c:pt>
                <c:pt idx="68">
                  <c:v>71.108695652173907</c:v>
                </c:pt>
                <c:pt idx="69">
                  <c:v>64.833333333333329</c:v>
                </c:pt>
                <c:pt idx="70">
                  <c:v>70.521739130434781</c:v>
                </c:pt>
                <c:pt idx="71">
                  <c:v>57.05263157894737</c:v>
                </c:pt>
                <c:pt idx="72">
                  <c:v>65.571428571428569</c:v>
                </c:pt>
                <c:pt idx="73">
                  <c:v>58.4</c:v>
                </c:pt>
                <c:pt idx="74">
                  <c:v>62.142857142857146</c:v>
                </c:pt>
                <c:pt idx="75">
                  <c:v>70.369565217391298</c:v>
                </c:pt>
                <c:pt idx="77">
                  <c:v>73.14</c:v>
                </c:pt>
                <c:pt idx="78">
                  <c:v>65.926829268292678</c:v>
                </c:pt>
                <c:pt idx="79">
                  <c:v>62.297872340425535</c:v>
                </c:pt>
                <c:pt idx="80">
                  <c:v>72.040000000000006</c:v>
                </c:pt>
                <c:pt idx="81">
                  <c:v>67.935067633314148</c:v>
                </c:pt>
                <c:pt idx="82">
                  <c:v>70.375</c:v>
                </c:pt>
                <c:pt idx="84">
                  <c:v>70.172413793103445</c:v>
                </c:pt>
                <c:pt idx="85">
                  <c:v>71.898734177215189</c:v>
                </c:pt>
                <c:pt idx="86">
                  <c:v>66.64150943396227</c:v>
                </c:pt>
                <c:pt idx="87">
                  <c:v>59.68</c:v>
                </c:pt>
                <c:pt idx="88">
                  <c:v>69.061224489795919</c:v>
                </c:pt>
                <c:pt idx="89">
                  <c:v>77.040000000000006</c:v>
                </c:pt>
                <c:pt idx="90">
                  <c:v>63.833333333333336</c:v>
                </c:pt>
                <c:pt idx="91">
                  <c:v>60.846153846153847</c:v>
                </c:pt>
                <c:pt idx="92">
                  <c:v>63.8</c:v>
                </c:pt>
                <c:pt idx="93">
                  <c:v>71.976744186046517</c:v>
                </c:pt>
                <c:pt idx="94">
                  <c:v>71.34482758620689</c:v>
                </c:pt>
                <c:pt idx="95">
                  <c:v>64.384615384615387</c:v>
                </c:pt>
                <c:pt idx="96">
                  <c:v>62.678571428571431</c:v>
                </c:pt>
                <c:pt idx="97">
                  <c:v>65.448979591836732</c:v>
                </c:pt>
                <c:pt idx="98">
                  <c:v>68.52</c:v>
                </c:pt>
                <c:pt idx="99">
                  <c:v>68.8</c:v>
                </c:pt>
                <c:pt idx="100">
                  <c:v>60.772727272727273</c:v>
                </c:pt>
                <c:pt idx="101">
                  <c:v>62.07692307692308</c:v>
                </c:pt>
                <c:pt idx="102">
                  <c:v>77.666666666666671</c:v>
                </c:pt>
                <c:pt idx="103">
                  <c:v>68.683168316831683</c:v>
                </c:pt>
                <c:pt idx="104">
                  <c:v>70.425287356321846</c:v>
                </c:pt>
                <c:pt idx="105">
                  <c:v>69.61904761904762</c:v>
                </c:pt>
                <c:pt idx="106">
                  <c:v>64.666666666666671</c:v>
                </c:pt>
                <c:pt idx="107">
                  <c:v>71.44</c:v>
                </c:pt>
                <c:pt idx="108">
                  <c:v>68.118811881188122</c:v>
                </c:pt>
                <c:pt idx="109">
                  <c:v>67.493506493506487</c:v>
                </c:pt>
                <c:pt idx="110">
                  <c:v>74.716981132075475</c:v>
                </c:pt>
                <c:pt idx="113">
                  <c:v>72.158523747462283</c:v>
                </c:pt>
                <c:pt idx="114">
                  <c:v>81.434210526315795</c:v>
                </c:pt>
                <c:pt idx="115">
                  <c:v>76.571428571428569</c:v>
                </c:pt>
                <c:pt idx="116">
                  <c:v>74.671641791044777</c:v>
                </c:pt>
                <c:pt idx="117">
                  <c:v>74.708333333333329</c:v>
                </c:pt>
                <c:pt idx="119">
                  <c:v>78.465909090909093</c:v>
                </c:pt>
                <c:pt idx="120">
                  <c:v>63</c:v>
                </c:pt>
                <c:pt idx="121">
                  <c:v>71.638888888888886</c:v>
                </c:pt>
                <c:pt idx="122">
                  <c:v>56.777777777777779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8575">
              <a:solidFill>
                <a:srgbClr val="FEA4EB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районам'!$AB$5:$AB$129</c:f>
              <c:numCache>
                <c:formatCode>Основной</c:formatCode>
                <c:ptCount val="125"/>
                <c:pt idx="0">
                  <c:v>68.209999999999994</c:v>
                </c:pt>
                <c:pt idx="1">
                  <c:v>68.209999999999994</c:v>
                </c:pt>
                <c:pt idx="2">
                  <c:v>68.209999999999994</c:v>
                </c:pt>
                <c:pt idx="3">
                  <c:v>68.209999999999994</c:v>
                </c:pt>
                <c:pt idx="4">
                  <c:v>68.209999999999994</c:v>
                </c:pt>
                <c:pt idx="5">
                  <c:v>68.209999999999994</c:v>
                </c:pt>
                <c:pt idx="6">
                  <c:v>68.209999999999994</c:v>
                </c:pt>
                <c:pt idx="7">
                  <c:v>68.209999999999994</c:v>
                </c:pt>
                <c:pt idx="8">
                  <c:v>68.209999999999994</c:v>
                </c:pt>
                <c:pt idx="9">
                  <c:v>68.209999999999994</c:v>
                </c:pt>
                <c:pt idx="10" formatCode="0,00">
                  <c:v>68.209999999999994</c:v>
                </c:pt>
                <c:pt idx="11">
                  <c:v>68.209999999999994</c:v>
                </c:pt>
                <c:pt idx="12">
                  <c:v>68.209999999999994</c:v>
                </c:pt>
                <c:pt idx="13">
                  <c:v>68.209999999999994</c:v>
                </c:pt>
                <c:pt idx="14">
                  <c:v>68.209999999999994</c:v>
                </c:pt>
                <c:pt idx="15">
                  <c:v>68.209999999999994</c:v>
                </c:pt>
                <c:pt idx="16">
                  <c:v>68.209999999999994</c:v>
                </c:pt>
                <c:pt idx="17">
                  <c:v>68.209999999999994</c:v>
                </c:pt>
                <c:pt idx="18">
                  <c:v>68.209999999999994</c:v>
                </c:pt>
                <c:pt idx="19">
                  <c:v>68.209999999999994</c:v>
                </c:pt>
                <c:pt idx="20">
                  <c:v>68.209999999999994</c:v>
                </c:pt>
                <c:pt idx="21">
                  <c:v>68.209999999999994</c:v>
                </c:pt>
                <c:pt idx="22">
                  <c:v>68.209999999999994</c:v>
                </c:pt>
                <c:pt idx="23">
                  <c:v>68.209999999999994</c:v>
                </c:pt>
                <c:pt idx="24">
                  <c:v>68.209999999999994</c:v>
                </c:pt>
                <c:pt idx="25" formatCode="0,00">
                  <c:v>68.209999999999994</c:v>
                </c:pt>
                <c:pt idx="26">
                  <c:v>68.209999999999994</c:v>
                </c:pt>
                <c:pt idx="27">
                  <c:v>68.209999999999994</c:v>
                </c:pt>
                <c:pt idx="28">
                  <c:v>68.209999999999994</c:v>
                </c:pt>
                <c:pt idx="29">
                  <c:v>68.209999999999994</c:v>
                </c:pt>
                <c:pt idx="30">
                  <c:v>68.209999999999994</c:v>
                </c:pt>
                <c:pt idx="31">
                  <c:v>68.209999999999994</c:v>
                </c:pt>
                <c:pt idx="32">
                  <c:v>68.209999999999994</c:v>
                </c:pt>
                <c:pt idx="33">
                  <c:v>68.209999999999994</c:v>
                </c:pt>
                <c:pt idx="34">
                  <c:v>68.209999999999994</c:v>
                </c:pt>
                <c:pt idx="35">
                  <c:v>68.209999999999994</c:v>
                </c:pt>
                <c:pt idx="36">
                  <c:v>68.209999999999994</c:v>
                </c:pt>
                <c:pt idx="37">
                  <c:v>68.209999999999994</c:v>
                </c:pt>
                <c:pt idx="38">
                  <c:v>68.209999999999994</c:v>
                </c:pt>
                <c:pt idx="39">
                  <c:v>68.209999999999994</c:v>
                </c:pt>
                <c:pt idx="40">
                  <c:v>68.209999999999994</c:v>
                </c:pt>
                <c:pt idx="41">
                  <c:v>68.209999999999994</c:v>
                </c:pt>
                <c:pt idx="42">
                  <c:v>68.209999999999994</c:v>
                </c:pt>
                <c:pt idx="43">
                  <c:v>68.209999999999994</c:v>
                </c:pt>
                <c:pt idx="44">
                  <c:v>68.209999999999994</c:v>
                </c:pt>
                <c:pt idx="45" formatCode="0,00">
                  <c:v>68.209999999999994</c:v>
                </c:pt>
                <c:pt idx="46">
                  <c:v>68.209999999999994</c:v>
                </c:pt>
                <c:pt idx="47">
                  <c:v>68.209999999999994</c:v>
                </c:pt>
                <c:pt idx="48">
                  <c:v>68.209999999999994</c:v>
                </c:pt>
                <c:pt idx="49">
                  <c:v>68.209999999999994</c:v>
                </c:pt>
                <c:pt idx="50">
                  <c:v>68.209999999999994</c:v>
                </c:pt>
                <c:pt idx="51">
                  <c:v>68.209999999999994</c:v>
                </c:pt>
                <c:pt idx="52">
                  <c:v>68.209999999999994</c:v>
                </c:pt>
                <c:pt idx="53">
                  <c:v>68.209999999999994</c:v>
                </c:pt>
                <c:pt idx="54">
                  <c:v>68.209999999999994</c:v>
                </c:pt>
                <c:pt idx="55">
                  <c:v>68.209999999999994</c:v>
                </c:pt>
                <c:pt idx="56">
                  <c:v>68.209999999999994</c:v>
                </c:pt>
                <c:pt idx="57">
                  <c:v>68.209999999999994</c:v>
                </c:pt>
                <c:pt idx="58">
                  <c:v>68.209999999999994</c:v>
                </c:pt>
                <c:pt idx="59">
                  <c:v>68.209999999999994</c:v>
                </c:pt>
                <c:pt idx="60">
                  <c:v>68.209999999999994</c:v>
                </c:pt>
                <c:pt idx="61">
                  <c:v>68.209999999999994</c:v>
                </c:pt>
                <c:pt idx="62">
                  <c:v>68.209999999999994</c:v>
                </c:pt>
                <c:pt idx="63">
                  <c:v>68.209999999999994</c:v>
                </c:pt>
                <c:pt idx="64">
                  <c:v>68.209999999999994</c:v>
                </c:pt>
                <c:pt idx="65" formatCode="0,00">
                  <c:v>68.209999999999994</c:v>
                </c:pt>
                <c:pt idx="66">
                  <c:v>68.209999999999994</c:v>
                </c:pt>
                <c:pt idx="67">
                  <c:v>68.209999999999994</c:v>
                </c:pt>
                <c:pt idx="68">
                  <c:v>68.209999999999994</c:v>
                </c:pt>
                <c:pt idx="69">
                  <c:v>68.209999999999994</c:v>
                </c:pt>
                <c:pt idx="70">
                  <c:v>68.209999999999994</c:v>
                </c:pt>
                <c:pt idx="71">
                  <c:v>68.209999999999994</c:v>
                </c:pt>
                <c:pt idx="72">
                  <c:v>68.209999999999994</c:v>
                </c:pt>
                <c:pt idx="73">
                  <c:v>68.209999999999994</c:v>
                </c:pt>
                <c:pt idx="74">
                  <c:v>68.209999999999994</c:v>
                </c:pt>
                <c:pt idx="75">
                  <c:v>68.209999999999994</c:v>
                </c:pt>
                <c:pt idx="76">
                  <c:v>68.209999999999994</c:v>
                </c:pt>
                <c:pt idx="77">
                  <c:v>68.209999999999994</c:v>
                </c:pt>
                <c:pt idx="78">
                  <c:v>68.209999999999994</c:v>
                </c:pt>
                <c:pt idx="79">
                  <c:v>68.209999999999994</c:v>
                </c:pt>
                <c:pt idx="80">
                  <c:v>68.209999999999994</c:v>
                </c:pt>
                <c:pt idx="81" formatCode="0,00">
                  <c:v>68.209999999999994</c:v>
                </c:pt>
                <c:pt idx="82">
                  <c:v>68.209999999999994</c:v>
                </c:pt>
                <c:pt idx="83">
                  <c:v>68.209999999999994</c:v>
                </c:pt>
                <c:pt idx="84">
                  <c:v>68.209999999999994</c:v>
                </c:pt>
                <c:pt idx="85">
                  <c:v>68.209999999999994</c:v>
                </c:pt>
                <c:pt idx="86">
                  <c:v>68.209999999999994</c:v>
                </c:pt>
                <c:pt idx="87">
                  <c:v>68.209999999999994</c:v>
                </c:pt>
                <c:pt idx="88">
                  <c:v>68.209999999999994</c:v>
                </c:pt>
                <c:pt idx="89">
                  <c:v>68.209999999999994</c:v>
                </c:pt>
                <c:pt idx="90">
                  <c:v>68.209999999999994</c:v>
                </c:pt>
                <c:pt idx="91">
                  <c:v>68.209999999999994</c:v>
                </c:pt>
                <c:pt idx="92">
                  <c:v>68.209999999999994</c:v>
                </c:pt>
                <c:pt idx="93">
                  <c:v>68.209999999999994</c:v>
                </c:pt>
                <c:pt idx="94">
                  <c:v>68.209999999999994</c:v>
                </c:pt>
                <c:pt idx="95">
                  <c:v>68.209999999999994</c:v>
                </c:pt>
                <c:pt idx="96">
                  <c:v>68.209999999999994</c:v>
                </c:pt>
                <c:pt idx="97">
                  <c:v>68.209999999999994</c:v>
                </c:pt>
                <c:pt idx="98">
                  <c:v>68.209999999999994</c:v>
                </c:pt>
                <c:pt idx="99">
                  <c:v>68.209999999999994</c:v>
                </c:pt>
                <c:pt idx="100">
                  <c:v>68.209999999999994</c:v>
                </c:pt>
                <c:pt idx="101">
                  <c:v>68.209999999999994</c:v>
                </c:pt>
                <c:pt idx="102">
                  <c:v>68.209999999999994</c:v>
                </c:pt>
                <c:pt idx="103">
                  <c:v>68.209999999999994</c:v>
                </c:pt>
                <c:pt idx="104">
                  <c:v>68.209999999999994</c:v>
                </c:pt>
                <c:pt idx="105">
                  <c:v>68.209999999999994</c:v>
                </c:pt>
                <c:pt idx="106">
                  <c:v>68.209999999999994</c:v>
                </c:pt>
                <c:pt idx="107">
                  <c:v>68.209999999999994</c:v>
                </c:pt>
                <c:pt idx="108">
                  <c:v>68.209999999999994</c:v>
                </c:pt>
                <c:pt idx="109">
                  <c:v>68.209999999999994</c:v>
                </c:pt>
                <c:pt idx="110">
                  <c:v>68.209999999999994</c:v>
                </c:pt>
                <c:pt idx="111">
                  <c:v>68.209999999999994</c:v>
                </c:pt>
                <c:pt idx="112">
                  <c:v>68.209999999999994</c:v>
                </c:pt>
                <c:pt idx="113" formatCode="0,00">
                  <c:v>68.209999999999994</c:v>
                </c:pt>
                <c:pt idx="114">
                  <c:v>68.209999999999994</c:v>
                </c:pt>
                <c:pt idx="115">
                  <c:v>68.209999999999994</c:v>
                </c:pt>
                <c:pt idx="116">
                  <c:v>68.209999999999994</c:v>
                </c:pt>
                <c:pt idx="117">
                  <c:v>68.209999999999994</c:v>
                </c:pt>
                <c:pt idx="118">
                  <c:v>68.209999999999994</c:v>
                </c:pt>
                <c:pt idx="119">
                  <c:v>68.209999999999994</c:v>
                </c:pt>
                <c:pt idx="120">
                  <c:v>68.209999999999994</c:v>
                </c:pt>
                <c:pt idx="121">
                  <c:v>68.209999999999994</c:v>
                </c:pt>
                <c:pt idx="122">
                  <c:v>68.209999999999994</c:v>
                </c:pt>
                <c:pt idx="123">
                  <c:v>68.209999999999994</c:v>
                </c:pt>
                <c:pt idx="124">
                  <c:v>68.209999999999994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'Русский-11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'Русский-11 диаграмма по районам'!$AC$5:$AC$129</c:f>
              <c:numCache>
                <c:formatCode>0,00</c:formatCode>
                <c:ptCount val="125"/>
                <c:pt idx="0">
                  <c:v>67.655172399999998</c:v>
                </c:pt>
                <c:pt idx="1">
                  <c:v>68.489568587499988</c:v>
                </c:pt>
                <c:pt idx="2">
                  <c:v>64.180000000000007</c:v>
                </c:pt>
                <c:pt idx="3">
                  <c:v>65.333333300000007</c:v>
                </c:pt>
                <c:pt idx="4">
                  <c:v>76.469387800000007</c:v>
                </c:pt>
                <c:pt idx="5">
                  <c:v>67.75</c:v>
                </c:pt>
                <c:pt idx="6">
                  <c:v>67.652173899999994</c:v>
                </c:pt>
                <c:pt idx="7">
                  <c:v>65.837209299999998</c:v>
                </c:pt>
                <c:pt idx="8">
                  <c:v>69.75</c:v>
                </c:pt>
                <c:pt idx="9">
                  <c:v>70.944444399999995</c:v>
                </c:pt>
                <c:pt idx="10">
                  <c:v>66.262495033333337</c:v>
                </c:pt>
                <c:pt idx="11">
                  <c:v>68.515625</c:v>
                </c:pt>
                <c:pt idx="12">
                  <c:v>74.219512199999997</c:v>
                </c:pt>
                <c:pt idx="13">
                  <c:v>78.680851099999998</c:v>
                </c:pt>
                <c:pt idx="14">
                  <c:v>78.236842100000004</c:v>
                </c:pt>
                <c:pt idx="15">
                  <c:v>73.742857099999995</c:v>
                </c:pt>
                <c:pt idx="16">
                  <c:v>57.483871000000001</c:v>
                </c:pt>
                <c:pt idx="17">
                  <c:v>66.173912999999999</c:v>
                </c:pt>
                <c:pt idx="18">
                  <c:v>67.352941200000004</c:v>
                </c:pt>
                <c:pt idx="19">
                  <c:v>55.285714300000002</c:v>
                </c:pt>
                <c:pt idx="20">
                  <c:v>67.058823500000003</c:v>
                </c:pt>
                <c:pt idx="22">
                  <c:v>51.444444400000002</c:v>
                </c:pt>
                <c:pt idx="24">
                  <c:v>56.954545500000002</c:v>
                </c:pt>
                <c:pt idx="25">
                  <c:v>63.712741811764708</c:v>
                </c:pt>
                <c:pt idx="26">
                  <c:v>70.954545499999995</c:v>
                </c:pt>
                <c:pt idx="27">
                  <c:v>70.08</c:v>
                </c:pt>
                <c:pt idx="28">
                  <c:v>69.025640999999993</c:v>
                </c:pt>
                <c:pt idx="29">
                  <c:v>73.285714299999995</c:v>
                </c:pt>
                <c:pt idx="30">
                  <c:v>70.274509800000004</c:v>
                </c:pt>
                <c:pt idx="31">
                  <c:v>50.7058824</c:v>
                </c:pt>
                <c:pt idx="32">
                  <c:v>55.870967700000001</c:v>
                </c:pt>
                <c:pt idx="33">
                  <c:v>68</c:v>
                </c:pt>
                <c:pt idx="34">
                  <c:v>65.041666699999993</c:v>
                </c:pt>
                <c:pt idx="35">
                  <c:v>59.380952399999998</c:v>
                </c:pt>
                <c:pt idx="36">
                  <c:v>52.444444400000002</c:v>
                </c:pt>
                <c:pt idx="37">
                  <c:v>57.555555599999998</c:v>
                </c:pt>
                <c:pt idx="38">
                  <c:v>80.371428600000002</c:v>
                </c:pt>
                <c:pt idx="41">
                  <c:v>57.625</c:v>
                </c:pt>
                <c:pt idx="42">
                  <c:v>56.222222199999997</c:v>
                </c:pt>
                <c:pt idx="43">
                  <c:v>66.510638299999997</c:v>
                </c:pt>
                <c:pt idx="44">
                  <c:v>59.767441900000001</c:v>
                </c:pt>
                <c:pt idx="45">
                  <c:v>69.023429073333332</c:v>
                </c:pt>
                <c:pt idx="46">
                  <c:v>72.973509899999996</c:v>
                </c:pt>
                <c:pt idx="47">
                  <c:v>76.354166699999993</c:v>
                </c:pt>
                <c:pt idx="48">
                  <c:v>74.913043500000001</c:v>
                </c:pt>
                <c:pt idx="49">
                  <c:v>68.774509800000004</c:v>
                </c:pt>
                <c:pt idx="50">
                  <c:v>68.333333300000007</c:v>
                </c:pt>
                <c:pt idx="51">
                  <c:v>66.052631599999998</c:v>
                </c:pt>
                <c:pt idx="52">
                  <c:v>80.047618999999997</c:v>
                </c:pt>
                <c:pt idx="53">
                  <c:v>62.590909099999998</c:v>
                </c:pt>
                <c:pt idx="54">
                  <c:v>57</c:v>
                </c:pt>
                <c:pt idx="58">
                  <c:v>72.770833300000007</c:v>
                </c:pt>
                <c:pt idx="60">
                  <c:v>69.733333299999998</c:v>
                </c:pt>
                <c:pt idx="61">
                  <c:v>61.923076899999998</c:v>
                </c:pt>
                <c:pt idx="62">
                  <c:v>70.75</c:v>
                </c:pt>
                <c:pt idx="63">
                  <c:v>67.270833300000007</c:v>
                </c:pt>
                <c:pt idx="64">
                  <c:v>65.863636400000004</c:v>
                </c:pt>
                <c:pt idx="65">
                  <c:v>66.331019830769236</c:v>
                </c:pt>
                <c:pt idx="66">
                  <c:v>72.478260899999995</c:v>
                </c:pt>
                <c:pt idx="67">
                  <c:v>69.444444399999995</c:v>
                </c:pt>
                <c:pt idx="68">
                  <c:v>68.432432399999996</c:v>
                </c:pt>
                <c:pt idx="69">
                  <c:v>65.095238100000003</c:v>
                </c:pt>
                <c:pt idx="70">
                  <c:v>69.888888899999998</c:v>
                </c:pt>
                <c:pt idx="72">
                  <c:v>73.629629600000001</c:v>
                </c:pt>
                <c:pt idx="73">
                  <c:v>61.1578947</c:v>
                </c:pt>
                <c:pt idx="74">
                  <c:v>50.782608699999997</c:v>
                </c:pt>
                <c:pt idx="75">
                  <c:v>72.720930199999998</c:v>
                </c:pt>
                <c:pt idx="77">
                  <c:v>67.560975600000006</c:v>
                </c:pt>
                <c:pt idx="78">
                  <c:v>63.108108100000003</c:v>
                </c:pt>
                <c:pt idx="79">
                  <c:v>63.403846199999997</c:v>
                </c:pt>
                <c:pt idx="80">
                  <c:v>64.599999999999994</c:v>
                </c:pt>
                <c:pt idx="81">
                  <c:v>68.770385373076905</c:v>
                </c:pt>
                <c:pt idx="82">
                  <c:v>70.111111100000002</c:v>
                </c:pt>
                <c:pt idx="84">
                  <c:v>72.151515200000006</c:v>
                </c:pt>
                <c:pt idx="85">
                  <c:v>69.904109599999998</c:v>
                </c:pt>
                <c:pt idx="86">
                  <c:v>62.450980399999999</c:v>
                </c:pt>
                <c:pt idx="87">
                  <c:v>74.708333300000007</c:v>
                </c:pt>
                <c:pt idx="88">
                  <c:v>66.375</c:v>
                </c:pt>
                <c:pt idx="90">
                  <c:v>69.6875</c:v>
                </c:pt>
                <c:pt idx="91">
                  <c:v>64.041666699999993</c:v>
                </c:pt>
                <c:pt idx="92">
                  <c:v>66.7272727</c:v>
                </c:pt>
                <c:pt idx="93">
                  <c:v>70.954545499999995</c:v>
                </c:pt>
                <c:pt idx="94">
                  <c:v>67.978260899999995</c:v>
                </c:pt>
                <c:pt idx="95">
                  <c:v>71.680000000000007</c:v>
                </c:pt>
                <c:pt idx="96">
                  <c:v>68.526315800000006</c:v>
                </c:pt>
                <c:pt idx="97">
                  <c:v>70.047618999999997</c:v>
                </c:pt>
                <c:pt idx="98">
                  <c:v>68.714285700000005</c:v>
                </c:pt>
                <c:pt idx="99">
                  <c:v>64.166666699999993</c:v>
                </c:pt>
                <c:pt idx="101">
                  <c:v>69.370370399999999</c:v>
                </c:pt>
                <c:pt idx="102">
                  <c:v>70.880952399999998</c:v>
                </c:pt>
                <c:pt idx="103">
                  <c:v>68.367346900000001</c:v>
                </c:pt>
                <c:pt idx="104">
                  <c:v>71.621621599999997</c:v>
                </c:pt>
                <c:pt idx="105">
                  <c:v>70</c:v>
                </c:pt>
                <c:pt idx="106">
                  <c:v>63.96</c:v>
                </c:pt>
                <c:pt idx="107">
                  <c:v>67.777777799999996</c:v>
                </c:pt>
                <c:pt idx="108">
                  <c:v>71.946902699999995</c:v>
                </c:pt>
                <c:pt idx="109">
                  <c:v>70.226804099999995</c:v>
                </c:pt>
                <c:pt idx="110">
                  <c:v>65.653061199999996</c:v>
                </c:pt>
                <c:pt idx="113">
                  <c:v>68.241003290789479</c:v>
                </c:pt>
                <c:pt idx="114">
                  <c:v>81.434210526315795</c:v>
                </c:pt>
                <c:pt idx="115">
                  <c:v>73.615384599999999</c:v>
                </c:pt>
                <c:pt idx="116">
                  <c:v>75.402439000000001</c:v>
                </c:pt>
                <c:pt idx="117">
                  <c:v>73.853333300000003</c:v>
                </c:pt>
                <c:pt idx="119">
                  <c:v>77.113636400000004</c:v>
                </c:pt>
                <c:pt idx="120">
                  <c:v>57.5</c:v>
                </c:pt>
                <c:pt idx="121">
                  <c:v>63.114285700000003</c:v>
                </c:pt>
                <c:pt idx="122">
                  <c:v>43.894736799999997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5440"/>
        <c:axId val="58987264"/>
      </c:lineChart>
      <c:catAx>
        <c:axId val="465254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7264"/>
        <c:crosses val="autoZero"/>
        <c:auto val="1"/>
        <c:lblAlgn val="ctr"/>
        <c:lblOffset val="100"/>
        <c:noMultiLvlLbl val="0"/>
      </c:catAx>
      <c:valAx>
        <c:axId val="5898726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2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3772722063791"/>
          <c:y val="9.3067586679697559E-3"/>
          <c:w val="0.87396227277936211"/>
          <c:h val="4.2357667867611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 </a:t>
            </a:r>
            <a:r>
              <a:rPr lang="ru-RU" baseline="0"/>
              <a:t>ЕГЭ 202</a:t>
            </a:r>
            <a:r>
              <a:rPr lang="en-US" baseline="0"/>
              <a:t>1</a:t>
            </a:r>
            <a:r>
              <a:rPr lang="ru-RU" baseline="0"/>
              <a:t> - 2015</a:t>
            </a:r>
            <a:endParaRPr lang="ru-RU"/>
          </a:p>
        </c:rich>
      </c:tx>
      <c:layout>
        <c:manualLayout>
          <c:xMode val="edge"/>
          <c:yMode val="edge"/>
          <c:x val="1.4143280405612253E-2"/>
          <c:y val="9.010423412709314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846520322986816E-2"/>
          <c:y val="6.8019373063068961E-2"/>
          <c:w val="0.97769632444691734"/>
          <c:h val="0.5700816524648159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диаграмма'!$D$5:$D$129</c:f>
              <c:numCache>
                <c:formatCode>0,00</c:formatCode>
                <c:ptCount val="125"/>
                <c:pt idx="0">
                  <c:v>69.900000000000006</c:v>
                </c:pt>
                <c:pt idx="1">
                  <c:v>69.900000000000006</c:v>
                </c:pt>
                <c:pt idx="2">
                  <c:v>69.900000000000006</c:v>
                </c:pt>
                <c:pt idx="3">
                  <c:v>69.900000000000006</c:v>
                </c:pt>
                <c:pt idx="4">
                  <c:v>69.900000000000006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69.900000000000006</c:v>
                </c:pt>
                <c:pt idx="9">
                  <c:v>69.900000000000006</c:v>
                </c:pt>
                <c:pt idx="10">
                  <c:v>69.900000000000006</c:v>
                </c:pt>
                <c:pt idx="11">
                  <c:v>69.900000000000006</c:v>
                </c:pt>
                <c:pt idx="12">
                  <c:v>69.900000000000006</c:v>
                </c:pt>
                <c:pt idx="13">
                  <c:v>69.900000000000006</c:v>
                </c:pt>
                <c:pt idx="14">
                  <c:v>69.900000000000006</c:v>
                </c:pt>
                <c:pt idx="15">
                  <c:v>69.900000000000006</c:v>
                </c:pt>
                <c:pt idx="16">
                  <c:v>69.900000000000006</c:v>
                </c:pt>
                <c:pt idx="17">
                  <c:v>69.900000000000006</c:v>
                </c:pt>
                <c:pt idx="18">
                  <c:v>69.900000000000006</c:v>
                </c:pt>
                <c:pt idx="19">
                  <c:v>69.900000000000006</c:v>
                </c:pt>
                <c:pt idx="20">
                  <c:v>69.900000000000006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69.900000000000006</c:v>
                </c:pt>
                <c:pt idx="24">
                  <c:v>69.900000000000006</c:v>
                </c:pt>
                <c:pt idx="25">
                  <c:v>69.900000000000006</c:v>
                </c:pt>
                <c:pt idx="26">
                  <c:v>69.900000000000006</c:v>
                </c:pt>
                <c:pt idx="27">
                  <c:v>69.900000000000006</c:v>
                </c:pt>
                <c:pt idx="28">
                  <c:v>69.900000000000006</c:v>
                </c:pt>
                <c:pt idx="29">
                  <c:v>69.900000000000006</c:v>
                </c:pt>
                <c:pt idx="30">
                  <c:v>69.900000000000006</c:v>
                </c:pt>
                <c:pt idx="31">
                  <c:v>69.900000000000006</c:v>
                </c:pt>
                <c:pt idx="32">
                  <c:v>69.900000000000006</c:v>
                </c:pt>
                <c:pt idx="33">
                  <c:v>69.900000000000006</c:v>
                </c:pt>
                <c:pt idx="34">
                  <c:v>69.900000000000006</c:v>
                </c:pt>
                <c:pt idx="35">
                  <c:v>69.900000000000006</c:v>
                </c:pt>
                <c:pt idx="36">
                  <c:v>69.900000000000006</c:v>
                </c:pt>
                <c:pt idx="37">
                  <c:v>69.900000000000006</c:v>
                </c:pt>
                <c:pt idx="38">
                  <c:v>69.900000000000006</c:v>
                </c:pt>
                <c:pt idx="39">
                  <c:v>69.900000000000006</c:v>
                </c:pt>
                <c:pt idx="40">
                  <c:v>69.900000000000006</c:v>
                </c:pt>
                <c:pt idx="41">
                  <c:v>69.900000000000006</c:v>
                </c:pt>
                <c:pt idx="42">
                  <c:v>69.900000000000006</c:v>
                </c:pt>
                <c:pt idx="43">
                  <c:v>69.900000000000006</c:v>
                </c:pt>
                <c:pt idx="44">
                  <c:v>69.900000000000006</c:v>
                </c:pt>
                <c:pt idx="45">
                  <c:v>69.900000000000006</c:v>
                </c:pt>
                <c:pt idx="46">
                  <c:v>69.900000000000006</c:v>
                </c:pt>
                <c:pt idx="47">
                  <c:v>69.900000000000006</c:v>
                </c:pt>
                <c:pt idx="48">
                  <c:v>69.900000000000006</c:v>
                </c:pt>
                <c:pt idx="49">
                  <c:v>69.900000000000006</c:v>
                </c:pt>
                <c:pt idx="50">
                  <c:v>69.900000000000006</c:v>
                </c:pt>
                <c:pt idx="51">
                  <c:v>69.900000000000006</c:v>
                </c:pt>
                <c:pt idx="52">
                  <c:v>69.900000000000006</c:v>
                </c:pt>
                <c:pt idx="53">
                  <c:v>69.900000000000006</c:v>
                </c:pt>
                <c:pt idx="54">
                  <c:v>69.900000000000006</c:v>
                </c:pt>
                <c:pt idx="55">
                  <c:v>69.900000000000006</c:v>
                </c:pt>
                <c:pt idx="56">
                  <c:v>69.900000000000006</c:v>
                </c:pt>
                <c:pt idx="57">
                  <c:v>69.900000000000006</c:v>
                </c:pt>
                <c:pt idx="58">
                  <c:v>69.900000000000006</c:v>
                </c:pt>
                <c:pt idx="59">
                  <c:v>69.900000000000006</c:v>
                </c:pt>
                <c:pt idx="60">
                  <c:v>69.900000000000006</c:v>
                </c:pt>
                <c:pt idx="61">
                  <c:v>69.900000000000006</c:v>
                </c:pt>
                <c:pt idx="62">
                  <c:v>69.900000000000006</c:v>
                </c:pt>
                <c:pt idx="63">
                  <c:v>69.900000000000006</c:v>
                </c:pt>
                <c:pt idx="64">
                  <c:v>69.900000000000006</c:v>
                </c:pt>
                <c:pt idx="65">
                  <c:v>69.900000000000006</c:v>
                </c:pt>
                <c:pt idx="66">
                  <c:v>69.900000000000006</c:v>
                </c:pt>
                <c:pt idx="67">
                  <c:v>69.900000000000006</c:v>
                </c:pt>
                <c:pt idx="68">
                  <c:v>69.900000000000006</c:v>
                </c:pt>
                <c:pt idx="69">
                  <c:v>69.900000000000006</c:v>
                </c:pt>
                <c:pt idx="70">
                  <c:v>69.900000000000006</c:v>
                </c:pt>
                <c:pt idx="71">
                  <c:v>69.900000000000006</c:v>
                </c:pt>
                <c:pt idx="72">
                  <c:v>69.900000000000006</c:v>
                </c:pt>
                <c:pt idx="73">
                  <c:v>69.900000000000006</c:v>
                </c:pt>
                <c:pt idx="74">
                  <c:v>69.900000000000006</c:v>
                </c:pt>
                <c:pt idx="75">
                  <c:v>69.900000000000006</c:v>
                </c:pt>
                <c:pt idx="76">
                  <c:v>69.900000000000006</c:v>
                </c:pt>
                <c:pt idx="77">
                  <c:v>69.900000000000006</c:v>
                </c:pt>
                <c:pt idx="78">
                  <c:v>69.900000000000006</c:v>
                </c:pt>
                <c:pt idx="79">
                  <c:v>69.900000000000006</c:v>
                </c:pt>
                <c:pt idx="80">
                  <c:v>69.900000000000006</c:v>
                </c:pt>
                <c:pt idx="81">
                  <c:v>69.900000000000006</c:v>
                </c:pt>
                <c:pt idx="82">
                  <c:v>69.900000000000006</c:v>
                </c:pt>
                <c:pt idx="83">
                  <c:v>69.900000000000006</c:v>
                </c:pt>
                <c:pt idx="84">
                  <c:v>69.900000000000006</c:v>
                </c:pt>
                <c:pt idx="85">
                  <c:v>69.900000000000006</c:v>
                </c:pt>
                <c:pt idx="86">
                  <c:v>69.900000000000006</c:v>
                </c:pt>
                <c:pt idx="87">
                  <c:v>69.900000000000006</c:v>
                </c:pt>
                <c:pt idx="88">
                  <c:v>69.900000000000006</c:v>
                </c:pt>
                <c:pt idx="89">
                  <c:v>69.900000000000006</c:v>
                </c:pt>
                <c:pt idx="90">
                  <c:v>69.900000000000006</c:v>
                </c:pt>
                <c:pt idx="91">
                  <c:v>69.900000000000006</c:v>
                </c:pt>
                <c:pt idx="92">
                  <c:v>69.900000000000006</c:v>
                </c:pt>
                <c:pt idx="93">
                  <c:v>69.900000000000006</c:v>
                </c:pt>
                <c:pt idx="94">
                  <c:v>69.900000000000006</c:v>
                </c:pt>
                <c:pt idx="95">
                  <c:v>69.900000000000006</c:v>
                </c:pt>
                <c:pt idx="96">
                  <c:v>69.900000000000006</c:v>
                </c:pt>
                <c:pt idx="97">
                  <c:v>69.900000000000006</c:v>
                </c:pt>
                <c:pt idx="98">
                  <c:v>69.900000000000006</c:v>
                </c:pt>
                <c:pt idx="99">
                  <c:v>69.900000000000006</c:v>
                </c:pt>
                <c:pt idx="100">
                  <c:v>69.900000000000006</c:v>
                </c:pt>
                <c:pt idx="101">
                  <c:v>69.900000000000006</c:v>
                </c:pt>
                <c:pt idx="102">
                  <c:v>69.900000000000006</c:v>
                </c:pt>
                <c:pt idx="103">
                  <c:v>69.900000000000006</c:v>
                </c:pt>
                <c:pt idx="104">
                  <c:v>69.900000000000006</c:v>
                </c:pt>
                <c:pt idx="105">
                  <c:v>69.900000000000006</c:v>
                </c:pt>
                <c:pt idx="106">
                  <c:v>69.900000000000006</c:v>
                </c:pt>
                <c:pt idx="107">
                  <c:v>69.900000000000006</c:v>
                </c:pt>
                <c:pt idx="108">
                  <c:v>69.900000000000006</c:v>
                </c:pt>
                <c:pt idx="109">
                  <c:v>69.900000000000006</c:v>
                </c:pt>
                <c:pt idx="110">
                  <c:v>69.900000000000006</c:v>
                </c:pt>
                <c:pt idx="111">
                  <c:v>69.900000000000006</c:v>
                </c:pt>
                <c:pt idx="112">
                  <c:v>69.900000000000006</c:v>
                </c:pt>
                <c:pt idx="113">
                  <c:v>69.900000000000006</c:v>
                </c:pt>
                <c:pt idx="114">
                  <c:v>69.900000000000006</c:v>
                </c:pt>
                <c:pt idx="115">
                  <c:v>69.900000000000006</c:v>
                </c:pt>
                <c:pt idx="116">
                  <c:v>69.900000000000006</c:v>
                </c:pt>
                <c:pt idx="117">
                  <c:v>69.900000000000006</c:v>
                </c:pt>
                <c:pt idx="118">
                  <c:v>69.900000000000006</c:v>
                </c:pt>
                <c:pt idx="119">
                  <c:v>69.900000000000006</c:v>
                </c:pt>
                <c:pt idx="120">
                  <c:v>69.900000000000006</c:v>
                </c:pt>
                <c:pt idx="121">
                  <c:v>69.900000000000006</c:v>
                </c:pt>
                <c:pt idx="122">
                  <c:v>69.900000000000006</c:v>
                </c:pt>
                <c:pt idx="123">
                  <c:v>69.900000000000006</c:v>
                </c:pt>
                <c:pt idx="124">
                  <c:v>69.900000000000006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диаграмма'!$E$5:$E$129</c:f>
              <c:numCache>
                <c:formatCode>0,00</c:formatCode>
                <c:ptCount val="125"/>
                <c:pt idx="0">
                  <c:v>76</c:v>
                </c:pt>
                <c:pt idx="1">
                  <c:v>70.230798368298366</c:v>
                </c:pt>
                <c:pt idx="2">
                  <c:v>76.900000000000006</c:v>
                </c:pt>
                <c:pt idx="3">
                  <c:v>73.743589743589737</c:v>
                </c:pt>
                <c:pt idx="4">
                  <c:v>73.051282051282058</c:v>
                </c:pt>
                <c:pt idx="5">
                  <c:v>71.794871794871796</c:v>
                </c:pt>
                <c:pt idx="6">
                  <c:v>71.030303030303031</c:v>
                </c:pt>
                <c:pt idx="7">
                  <c:v>69.121212121212125</c:v>
                </c:pt>
                <c:pt idx="8">
                  <c:v>63.641025641025642</c:v>
                </c:pt>
                <c:pt idx="9">
                  <c:v>62.564102564102562</c:v>
                </c:pt>
                <c:pt idx="10">
                  <c:v>65.583333333333329</c:v>
                </c:pt>
                <c:pt idx="11">
                  <c:v>75.900000000000006</c:v>
                </c:pt>
                <c:pt idx="12">
                  <c:v>74.3</c:v>
                </c:pt>
                <c:pt idx="13">
                  <c:v>73.099999999999994</c:v>
                </c:pt>
                <c:pt idx="14">
                  <c:v>71.5</c:v>
                </c:pt>
                <c:pt idx="15">
                  <c:v>69.900000000000006</c:v>
                </c:pt>
                <c:pt idx="16">
                  <c:v>66.599999999999994</c:v>
                </c:pt>
                <c:pt idx="17">
                  <c:v>62.9</c:v>
                </c:pt>
                <c:pt idx="18">
                  <c:v>61.7</c:v>
                </c:pt>
                <c:pt idx="19">
                  <c:v>60.3</c:v>
                </c:pt>
                <c:pt idx="20">
                  <c:v>59.9</c:v>
                </c:pt>
                <c:pt idx="21">
                  <c:v>58.4</c:v>
                </c:pt>
                <c:pt idx="22">
                  <c:v>52.5</c:v>
                </c:pt>
                <c:pt idx="25">
                  <c:v>66.833333333333329</c:v>
                </c:pt>
                <c:pt idx="26">
                  <c:v>75.5</c:v>
                </c:pt>
                <c:pt idx="27">
                  <c:v>71.7</c:v>
                </c:pt>
                <c:pt idx="28">
                  <c:v>71.599999999999994</c:v>
                </c:pt>
                <c:pt idx="29">
                  <c:v>70.099999999999994</c:v>
                </c:pt>
                <c:pt idx="30">
                  <c:v>70.099999999999994</c:v>
                </c:pt>
                <c:pt idx="31">
                  <c:v>68.8</c:v>
                </c:pt>
                <c:pt idx="32">
                  <c:v>67.5</c:v>
                </c:pt>
                <c:pt idx="33">
                  <c:v>66.099999999999994</c:v>
                </c:pt>
                <c:pt idx="34">
                  <c:v>64.2</c:v>
                </c:pt>
                <c:pt idx="35">
                  <c:v>64.099999999999994</c:v>
                </c:pt>
                <c:pt idx="36">
                  <c:v>63.5</c:v>
                </c:pt>
                <c:pt idx="37">
                  <c:v>63.4</c:v>
                </c:pt>
                <c:pt idx="38">
                  <c:v>62.3</c:v>
                </c:pt>
                <c:pt idx="39">
                  <c:v>62</c:v>
                </c:pt>
                <c:pt idx="40">
                  <c:v>61.6</c:v>
                </c:pt>
                <c:pt idx="45">
                  <c:v>69.385625000000005</c:v>
                </c:pt>
                <c:pt idx="46">
                  <c:v>77</c:v>
                </c:pt>
                <c:pt idx="47">
                  <c:v>75.900000000000006</c:v>
                </c:pt>
                <c:pt idx="48">
                  <c:v>74.5</c:v>
                </c:pt>
                <c:pt idx="49">
                  <c:v>73.77</c:v>
                </c:pt>
                <c:pt idx="50">
                  <c:v>73</c:v>
                </c:pt>
                <c:pt idx="51">
                  <c:v>71.3</c:v>
                </c:pt>
                <c:pt idx="52">
                  <c:v>71</c:v>
                </c:pt>
                <c:pt idx="53">
                  <c:v>70.099999999999994</c:v>
                </c:pt>
                <c:pt idx="54">
                  <c:v>70</c:v>
                </c:pt>
                <c:pt idx="55">
                  <c:v>69.2</c:v>
                </c:pt>
                <c:pt idx="56">
                  <c:v>69</c:v>
                </c:pt>
                <c:pt idx="57">
                  <c:v>68.3</c:v>
                </c:pt>
                <c:pt idx="58">
                  <c:v>67</c:v>
                </c:pt>
                <c:pt idx="59">
                  <c:v>63</c:v>
                </c:pt>
                <c:pt idx="60">
                  <c:v>60</c:v>
                </c:pt>
                <c:pt idx="61">
                  <c:v>57.1</c:v>
                </c:pt>
                <c:pt idx="65">
                  <c:v>66.945454545454538</c:v>
                </c:pt>
                <c:pt idx="66">
                  <c:v>74.900000000000006</c:v>
                </c:pt>
                <c:pt idx="67">
                  <c:v>74.5</c:v>
                </c:pt>
                <c:pt idx="68">
                  <c:v>70.099999999999994</c:v>
                </c:pt>
                <c:pt idx="69">
                  <c:v>70</c:v>
                </c:pt>
                <c:pt idx="70">
                  <c:v>68.7</c:v>
                </c:pt>
                <c:pt idx="71">
                  <c:v>68.599999999999994</c:v>
                </c:pt>
                <c:pt idx="72">
                  <c:v>67.7</c:v>
                </c:pt>
                <c:pt idx="73">
                  <c:v>62.8</c:v>
                </c:pt>
                <c:pt idx="74">
                  <c:v>62.6</c:v>
                </c:pt>
                <c:pt idx="75">
                  <c:v>62.5</c:v>
                </c:pt>
                <c:pt idx="76">
                  <c:v>54</c:v>
                </c:pt>
                <c:pt idx="81">
                  <c:v>68.524642857142865</c:v>
                </c:pt>
                <c:pt idx="82">
                  <c:v>77.3</c:v>
                </c:pt>
                <c:pt idx="83">
                  <c:v>77.099999999999994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72.7</c:v>
                </c:pt>
                <c:pt idx="88">
                  <c:v>72.599999999999994</c:v>
                </c:pt>
                <c:pt idx="89">
                  <c:v>72</c:v>
                </c:pt>
                <c:pt idx="90">
                  <c:v>71.7</c:v>
                </c:pt>
                <c:pt idx="91">
                  <c:v>71</c:v>
                </c:pt>
                <c:pt idx="92">
                  <c:v>71</c:v>
                </c:pt>
                <c:pt idx="93">
                  <c:v>68.599999999999994</c:v>
                </c:pt>
                <c:pt idx="94">
                  <c:v>68.290000000000006</c:v>
                </c:pt>
                <c:pt idx="95">
                  <c:v>67</c:v>
                </c:pt>
                <c:pt idx="96">
                  <c:v>67</c:v>
                </c:pt>
                <c:pt idx="97">
                  <c:v>66.7</c:v>
                </c:pt>
                <c:pt idx="98">
                  <c:v>66.400000000000006</c:v>
                </c:pt>
                <c:pt idx="99">
                  <c:v>66.3</c:v>
                </c:pt>
                <c:pt idx="100">
                  <c:v>66</c:v>
                </c:pt>
                <c:pt idx="101">
                  <c:v>66</c:v>
                </c:pt>
                <c:pt idx="102">
                  <c:v>65.8</c:v>
                </c:pt>
                <c:pt idx="103">
                  <c:v>65</c:v>
                </c:pt>
                <c:pt idx="104">
                  <c:v>64</c:v>
                </c:pt>
                <c:pt idx="105">
                  <c:v>63.6</c:v>
                </c:pt>
                <c:pt idx="106">
                  <c:v>63</c:v>
                </c:pt>
                <c:pt idx="107">
                  <c:v>62.2</c:v>
                </c:pt>
                <c:pt idx="108">
                  <c:v>62</c:v>
                </c:pt>
                <c:pt idx="109">
                  <c:v>60.4</c:v>
                </c:pt>
                <c:pt idx="113">
                  <c:v>72.241133706650942</c:v>
                </c:pt>
                <c:pt idx="114">
                  <c:v>80.358974358974365</c:v>
                </c:pt>
                <c:pt idx="115">
                  <c:v>78</c:v>
                </c:pt>
                <c:pt idx="116">
                  <c:v>74.666666666666671</c:v>
                </c:pt>
                <c:pt idx="117">
                  <c:v>74</c:v>
                </c:pt>
                <c:pt idx="118">
                  <c:v>69</c:v>
                </c:pt>
                <c:pt idx="119">
                  <c:v>68.407407407407405</c:v>
                </c:pt>
                <c:pt idx="120">
                  <c:v>67.461538461538467</c:v>
                </c:pt>
                <c:pt idx="121">
                  <c:v>66.034482758620683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диаграмма'!$H$5:$H$129</c:f>
              <c:numCache>
                <c:formatCode>0,00</c:formatCode>
                <c:ptCount val="125"/>
                <c:pt idx="0">
                  <c:v>68.348800663243935</c:v>
                </c:pt>
                <c:pt idx="1">
                  <c:v>68.348800663243935</c:v>
                </c:pt>
                <c:pt idx="2">
                  <c:v>68.348800663243935</c:v>
                </c:pt>
                <c:pt idx="3">
                  <c:v>68.348800663243935</c:v>
                </c:pt>
                <c:pt idx="4">
                  <c:v>68.348800663243935</c:v>
                </c:pt>
                <c:pt idx="5">
                  <c:v>68.348800663243935</c:v>
                </c:pt>
                <c:pt idx="6">
                  <c:v>68.348800663243935</c:v>
                </c:pt>
                <c:pt idx="7">
                  <c:v>68.348800663243935</c:v>
                </c:pt>
                <c:pt idx="8">
                  <c:v>68.348800663243935</c:v>
                </c:pt>
                <c:pt idx="9">
                  <c:v>68.348800663243935</c:v>
                </c:pt>
                <c:pt idx="10">
                  <c:v>68.348800663243935</c:v>
                </c:pt>
                <c:pt idx="11">
                  <c:v>68.348800663243935</c:v>
                </c:pt>
                <c:pt idx="12">
                  <c:v>68.348800663243935</c:v>
                </c:pt>
                <c:pt idx="13">
                  <c:v>68.348800663243935</c:v>
                </c:pt>
                <c:pt idx="14">
                  <c:v>68.348800663243935</c:v>
                </c:pt>
                <c:pt idx="15">
                  <c:v>68.348800663243935</c:v>
                </c:pt>
                <c:pt idx="16">
                  <c:v>68.348800663243935</c:v>
                </c:pt>
                <c:pt idx="17">
                  <c:v>68.348800663243935</c:v>
                </c:pt>
                <c:pt idx="18">
                  <c:v>68.348800663243935</c:v>
                </c:pt>
                <c:pt idx="19">
                  <c:v>68.348800663243935</c:v>
                </c:pt>
                <c:pt idx="20">
                  <c:v>68.348800663243935</c:v>
                </c:pt>
                <c:pt idx="21">
                  <c:v>68.348800663243935</c:v>
                </c:pt>
                <c:pt idx="22">
                  <c:v>68.348800663243935</c:v>
                </c:pt>
                <c:pt idx="23">
                  <c:v>68.348800663243935</c:v>
                </c:pt>
                <c:pt idx="24">
                  <c:v>68.348800663243935</c:v>
                </c:pt>
                <c:pt idx="25">
                  <c:v>68.348800663243935</c:v>
                </c:pt>
                <c:pt idx="26">
                  <c:v>68.348800663243935</c:v>
                </c:pt>
                <c:pt idx="27">
                  <c:v>68.348800663243935</c:v>
                </c:pt>
                <c:pt idx="28">
                  <c:v>68.348800663243935</c:v>
                </c:pt>
                <c:pt idx="29">
                  <c:v>68.348800663243935</c:v>
                </c:pt>
                <c:pt idx="30">
                  <c:v>68.348800663243935</c:v>
                </c:pt>
                <c:pt idx="31">
                  <c:v>68.348800663243935</c:v>
                </c:pt>
                <c:pt idx="32">
                  <c:v>68.348800663243935</c:v>
                </c:pt>
                <c:pt idx="33">
                  <c:v>68.348800663243935</c:v>
                </c:pt>
                <c:pt idx="34">
                  <c:v>68.348800663243935</c:v>
                </c:pt>
                <c:pt idx="35">
                  <c:v>68.348800663243935</c:v>
                </c:pt>
                <c:pt idx="36">
                  <c:v>68.348800663243935</c:v>
                </c:pt>
                <c:pt idx="37">
                  <c:v>68.348800663243935</c:v>
                </c:pt>
                <c:pt idx="38">
                  <c:v>68.348800663243935</c:v>
                </c:pt>
                <c:pt idx="39">
                  <c:v>68.348800663243935</c:v>
                </c:pt>
                <c:pt idx="40">
                  <c:v>68.348800663243935</c:v>
                </c:pt>
                <c:pt idx="41">
                  <c:v>68.348800663243935</c:v>
                </c:pt>
                <c:pt idx="42">
                  <c:v>68.348800663243935</c:v>
                </c:pt>
                <c:pt idx="43">
                  <c:v>68.348800663243935</c:v>
                </c:pt>
                <c:pt idx="44">
                  <c:v>68.348800663243935</c:v>
                </c:pt>
                <c:pt idx="45">
                  <c:v>68.348800663243935</c:v>
                </c:pt>
                <c:pt idx="46">
                  <c:v>68.348800663243935</c:v>
                </c:pt>
                <c:pt idx="47">
                  <c:v>68.348800663243935</c:v>
                </c:pt>
                <c:pt idx="48">
                  <c:v>68.348800663243935</c:v>
                </c:pt>
                <c:pt idx="49">
                  <c:v>68.348800663243935</c:v>
                </c:pt>
                <c:pt idx="50">
                  <c:v>68.348800663243935</c:v>
                </c:pt>
                <c:pt idx="51">
                  <c:v>68.348800663243935</c:v>
                </c:pt>
                <c:pt idx="52">
                  <c:v>68.348800663243935</c:v>
                </c:pt>
                <c:pt idx="53">
                  <c:v>68.348800663243935</c:v>
                </c:pt>
                <c:pt idx="54">
                  <c:v>68.348800663243935</c:v>
                </c:pt>
                <c:pt idx="55">
                  <c:v>68.348800663243935</c:v>
                </c:pt>
                <c:pt idx="56">
                  <c:v>68.348800663243935</c:v>
                </c:pt>
                <c:pt idx="57">
                  <c:v>68.348800663243935</c:v>
                </c:pt>
                <c:pt idx="58">
                  <c:v>68.348800663243935</c:v>
                </c:pt>
                <c:pt idx="59">
                  <c:v>68.348800663243935</c:v>
                </c:pt>
                <c:pt idx="60">
                  <c:v>68.348800663243935</c:v>
                </c:pt>
                <c:pt idx="61">
                  <c:v>68.348800663243935</c:v>
                </c:pt>
                <c:pt idx="62">
                  <c:v>68.348800663243935</c:v>
                </c:pt>
                <c:pt idx="63">
                  <c:v>68.348800663243935</c:v>
                </c:pt>
                <c:pt idx="64">
                  <c:v>68.348800663243935</c:v>
                </c:pt>
                <c:pt idx="65">
                  <c:v>68.348800663243935</c:v>
                </c:pt>
                <c:pt idx="66">
                  <c:v>68.348800663243935</c:v>
                </c:pt>
                <c:pt idx="67">
                  <c:v>68.348800663243935</c:v>
                </c:pt>
                <c:pt idx="68">
                  <c:v>68.348800663243935</c:v>
                </c:pt>
                <c:pt idx="69">
                  <c:v>68.348800663243935</c:v>
                </c:pt>
                <c:pt idx="70">
                  <c:v>68.348800663243935</c:v>
                </c:pt>
                <c:pt idx="71">
                  <c:v>68.348800663243935</c:v>
                </c:pt>
                <c:pt idx="72">
                  <c:v>68.348800663243935</c:v>
                </c:pt>
                <c:pt idx="73">
                  <c:v>68.348800663243935</c:v>
                </c:pt>
                <c:pt idx="74">
                  <c:v>68.348800663243935</c:v>
                </c:pt>
                <c:pt idx="75">
                  <c:v>68.348800663243935</c:v>
                </c:pt>
                <c:pt idx="76">
                  <c:v>68.348800663243935</c:v>
                </c:pt>
                <c:pt idx="77">
                  <c:v>68.348800663243935</c:v>
                </c:pt>
                <c:pt idx="78">
                  <c:v>68.348800663243935</c:v>
                </c:pt>
                <c:pt idx="79">
                  <c:v>68.348800663243935</c:v>
                </c:pt>
                <c:pt idx="80">
                  <c:v>68.348800663243935</c:v>
                </c:pt>
                <c:pt idx="81">
                  <c:v>68.348800663243935</c:v>
                </c:pt>
                <c:pt idx="82">
                  <c:v>68.348800663243935</c:v>
                </c:pt>
                <c:pt idx="83">
                  <c:v>68.348800663243935</c:v>
                </c:pt>
                <c:pt idx="84">
                  <c:v>68.348800663243935</c:v>
                </c:pt>
                <c:pt idx="85">
                  <c:v>68.348800663243935</c:v>
                </c:pt>
                <c:pt idx="86">
                  <c:v>68.348800663243935</c:v>
                </c:pt>
                <c:pt idx="87">
                  <c:v>68.348800663243935</c:v>
                </c:pt>
                <c:pt idx="88">
                  <c:v>68.348800663243935</c:v>
                </c:pt>
                <c:pt idx="89">
                  <c:v>68.348800663243935</c:v>
                </c:pt>
                <c:pt idx="90">
                  <c:v>68.348800663243935</c:v>
                </c:pt>
                <c:pt idx="91">
                  <c:v>68.348800663243935</c:v>
                </c:pt>
                <c:pt idx="92">
                  <c:v>68.348800663243935</c:v>
                </c:pt>
                <c:pt idx="93">
                  <c:v>68.348800663243935</c:v>
                </c:pt>
                <c:pt idx="94">
                  <c:v>68.348800663243935</c:v>
                </c:pt>
                <c:pt idx="95">
                  <c:v>68.348800663243935</c:v>
                </c:pt>
                <c:pt idx="96">
                  <c:v>68.348800663243935</c:v>
                </c:pt>
                <c:pt idx="97">
                  <c:v>68.348800663243935</c:v>
                </c:pt>
                <c:pt idx="98">
                  <c:v>68.349999999999994</c:v>
                </c:pt>
                <c:pt idx="99">
                  <c:v>68.348800663243935</c:v>
                </c:pt>
                <c:pt idx="100">
                  <c:v>68.348800663243935</c:v>
                </c:pt>
                <c:pt idx="101">
                  <c:v>68.348800663243935</c:v>
                </c:pt>
                <c:pt idx="102">
                  <c:v>68.348800663243935</c:v>
                </c:pt>
                <c:pt idx="103">
                  <c:v>68.348800663243935</c:v>
                </c:pt>
                <c:pt idx="104">
                  <c:v>68.348800663243935</c:v>
                </c:pt>
                <c:pt idx="105">
                  <c:v>68.348800663243935</c:v>
                </c:pt>
                <c:pt idx="106">
                  <c:v>68.348800663243935</c:v>
                </c:pt>
                <c:pt idx="107">
                  <c:v>68.348800663243935</c:v>
                </c:pt>
                <c:pt idx="108">
                  <c:v>68.348800663243935</c:v>
                </c:pt>
                <c:pt idx="109">
                  <c:v>68.348800663243935</c:v>
                </c:pt>
                <c:pt idx="110">
                  <c:v>68.348800663243935</c:v>
                </c:pt>
                <c:pt idx="111">
                  <c:v>68.348800663243935</c:v>
                </c:pt>
                <c:pt idx="112">
                  <c:v>68.348800663243935</c:v>
                </c:pt>
                <c:pt idx="113">
                  <c:v>68.348800663243935</c:v>
                </c:pt>
                <c:pt idx="114">
                  <c:v>68.348800663243935</c:v>
                </c:pt>
                <c:pt idx="115">
                  <c:v>68.348800663243935</c:v>
                </c:pt>
                <c:pt idx="116">
                  <c:v>68.348800663243935</c:v>
                </c:pt>
                <c:pt idx="117">
                  <c:v>68.348800663243935</c:v>
                </c:pt>
                <c:pt idx="118">
                  <c:v>68.348800663243935</c:v>
                </c:pt>
                <c:pt idx="119">
                  <c:v>68.348800663243935</c:v>
                </c:pt>
                <c:pt idx="120">
                  <c:v>68.349999999999994</c:v>
                </c:pt>
                <c:pt idx="121">
                  <c:v>68.348800663243935</c:v>
                </c:pt>
                <c:pt idx="122">
                  <c:v>68.348800663243935</c:v>
                </c:pt>
                <c:pt idx="123">
                  <c:v>68.348800663243935</c:v>
                </c:pt>
                <c:pt idx="124">
                  <c:v>68.348800663243935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2225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диаграмма'!$I$5:$I$129</c:f>
              <c:numCache>
                <c:formatCode>0,00</c:formatCode>
                <c:ptCount val="125"/>
                <c:pt idx="0">
                  <c:v>71.540000000000006</c:v>
                </c:pt>
                <c:pt idx="1">
                  <c:v>70.230611675567033</c:v>
                </c:pt>
                <c:pt idx="2">
                  <c:v>73.86</c:v>
                </c:pt>
                <c:pt idx="3">
                  <c:v>70.208333333333329</c:v>
                </c:pt>
                <c:pt idx="4">
                  <c:v>69.829545454545453</c:v>
                </c:pt>
                <c:pt idx="5">
                  <c:v>70.408163265306129</c:v>
                </c:pt>
                <c:pt idx="6">
                  <c:v>75</c:v>
                </c:pt>
                <c:pt idx="7">
                  <c:v>70.351351351351354</c:v>
                </c:pt>
                <c:pt idx="8">
                  <c:v>68</c:v>
                </c:pt>
                <c:pt idx="9">
                  <c:v>64.1875</c:v>
                </c:pt>
                <c:pt idx="10">
                  <c:v>66.542880261661054</c:v>
                </c:pt>
                <c:pt idx="11">
                  <c:v>74.239999999999995</c:v>
                </c:pt>
                <c:pt idx="12">
                  <c:v>67.38095238095238</c:v>
                </c:pt>
                <c:pt idx="13">
                  <c:v>74.120481927710841</c:v>
                </c:pt>
                <c:pt idx="14">
                  <c:v>69.152542372881356</c:v>
                </c:pt>
                <c:pt idx="15">
                  <c:v>69.987341772151893</c:v>
                </c:pt>
                <c:pt idx="16">
                  <c:v>63.324324324324323</c:v>
                </c:pt>
                <c:pt idx="17">
                  <c:v>64.368421052631575</c:v>
                </c:pt>
                <c:pt idx="19">
                  <c:v>58</c:v>
                </c:pt>
                <c:pt idx="20">
                  <c:v>63.083333333333343</c:v>
                </c:pt>
                <c:pt idx="21">
                  <c:v>68.599999999999994</c:v>
                </c:pt>
                <c:pt idx="22">
                  <c:v>59.714285714285722</c:v>
                </c:pt>
                <c:pt idx="25" formatCode="Основной">
                  <c:v>67.439531112652929</c:v>
                </c:pt>
                <c:pt idx="26">
                  <c:v>73.92</c:v>
                </c:pt>
                <c:pt idx="27">
                  <c:v>75.555555555555557</c:v>
                </c:pt>
                <c:pt idx="28">
                  <c:v>70.531645569620252</c:v>
                </c:pt>
                <c:pt idx="29">
                  <c:v>70.676056338028175</c:v>
                </c:pt>
                <c:pt idx="30">
                  <c:v>65.666666666666671</c:v>
                </c:pt>
                <c:pt idx="31">
                  <c:v>75.692307692307693</c:v>
                </c:pt>
                <c:pt idx="32">
                  <c:v>67.409836065573771</c:v>
                </c:pt>
                <c:pt idx="34">
                  <c:v>58.823529411764703</c:v>
                </c:pt>
                <c:pt idx="35">
                  <c:v>65.48571428571428</c:v>
                </c:pt>
                <c:pt idx="36">
                  <c:v>62.8125</c:v>
                </c:pt>
                <c:pt idx="37">
                  <c:v>57.684210526315788</c:v>
                </c:pt>
                <c:pt idx="39">
                  <c:v>62.75</c:v>
                </c:pt>
                <c:pt idx="42">
                  <c:v>69.705882352941174</c:v>
                </c:pt>
                <c:pt idx="45">
                  <c:v>68.062237265731582</c:v>
                </c:pt>
                <c:pt idx="46">
                  <c:v>72.522727272727266</c:v>
                </c:pt>
                <c:pt idx="47">
                  <c:v>72.89</c:v>
                </c:pt>
                <c:pt idx="48">
                  <c:v>66.090909090909093</c:v>
                </c:pt>
                <c:pt idx="49">
                  <c:v>73.270833333333329</c:v>
                </c:pt>
                <c:pt idx="50">
                  <c:v>70.92</c:v>
                </c:pt>
                <c:pt idx="51">
                  <c:v>69.84615384615384</c:v>
                </c:pt>
                <c:pt idx="52">
                  <c:v>75.25</c:v>
                </c:pt>
                <c:pt idx="53">
                  <c:v>68.651162790697668</c:v>
                </c:pt>
                <c:pt idx="54">
                  <c:v>70.592592592592595</c:v>
                </c:pt>
                <c:pt idx="55">
                  <c:v>70.48</c:v>
                </c:pt>
                <c:pt idx="56">
                  <c:v>69.25</c:v>
                </c:pt>
                <c:pt idx="58">
                  <c:v>58.416666666666657</c:v>
                </c:pt>
                <c:pt idx="59">
                  <c:v>62.272727272727273</c:v>
                </c:pt>
                <c:pt idx="60">
                  <c:v>70.368421052631575</c:v>
                </c:pt>
                <c:pt idx="61">
                  <c:v>64.80952380952381</c:v>
                </c:pt>
                <c:pt idx="62">
                  <c:v>62.026315789473678</c:v>
                </c:pt>
                <c:pt idx="64">
                  <c:v>59.4</c:v>
                </c:pt>
                <c:pt idx="65">
                  <c:v>66.530817692048672</c:v>
                </c:pt>
                <c:pt idx="66">
                  <c:v>64.904761904761898</c:v>
                </c:pt>
                <c:pt idx="67">
                  <c:v>70.46987951807229</c:v>
                </c:pt>
                <c:pt idx="68">
                  <c:v>71.666666666666671</c:v>
                </c:pt>
                <c:pt idx="69">
                  <c:v>69.318181818181813</c:v>
                </c:pt>
                <c:pt idx="70">
                  <c:v>72.819999999999993</c:v>
                </c:pt>
                <c:pt idx="71">
                  <c:v>71.464285714285708</c:v>
                </c:pt>
                <c:pt idx="72">
                  <c:v>71</c:v>
                </c:pt>
                <c:pt idx="73">
                  <c:v>64.704545454545453</c:v>
                </c:pt>
                <c:pt idx="74">
                  <c:v>67.291666666666671</c:v>
                </c:pt>
                <c:pt idx="75">
                  <c:v>61.866666666666667</c:v>
                </c:pt>
                <c:pt idx="76">
                  <c:v>50.6</c:v>
                </c:pt>
                <c:pt idx="77">
                  <c:v>62.263157894736842</c:v>
                </c:pt>
                <c:pt idx="81">
                  <c:v>68.730953610053746</c:v>
                </c:pt>
                <c:pt idx="82">
                  <c:v>78.292035398230084</c:v>
                </c:pt>
                <c:pt idx="83">
                  <c:v>77.972222222222229</c:v>
                </c:pt>
                <c:pt idx="84">
                  <c:v>64.825000000000003</c:v>
                </c:pt>
                <c:pt idx="85">
                  <c:v>68.877049180327873</c:v>
                </c:pt>
                <c:pt idx="86">
                  <c:v>72.097560975609753</c:v>
                </c:pt>
                <c:pt idx="87">
                  <c:v>67.324675324675326</c:v>
                </c:pt>
                <c:pt idx="88">
                  <c:v>68.92647058823529</c:v>
                </c:pt>
                <c:pt idx="89">
                  <c:v>71.410596026490069</c:v>
                </c:pt>
                <c:pt idx="90">
                  <c:v>70.979591836734699</c:v>
                </c:pt>
                <c:pt idx="91">
                  <c:v>69.3125</c:v>
                </c:pt>
                <c:pt idx="92">
                  <c:v>71.371794871794876</c:v>
                </c:pt>
                <c:pt idx="93">
                  <c:v>73.59375</c:v>
                </c:pt>
                <c:pt idx="94">
                  <c:v>75.333333333333329</c:v>
                </c:pt>
                <c:pt idx="95">
                  <c:v>68.825396825396822</c:v>
                </c:pt>
                <c:pt idx="96">
                  <c:v>66.431818181818187</c:v>
                </c:pt>
                <c:pt idx="97">
                  <c:v>70.159420289855078</c:v>
                </c:pt>
                <c:pt idx="99">
                  <c:v>69.368421052631575</c:v>
                </c:pt>
                <c:pt idx="100">
                  <c:v>66.599999999999994</c:v>
                </c:pt>
                <c:pt idx="101">
                  <c:v>69.728813559322035</c:v>
                </c:pt>
                <c:pt idx="102">
                  <c:v>64</c:v>
                </c:pt>
                <c:pt idx="103">
                  <c:v>62.6</c:v>
                </c:pt>
                <c:pt idx="104">
                  <c:v>65.84375</c:v>
                </c:pt>
                <c:pt idx="105">
                  <c:v>63.55</c:v>
                </c:pt>
                <c:pt idx="106">
                  <c:v>65.666666666666671</c:v>
                </c:pt>
                <c:pt idx="107">
                  <c:v>63.8</c:v>
                </c:pt>
                <c:pt idx="108">
                  <c:v>67.935483870967744</c:v>
                </c:pt>
                <c:pt idx="109">
                  <c:v>64.166666666666671</c:v>
                </c:pt>
                <c:pt idx="112">
                  <c:v>65.473684210526315</c:v>
                </c:pt>
                <c:pt idx="113">
                  <c:v>72.552662383405547</c:v>
                </c:pt>
                <c:pt idx="114">
                  <c:v>77.724137931034477</c:v>
                </c:pt>
                <c:pt idx="115">
                  <c:v>75.706521739130437</c:v>
                </c:pt>
                <c:pt idx="116">
                  <c:v>77.465753424657535</c:v>
                </c:pt>
                <c:pt idx="117">
                  <c:v>70.691176470588232</c:v>
                </c:pt>
                <c:pt idx="118">
                  <c:v>67.876106194690266</c:v>
                </c:pt>
                <c:pt idx="119">
                  <c:v>64.89473684210526</c:v>
                </c:pt>
                <c:pt idx="121" formatCode="Основной">
                  <c:v>73.510204081632651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диаграмма'!$L$5:$L$129</c:f>
              <c:numCache>
                <c:formatCode>Основной</c:formatCode>
                <c:ptCount val="125"/>
                <c:pt idx="0">
                  <c:v>69.290000000000006</c:v>
                </c:pt>
                <c:pt idx="1">
                  <c:v>69.290000000000006</c:v>
                </c:pt>
                <c:pt idx="2">
                  <c:v>69.290000000000006</c:v>
                </c:pt>
                <c:pt idx="3">
                  <c:v>69.290000000000006</c:v>
                </c:pt>
                <c:pt idx="4">
                  <c:v>69.290000000000006</c:v>
                </c:pt>
                <c:pt idx="5">
                  <c:v>69.290000000000006</c:v>
                </c:pt>
                <c:pt idx="6">
                  <c:v>69.290000000000006</c:v>
                </c:pt>
                <c:pt idx="7">
                  <c:v>69.290000000000006</c:v>
                </c:pt>
                <c:pt idx="8">
                  <c:v>69.290000000000006</c:v>
                </c:pt>
                <c:pt idx="9">
                  <c:v>69.290000000000006</c:v>
                </c:pt>
                <c:pt idx="10">
                  <c:v>69.290000000000006</c:v>
                </c:pt>
                <c:pt idx="11">
                  <c:v>69.290000000000006</c:v>
                </c:pt>
                <c:pt idx="12">
                  <c:v>69.290000000000006</c:v>
                </c:pt>
                <c:pt idx="13">
                  <c:v>69.290000000000006</c:v>
                </c:pt>
                <c:pt idx="14">
                  <c:v>69.290000000000006</c:v>
                </c:pt>
                <c:pt idx="15">
                  <c:v>69.290000000000006</c:v>
                </c:pt>
                <c:pt idx="16">
                  <c:v>69.290000000000006</c:v>
                </c:pt>
                <c:pt idx="17">
                  <c:v>69.290000000000006</c:v>
                </c:pt>
                <c:pt idx="18">
                  <c:v>69.290000000000006</c:v>
                </c:pt>
                <c:pt idx="19">
                  <c:v>69.290000000000006</c:v>
                </c:pt>
                <c:pt idx="20">
                  <c:v>69.290000000000006</c:v>
                </c:pt>
                <c:pt idx="21">
                  <c:v>69.290000000000006</c:v>
                </c:pt>
                <c:pt idx="22">
                  <c:v>69.290000000000006</c:v>
                </c:pt>
                <c:pt idx="23">
                  <c:v>69.290000000000006</c:v>
                </c:pt>
                <c:pt idx="24">
                  <c:v>69.290000000000006</c:v>
                </c:pt>
                <c:pt idx="25">
                  <c:v>69.290000000000006</c:v>
                </c:pt>
                <c:pt idx="26">
                  <c:v>69.290000000000006</c:v>
                </c:pt>
                <c:pt idx="27">
                  <c:v>69.290000000000006</c:v>
                </c:pt>
                <c:pt idx="28">
                  <c:v>69.290000000000006</c:v>
                </c:pt>
                <c:pt idx="29">
                  <c:v>69.290000000000006</c:v>
                </c:pt>
                <c:pt idx="30">
                  <c:v>69.290000000000006</c:v>
                </c:pt>
                <c:pt idx="31">
                  <c:v>69.290000000000006</c:v>
                </c:pt>
                <c:pt idx="32">
                  <c:v>69.290000000000006</c:v>
                </c:pt>
                <c:pt idx="33">
                  <c:v>69.290000000000006</c:v>
                </c:pt>
                <c:pt idx="34">
                  <c:v>69.290000000000006</c:v>
                </c:pt>
                <c:pt idx="35">
                  <c:v>69.290000000000006</c:v>
                </c:pt>
                <c:pt idx="36">
                  <c:v>69.290000000000006</c:v>
                </c:pt>
                <c:pt idx="37">
                  <c:v>69.290000000000006</c:v>
                </c:pt>
                <c:pt idx="38">
                  <c:v>69.290000000000006</c:v>
                </c:pt>
                <c:pt idx="39">
                  <c:v>69.290000000000006</c:v>
                </c:pt>
                <c:pt idx="40">
                  <c:v>69.290000000000006</c:v>
                </c:pt>
                <c:pt idx="41">
                  <c:v>69.290000000000006</c:v>
                </c:pt>
                <c:pt idx="42">
                  <c:v>69.290000000000006</c:v>
                </c:pt>
                <c:pt idx="43">
                  <c:v>69.290000000000006</c:v>
                </c:pt>
                <c:pt idx="44">
                  <c:v>69.290000000000006</c:v>
                </c:pt>
                <c:pt idx="45">
                  <c:v>69.290000000000006</c:v>
                </c:pt>
                <c:pt idx="46">
                  <c:v>69.290000000000006</c:v>
                </c:pt>
                <c:pt idx="47">
                  <c:v>69.290000000000006</c:v>
                </c:pt>
                <c:pt idx="48">
                  <c:v>69.290000000000006</c:v>
                </c:pt>
                <c:pt idx="49">
                  <c:v>69.290000000000006</c:v>
                </c:pt>
                <c:pt idx="50">
                  <c:v>69.290000000000006</c:v>
                </c:pt>
                <c:pt idx="51">
                  <c:v>69.290000000000006</c:v>
                </c:pt>
                <c:pt idx="52">
                  <c:v>69.290000000000006</c:v>
                </c:pt>
                <c:pt idx="53">
                  <c:v>69.290000000000006</c:v>
                </c:pt>
                <c:pt idx="54">
                  <c:v>69.290000000000006</c:v>
                </c:pt>
                <c:pt idx="55">
                  <c:v>69.290000000000006</c:v>
                </c:pt>
                <c:pt idx="56">
                  <c:v>69.290000000000006</c:v>
                </c:pt>
                <c:pt idx="57">
                  <c:v>69.290000000000006</c:v>
                </c:pt>
                <c:pt idx="58">
                  <c:v>69.290000000000006</c:v>
                </c:pt>
                <c:pt idx="59">
                  <c:v>69.290000000000006</c:v>
                </c:pt>
                <c:pt idx="60">
                  <c:v>69.290000000000006</c:v>
                </c:pt>
                <c:pt idx="61">
                  <c:v>69.290000000000006</c:v>
                </c:pt>
                <c:pt idx="62">
                  <c:v>69.290000000000006</c:v>
                </c:pt>
                <c:pt idx="63">
                  <c:v>69.290000000000006</c:v>
                </c:pt>
                <c:pt idx="64">
                  <c:v>69.290000000000006</c:v>
                </c:pt>
                <c:pt idx="65">
                  <c:v>69.290000000000006</c:v>
                </c:pt>
                <c:pt idx="66">
                  <c:v>69.290000000000006</c:v>
                </c:pt>
                <c:pt idx="67">
                  <c:v>69.290000000000006</c:v>
                </c:pt>
                <c:pt idx="68">
                  <c:v>69.290000000000006</c:v>
                </c:pt>
                <c:pt idx="69">
                  <c:v>69.290000000000006</c:v>
                </c:pt>
                <c:pt idx="70">
                  <c:v>69.290000000000006</c:v>
                </c:pt>
                <c:pt idx="71">
                  <c:v>69.290000000000006</c:v>
                </c:pt>
                <c:pt idx="72">
                  <c:v>69.290000000000006</c:v>
                </c:pt>
                <c:pt idx="73">
                  <c:v>69.290000000000006</c:v>
                </c:pt>
                <c:pt idx="74">
                  <c:v>69.290000000000006</c:v>
                </c:pt>
                <c:pt idx="75">
                  <c:v>69.290000000000006</c:v>
                </c:pt>
                <c:pt idx="76">
                  <c:v>69.290000000000006</c:v>
                </c:pt>
                <c:pt idx="77">
                  <c:v>69.290000000000006</c:v>
                </c:pt>
                <c:pt idx="78">
                  <c:v>69.290000000000006</c:v>
                </c:pt>
                <c:pt idx="79">
                  <c:v>69.290000000000006</c:v>
                </c:pt>
                <c:pt idx="80">
                  <c:v>69.290000000000006</c:v>
                </c:pt>
                <c:pt idx="81">
                  <c:v>69.290000000000006</c:v>
                </c:pt>
                <c:pt idx="82">
                  <c:v>69.290000000000006</c:v>
                </c:pt>
                <c:pt idx="83">
                  <c:v>69.290000000000006</c:v>
                </c:pt>
                <c:pt idx="84">
                  <c:v>69.290000000000006</c:v>
                </c:pt>
                <c:pt idx="85">
                  <c:v>69.290000000000006</c:v>
                </c:pt>
                <c:pt idx="86">
                  <c:v>69.290000000000006</c:v>
                </c:pt>
                <c:pt idx="87">
                  <c:v>69.290000000000006</c:v>
                </c:pt>
                <c:pt idx="88">
                  <c:v>69.290000000000006</c:v>
                </c:pt>
                <c:pt idx="89">
                  <c:v>69.290000000000006</c:v>
                </c:pt>
                <c:pt idx="90">
                  <c:v>69.290000000000006</c:v>
                </c:pt>
                <c:pt idx="91">
                  <c:v>69.290000000000006</c:v>
                </c:pt>
                <c:pt idx="92">
                  <c:v>69.290000000000006</c:v>
                </c:pt>
                <c:pt idx="93">
                  <c:v>69.290000000000006</c:v>
                </c:pt>
                <c:pt idx="94">
                  <c:v>69.290000000000006</c:v>
                </c:pt>
                <c:pt idx="95">
                  <c:v>69.290000000000006</c:v>
                </c:pt>
                <c:pt idx="96">
                  <c:v>69.290000000000006</c:v>
                </c:pt>
                <c:pt idx="97">
                  <c:v>69.290000000000006</c:v>
                </c:pt>
                <c:pt idx="98">
                  <c:v>69.290000000000006</c:v>
                </c:pt>
                <c:pt idx="99">
                  <c:v>69.290000000000006</c:v>
                </c:pt>
                <c:pt idx="100">
                  <c:v>69.290000000000006</c:v>
                </c:pt>
                <c:pt idx="101">
                  <c:v>69.290000000000006</c:v>
                </c:pt>
                <c:pt idx="102">
                  <c:v>69.290000000000006</c:v>
                </c:pt>
                <c:pt idx="103">
                  <c:v>69.290000000000006</c:v>
                </c:pt>
                <c:pt idx="104">
                  <c:v>69.290000000000006</c:v>
                </c:pt>
                <c:pt idx="105">
                  <c:v>69.290000000000006</c:v>
                </c:pt>
                <c:pt idx="106">
                  <c:v>69.290000000000006</c:v>
                </c:pt>
                <c:pt idx="107">
                  <c:v>69.290000000000006</c:v>
                </c:pt>
                <c:pt idx="108">
                  <c:v>69.290000000000006</c:v>
                </c:pt>
                <c:pt idx="109">
                  <c:v>69.290000000000006</c:v>
                </c:pt>
                <c:pt idx="110">
                  <c:v>69.290000000000006</c:v>
                </c:pt>
                <c:pt idx="111">
                  <c:v>69.290000000000006</c:v>
                </c:pt>
                <c:pt idx="112">
                  <c:v>69.290000000000006</c:v>
                </c:pt>
                <c:pt idx="113">
                  <c:v>69.290000000000006</c:v>
                </c:pt>
                <c:pt idx="114">
                  <c:v>69.290000000000006</c:v>
                </c:pt>
                <c:pt idx="115">
                  <c:v>69.290000000000006</c:v>
                </c:pt>
                <c:pt idx="116">
                  <c:v>69.290000000000006</c:v>
                </c:pt>
                <c:pt idx="117">
                  <c:v>69.290000000000006</c:v>
                </c:pt>
                <c:pt idx="118">
                  <c:v>69.290000000000006</c:v>
                </c:pt>
                <c:pt idx="119">
                  <c:v>69.290000000000006</c:v>
                </c:pt>
                <c:pt idx="120">
                  <c:v>69.290000000000006</c:v>
                </c:pt>
                <c:pt idx="121">
                  <c:v>69.290000000000006</c:v>
                </c:pt>
                <c:pt idx="122">
                  <c:v>69.290000000000006</c:v>
                </c:pt>
                <c:pt idx="123">
                  <c:v>69.290000000000006</c:v>
                </c:pt>
                <c:pt idx="124">
                  <c:v>69.290000000000006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диаграмма'!$M$5:$M$129</c:f>
              <c:numCache>
                <c:formatCode>0,00</c:formatCode>
                <c:ptCount val="125"/>
                <c:pt idx="0">
                  <c:v>76.81</c:v>
                </c:pt>
                <c:pt idx="1">
                  <c:v>68.940570661673647</c:v>
                </c:pt>
                <c:pt idx="2">
                  <c:v>74.269565217391303</c:v>
                </c:pt>
                <c:pt idx="3">
                  <c:v>71.987499999999997</c:v>
                </c:pt>
                <c:pt idx="4">
                  <c:v>68.903614457831324</c:v>
                </c:pt>
                <c:pt idx="5">
                  <c:v>71.69</c:v>
                </c:pt>
                <c:pt idx="6">
                  <c:v>66.975609756097555</c:v>
                </c:pt>
                <c:pt idx="7">
                  <c:v>68.25</c:v>
                </c:pt>
                <c:pt idx="8">
                  <c:v>66</c:v>
                </c:pt>
                <c:pt idx="9">
                  <c:v>63.448275862068968</c:v>
                </c:pt>
                <c:pt idx="10">
                  <c:v>67.194615384615389</c:v>
                </c:pt>
                <c:pt idx="11">
                  <c:v>74</c:v>
                </c:pt>
                <c:pt idx="12">
                  <c:v>67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67</c:v>
                </c:pt>
                <c:pt idx="17">
                  <c:v>65</c:v>
                </c:pt>
                <c:pt idx="18">
                  <c:v>59</c:v>
                </c:pt>
                <c:pt idx="19">
                  <c:v>57</c:v>
                </c:pt>
                <c:pt idx="20">
                  <c:v>66.13</c:v>
                </c:pt>
                <c:pt idx="21">
                  <c:v>63.4</c:v>
                </c:pt>
                <c:pt idx="22">
                  <c:v>62</c:v>
                </c:pt>
                <c:pt idx="23">
                  <c:v>71</c:v>
                </c:pt>
                <c:pt idx="25">
                  <c:v>66.27833333333335</c:v>
                </c:pt>
                <c:pt idx="26">
                  <c:v>79.58</c:v>
                </c:pt>
                <c:pt idx="27">
                  <c:v>71.88</c:v>
                </c:pt>
                <c:pt idx="28">
                  <c:v>71.66</c:v>
                </c:pt>
                <c:pt idx="29">
                  <c:v>70.3</c:v>
                </c:pt>
                <c:pt idx="30">
                  <c:v>67.349999999999994</c:v>
                </c:pt>
                <c:pt idx="31">
                  <c:v>72.5</c:v>
                </c:pt>
                <c:pt idx="32">
                  <c:v>62.69</c:v>
                </c:pt>
                <c:pt idx="34">
                  <c:v>59.31</c:v>
                </c:pt>
                <c:pt idx="35">
                  <c:v>70.430000000000007</c:v>
                </c:pt>
                <c:pt idx="36">
                  <c:v>61.71</c:v>
                </c:pt>
                <c:pt idx="37">
                  <c:v>65.709999999999994</c:v>
                </c:pt>
                <c:pt idx="38">
                  <c:v>64.94</c:v>
                </c:pt>
                <c:pt idx="39">
                  <c:v>69.900000000000006</c:v>
                </c:pt>
                <c:pt idx="40">
                  <c:v>63.27</c:v>
                </c:pt>
                <c:pt idx="41">
                  <c:v>57.6</c:v>
                </c:pt>
                <c:pt idx="42">
                  <c:v>60.56</c:v>
                </c:pt>
                <c:pt idx="43">
                  <c:v>60.43</c:v>
                </c:pt>
                <c:pt idx="44">
                  <c:v>63.19</c:v>
                </c:pt>
                <c:pt idx="45">
                  <c:v>68.11944444444444</c:v>
                </c:pt>
                <c:pt idx="46">
                  <c:v>80</c:v>
                </c:pt>
                <c:pt idx="47">
                  <c:v>79.13</c:v>
                </c:pt>
                <c:pt idx="48">
                  <c:v>72.2</c:v>
                </c:pt>
                <c:pt idx="49">
                  <c:v>71.86</c:v>
                </c:pt>
                <c:pt idx="50">
                  <c:v>70</c:v>
                </c:pt>
                <c:pt idx="51">
                  <c:v>69</c:v>
                </c:pt>
                <c:pt idx="52">
                  <c:v>70</c:v>
                </c:pt>
                <c:pt idx="53">
                  <c:v>71.87</c:v>
                </c:pt>
                <c:pt idx="54">
                  <c:v>69.5</c:v>
                </c:pt>
                <c:pt idx="55">
                  <c:v>68</c:v>
                </c:pt>
                <c:pt idx="56">
                  <c:v>73.38</c:v>
                </c:pt>
                <c:pt idx="58">
                  <c:v>61</c:v>
                </c:pt>
                <c:pt idx="59">
                  <c:v>59.53</c:v>
                </c:pt>
                <c:pt idx="60">
                  <c:v>59</c:v>
                </c:pt>
                <c:pt idx="61">
                  <c:v>61.58</c:v>
                </c:pt>
                <c:pt idx="62">
                  <c:v>60.1</c:v>
                </c:pt>
                <c:pt idx="63">
                  <c:v>58</c:v>
                </c:pt>
                <c:pt idx="64">
                  <c:v>72</c:v>
                </c:pt>
                <c:pt idx="65">
                  <c:v>66.571999999999989</c:v>
                </c:pt>
                <c:pt idx="66">
                  <c:v>70.28</c:v>
                </c:pt>
                <c:pt idx="67">
                  <c:v>67</c:v>
                </c:pt>
                <c:pt idx="68">
                  <c:v>72</c:v>
                </c:pt>
                <c:pt idx="69">
                  <c:v>70.37</c:v>
                </c:pt>
                <c:pt idx="70">
                  <c:v>70</c:v>
                </c:pt>
                <c:pt idx="71">
                  <c:v>75.930000000000007</c:v>
                </c:pt>
                <c:pt idx="72">
                  <c:v>68</c:v>
                </c:pt>
                <c:pt idx="73">
                  <c:v>65</c:v>
                </c:pt>
                <c:pt idx="74">
                  <c:v>68</c:v>
                </c:pt>
                <c:pt idx="75">
                  <c:v>64</c:v>
                </c:pt>
                <c:pt idx="76">
                  <c:v>60</c:v>
                </c:pt>
                <c:pt idx="77">
                  <c:v>56</c:v>
                </c:pt>
                <c:pt idx="78">
                  <c:v>62</c:v>
                </c:pt>
                <c:pt idx="79">
                  <c:v>71</c:v>
                </c:pt>
                <c:pt idx="80">
                  <c:v>59</c:v>
                </c:pt>
                <c:pt idx="81">
                  <c:v>66.626428571428576</c:v>
                </c:pt>
                <c:pt idx="82">
                  <c:v>78</c:v>
                </c:pt>
                <c:pt idx="83">
                  <c:v>69.5</c:v>
                </c:pt>
                <c:pt idx="84">
                  <c:v>66</c:v>
                </c:pt>
                <c:pt idx="85">
                  <c:v>72</c:v>
                </c:pt>
                <c:pt idx="86">
                  <c:v>72</c:v>
                </c:pt>
                <c:pt idx="87">
                  <c:v>71</c:v>
                </c:pt>
                <c:pt idx="88">
                  <c:v>72.540000000000006</c:v>
                </c:pt>
                <c:pt idx="89">
                  <c:v>68</c:v>
                </c:pt>
                <c:pt idx="90">
                  <c:v>70</c:v>
                </c:pt>
                <c:pt idx="91">
                  <c:v>65</c:v>
                </c:pt>
                <c:pt idx="92">
                  <c:v>65</c:v>
                </c:pt>
                <c:pt idx="93">
                  <c:v>68.069999999999993</c:v>
                </c:pt>
                <c:pt idx="94">
                  <c:v>63.1</c:v>
                </c:pt>
                <c:pt idx="95">
                  <c:v>68</c:v>
                </c:pt>
                <c:pt idx="96">
                  <c:v>64</c:v>
                </c:pt>
                <c:pt idx="97">
                  <c:v>69</c:v>
                </c:pt>
                <c:pt idx="99" formatCode="Основной">
                  <c:v>67.41</c:v>
                </c:pt>
                <c:pt idx="101">
                  <c:v>69</c:v>
                </c:pt>
                <c:pt idx="102">
                  <c:v>63.29</c:v>
                </c:pt>
                <c:pt idx="103">
                  <c:v>56</c:v>
                </c:pt>
                <c:pt idx="104">
                  <c:v>65</c:v>
                </c:pt>
                <c:pt idx="106">
                  <c:v>60</c:v>
                </c:pt>
                <c:pt idx="107">
                  <c:v>58.74</c:v>
                </c:pt>
                <c:pt idx="108">
                  <c:v>74</c:v>
                </c:pt>
                <c:pt idx="109">
                  <c:v>53</c:v>
                </c:pt>
                <c:pt idx="110">
                  <c:v>62</c:v>
                </c:pt>
                <c:pt idx="111">
                  <c:v>70</c:v>
                </c:pt>
                <c:pt idx="112">
                  <c:v>65.89</c:v>
                </c:pt>
                <c:pt idx="113">
                  <c:v>70.589485427304055</c:v>
                </c:pt>
                <c:pt idx="114">
                  <c:v>80.790123456790127</c:v>
                </c:pt>
                <c:pt idx="115">
                  <c:v>78.86666666666666</c:v>
                </c:pt>
                <c:pt idx="116">
                  <c:v>76.040540540540547</c:v>
                </c:pt>
                <c:pt idx="117">
                  <c:v>69.8</c:v>
                </c:pt>
                <c:pt idx="118">
                  <c:v>68.77</c:v>
                </c:pt>
                <c:pt idx="119">
                  <c:v>67.904761904761898</c:v>
                </c:pt>
                <c:pt idx="121">
                  <c:v>64.955555555555549</c:v>
                </c:pt>
                <c:pt idx="124">
                  <c:v>57.588235294117645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диаграмма'!$P$5:$P$129</c:f>
              <c:numCache>
                <c:formatCode>Основной</c:formatCode>
                <c:ptCount val="125"/>
                <c:pt idx="0">
                  <c:v>71.59</c:v>
                </c:pt>
                <c:pt idx="1">
                  <c:v>71.59</c:v>
                </c:pt>
                <c:pt idx="2">
                  <c:v>71.59</c:v>
                </c:pt>
                <c:pt idx="3">
                  <c:v>71.59</c:v>
                </c:pt>
                <c:pt idx="4">
                  <c:v>71.59</c:v>
                </c:pt>
                <c:pt idx="5">
                  <c:v>71.59</c:v>
                </c:pt>
                <c:pt idx="6">
                  <c:v>71.59</c:v>
                </c:pt>
                <c:pt idx="7">
                  <c:v>71.59</c:v>
                </c:pt>
                <c:pt idx="8">
                  <c:v>71.59</c:v>
                </c:pt>
                <c:pt idx="9">
                  <c:v>71.59</c:v>
                </c:pt>
                <c:pt idx="10">
                  <c:v>71.59</c:v>
                </c:pt>
                <c:pt idx="11">
                  <c:v>71.59</c:v>
                </c:pt>
                <c:pt idx="12">
                  <c:v>71.59</c:v>
                </c:pt>
                <c:pt idx="13">
                  <c:v>71.59</c:v>
                </c:pt>
                <c:pt idx="14">
                  <c:v>71.59</c:v>
                </c:pt>
                <c:pt idx="15">
                  <c:v>71.59</c:v>
                </c:pt>
                <c:pt idx="16">
                  <c:v>71.59</c:v>
                </c:pt>
                <c:pt idx="17">
                  <c:v>71.59</c:v>
                </c:pt>
                <c:pt idx="18">
                  <c:v>71.59</c:v>
                </c:pt>
                <c:pt idx="19">
                  <c:v>71.59</c:v>
                </c:pt>
                <c:pt idx="20">
                  <c:v>71.59</c:v>
                </c:pt>
                <c:pt idx="21">
                  <c:v>71.59</c:v>
                </c:pt>
                <c:pt idx="22">
                  <c:v>71.59</c:v>
                </c:pt>
                <c:pt idx="23">
                  <c:v>71.59</c:v>
                </c:pt>
                <c:pt idx="24">
                  <c:v>71.59</c:v>
                </c:pt>
                <c:pt idx="25">
                  <c:v>71.59</c:v>
                </c:pt>
                <c:pt idx="26">
                  <c:v>71.59</c:v>
                </c:pt>
                <c:pt idx="27">
                  <c:v>71.59</c:v>
                </c:pt>
                <c:pt idx="28">
                  <c:v>71.59</c:v>
                </c:pt>
                <c:pt idx="29">
                  <c:v>71.59</c:v>
                </c:pt>
                <c:pt idx="30">
                  <c:v>71.59</c:v>
                </c:pt>
                <c:pt idx="31">
                  <c:v>71.59</c:v>
                </c:pt>
                <c:pt idx="32">
                  <c:v>71.59</c:v>
                </c:pt>
                <c:pt idx="33">
                  <c:v>71.59</c:v>
                </c:pt>
                <c:pt idx="34">
                  <c:v>71.59</c:v>
                </c:pt>
                <c:pt idx="35">
                  <c:v>71.59</c:v>
                </c:pt>
                <c:pt idx="36">
                  <c:v>71.59</c:v>
                </c:pt>
                <c:pt idx="37">
                  <c:v>71.59</c:v>
                </c:pt>
                <c:pt idx="38">
                  <c:v>71.59</c:v>
                </c:pt>
                <c:pt idx="39">
                  <c:v>71.59</c:v>
                </c:pt>
                <c:pt idx="40">
                  <c:v>71.59</c:v>
                </c:pt>
                <c:pt idx="41">
                  <c:v>71.59</c:v>
                </c:pt>
                <c:pt idx="42">
                  <c:v>71.59</c:v>
                </c:pt>
                <c:pt idx="43">
                  <c:v>71.59</c:v>
                </c:pt>
                <c:pt idx="44">
                  <c:v>71.59</c:v>
                </c:pt>
                <c:pt idx="45">
                  <c:v>71.59</c:v>
                </c:pt>
                <c:pt idx="46">
                  <c:v>71.59</c:v>
                </c:pt>
                <c:pt idx="47">
                  <c:v>71.59</c:v>
                </c:pt>
                <c:pt idx="48">
                  <c:v>71.59</c:v>
                </c:pt>
                <c:pt idx="49">
                  <c:v>71.59</c:v>
                </c:pt>
                <c:pt idx="50">
                  <c:v>71.59</c:v>
                </c:pt>
                <c:pt idx="51">
                  <c:v>71.59</c:v>
                </c:pt>
                <c:pt idx="52">
                  <c:v>71.59</c:v>
                </c:pt>
                <c:pt idx="53">
                  <c:v>71.59</c:v>
                </c:pt>
                <c:pt idx="54">
                  <c:v>71.59</c:v>
                </c:pt>
                <c:pt idx="55">
                  <c:v>71.59</c:v>
                </c:pt>
                <c:pt idx="56">
                  <c:v>71.59</c:v>
                </c:pt>
                <c:pt idx="57">
                  <c:v>71.59</c:v>
                </c:pt>
                <c:pt idx="58">
                  <c:v>71.59</c:v>
                </c:pt>
                <c:pt idx="59">
                  <c:v>71.59</c:v>
                </c:pt>
                <c:pt idx="60">
                  <c:v>71.59</c:v>
                </c:pt>
                <c:pt idx="61">
                  <c:v>71.59</c:v>
                </c:pt>
                <c:pt idx="62">
                  <c:v>71.59</c:v>
                </c:pt>
                <c:pt idx="63">
                  <c:v>71.59</c:v>
                </c:pt>
                <c:pt idx="64">
                  <c:v>71.59</c:v>
                </c:pt>
                <c:pt idx="65">
                  <c:v>71.59</c:v>
                </c:pt>
                <c:pt idx="66">
                  <c:v>71.59</c:v>
                </c:pt>
                <c:pt idx="67">
                  <c:v>71.59</c:v>
                </c:pt>
                <c:pt idx="68">
                  <c:v>71.59</c:v>
                </c:pt>
                <c:pt idx="69">
                  <c:v>71.59</c:v>
                </c:pt>
                <c:pt idx="70">
                  <c:v>71.59</c:v>
                </c:pt>
                <c:pt idx="71">
                  <c:v>71.59</c:v>
                </c:pt>
                <c:pt idx="72">
                  <c:v>71.59</c:v>
                </c:pt>
                <c:pt idx="73">
                  <c:v>71.59</c:v>
                </c:pt>
                <c:pt idx="74">
                  <c:v>71.59</c:v>
                </c:pt>
                <c:pt idx="75">
                  <c:v>71.59</c:v>
                </c:pt>
                <c:pt idx="76">
                  <c:v>71.59</c:v>
                </c:pt>
                <c:pt idx="77">
                  <c:v>71.59</c:v>
                </c:pt>
                <c:pt idx="78">
                  <c:v>71.59</c:v>
                </c:pt>
                <c:pt idx="79">
                  <c:v>71.59</c:v>
                </c:pt>
                <c:pt idx="80">
                  <c:v>71.59</c:v>
                </c:pt>
                <c:pt idx="81">
                  <c:v>71.59</c:v>
                </c:pt>
                <c:pt idx="82">
                  <c:v>71.59</c:v>
                </c:pt>
                <c:pt idx="83">
                  <c:v>71.59</c:v>
                </c:pt>
                <c:pt idx="84">
                  <c:v>71.59</c:v>
                </c:pt>
                <c:pt idx="85">
                  <c:v>71.59</c:v>
                </c:pt>
                <c:pt idx="86">
                  <c:v>71.59</c:v>
                </c:pt>
                <c:pt idx="87">
                  <c:v>71.59</c:v>
                </c:pt>
                <c:pt idx="88">
                  <c:v>71.59</c:v>
                </c:pt>
                <c:pt idx="89">
                  <c:v>71.59</c:v>
                </c:pt>
                <c:pt idx="90">
                  <c:v>71.59</c:v>
                </c:pt>
                <c:pt idx="91">
                  <c:v>71.59</c:v>
                </c:pt>
                <c:pt idx="92">
                  <c:v>71.59</c:v>
                </c:pt>
                <c:pt idx="93">
                  <c:v>71.59</c:v>
                </c:pt>
                <c:pt idx="94">
                  <c:v>71.59</c:v>
                </c:pt>
                <c:pt idx="95">
                  <c:v>71.59</c:v>
                </c:pt>
                <c:pt idx="96">
                  <c:v>71.59</c:v>
                </c:pt>
                <c:pt idx="97">
                  <c:v>71.59</c:v>
                </c:pt>
                <c:pt idx="98">
                  <c:v>71.59</c:v>
                </c:pt>
                <c:pt idx="99">
                  <c:v>71.59</c:v>
                </c:pt>
                <c:pt idx="100">
                  <c:v>71.59</c:v>
                </c:pt>
                <c:pt idx="101">
                  <c:v>71.59</c:v>
                </c:pt>
                <c:pt idx="102">
                  <c:v>71.59</c:v>
                </c:pt>
                <c:pt idx="103">
                  <c:v>71.59</c:v>
                </c:pt>
                <c:pt idx="104">
                  <c:v>71.59</c:v>
                </c:pt>
                <c:pt idx="105">
                  <c:v>71.59</c:v>
                </c:pt>
                <c:pt idx="106">
                  <c:v>71.59</c:v>
                </c:pt>
                <c:pt idx="107">
                  <c:v>71.59</c:v>
                </c:pt>
                <c:pt idx="108">
                  <c:v>71.59</c:v>
                </c:pt>
                <c:pt idx="109">
                  <c:v>71.59</c:v>
                </c:pt>
                <c:pt idx="110">
                  <c:v>71.59</c:v>
                </c:pt>
                <c:pt idx="111">
                  <c:v>71.59</c:v>
                </c:pt>
                <c:pt idx="112">
                  <c:v>71.59</c:v>
                </c:pt>
                <c:pt idx="113">
                  <c:v>71.59</c:v>
                </c:pt>
                <c:pt idx="114">
                  <c:v>71.59</c:v>
                </c:pt>
                <c:pt idx="115">
                  <c:v>71.59</c:v>
                </c:pt>
                <c:pt idx="116">
                  <c:v>71.59</c:v>
                </c:pt>
                <c:pt idx="117">
                  <c:v>71.59</c:v>
                </c:pt>
                <c:pt idx="118">
                  <c:v>71.59</c:v>
                </c:pt>
                <c:pt idx="119">
                  <c:v>71.59</c:v>
                </c:pt>
                <c:pt idx="120">
                  <c:v>71.59</c:v>
                </c:pt>
                <c:pt idx="121">
                  <c:v>71.59</c:v>
                </c:pt>
                <c:pt idx="122">
                  <c:v>71.59</c:v>
                </c:pt>
                <c:pt idx="123">
                  <c:v>71.59</c:v>
                </c:pt>
                <c:pt idx="124">
                  <c:v>71.59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chemeClr val="accent4">
                  <a:alpha val="8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диаграмма'!$Q$5:$Q$129</c:f>
              <c:numCache>
                <c:formatCode>Основной</c:formatCode>
                <c:ptCount val="125"/>
                <c:pt idx="0" formatCode="0,00">
                  <c:v>76.900000000000006</c:v>
                </c:pt>
                <c:pt idx="1">
                  <c:v>73.25</c:v>
                </c:pt>
                <c:pt idx="2" formatCode="0,00">
                  <c:v>78</c:v>
                </c:pt>
                <c:pt idx="3" formatCode="0,00">
                  <c:v>77</c:v>
                </c:pt>
                <c:pt idx="4" formatCode="0,00">
                  <c:v>70</c:v>
                </c:pt>
                <c:pt idx="5" formatCode="0,00">
                  <c:v>74</c:v>
                </c:pt>
                <c:pt idx="6" formatCode="0,00">
                  <c:v>75</c:v>
                </c:pt>
                <c:pt idx="7" formatCode="0,00">
                  <c:v>71</c:v>
                </c:pt>
                <c:pt idx="8" formatCode="0,00">
                  <c:v>69</c:v>
                </c:pt>
                <c:pt idx="9" formatCode="0,00">
                  <c:v>72</c:v>
                </c:pt>
                <c:pt idx="10" formatCode="0,00">
                  <c:v>70.63818181818182</c:v>
                </c:pt>
                <c:pt idx="11" formatCode="0,00">
                  <c:v>79.8</c:v>
                </c:pt>
                <c:pt idx="12" formatCode="0,00">
                  <c:v>75.58</c:v>
                </c:pt>
                <c:pt idx="13" formatCode="0,00">
                  <c:v>75.319999999999993</c:v>
                </c:pt>
                <c:pt idx="14" formatCode="0,00">
                  <c:v>74.7</c:v>
                </c:pt>
                <c:pt idx="15" formatCode="0,00">
                  <c:v>72.849999999999994</c:v>
                </c:pt>
                <c:pt idx="16" formatCode="0,00">
                  <c:v>63.6</c:v>
                </c:pt>
                <c:pt idx="17" formatCode="0,00">
                  <c:v>63.68</c:v>
                </c:pt>
                <c:pt idx="19" formatCode="0,00">
                  <c:v>63.67</c:v>
                </c:pt>
                <c:pt idx="20" formatCode="0,00">
                  <c:v>68.2</c:v>
                </c:pt>
                <c:pt idx="21" formatCode="0,00">
                  <c:v>70.569999999999993</c:v>
                </c:pt>
                <c:pt idx="23" formatCode="0,00">
                  <c:v>69.05</c:v>
                </c:pt>
                <c:pt idx="25" formatCode="0,00">
                  <c:v>67.968333333333334</c:v>
                </c:pt>
                <c:pt idx="26" formatCode="0,00">
                  <c:v>79.78</c:v>
                </c:pt>
                <c:pt idx="27" formatCode="0,00">
                  <c:v>70.260000000000005</c:v>
                </c:pt>
                <c:pt idx="28" formatCode="0,00">
                  <c:v>76.28</c:v>
                </c:pt>
                <c:pt idx="29" formatCode="0,00">
                  <c:v>68.75</c:v>
                </c:pt>
                <c:pt idx="30" formatCode="0,00">
                  <c:v>60.5</c:v>
                </c:pt>
                <c:pt idx="31" formatCode="0,00">
                  <c:v>76.5</c:v>
                </c:pt>
                <c:pt idx="32" formatCode="0,00">
                  <c:v>73.39</c:v>
                </c:pt>
                <c:pt idx="33" formatCode="0,00">
                  <c:v>56.56</c:v>
                </c:pt>
                <c:pt idx="34" formatCode="0,00">
                  <c:v>59.42</c:v>
                </c:pt>
                <c:pt idx="35" formatCode="0,00">
                  <c:v>73.239999999999995</c:v>
                </c:pt>
                <c:pt idx="36" formatCode="0,00">
                  <c:v>72.45</c:v>
                </c:pt>
                <c:pt idx="37" formatCode="0,00">
                  <c:v>67.900000000000006</c:v>
                </c:pt>
                <c:pt idx="38" formatCode="0,00">
                  <c:v>65.36</c:v>
                </c:pt>
                <c:pt idx="39" formatCode="0,00">
                  <c:v>68.83</c:v>
                </c:pt>
                <c:pt idx="41" formatCode="0,00">
                  <c:v>64.64</c:v>
                </c:pt>
                <c:pt idx="42" formatCode="0,00">
                  <c:v>65.12</c:v>
                </c:pt>
                <c:pt idx="43" formatCode="0,00">
                  <c:v>60.5</c:v>
                </c:pt>
                <c:pt idx="44" formatCode="0,00">
                  <c:v>63.95</c:v>
                </c:pt>
                <c:pt idx="45" formatCode="0,00">
                  <c:v>69.177368421052634</c:v>
                </c:pt>
                <c:pt idx="46" formatCode="0,00">
                  <c:v>80</c:v>
                </c:pt>
                <c:pt idx="47" formatCode="0,00">
                  <c:v>76.3</c:v>
                </c:pt>
                <c:pt idx="48" formatCode="0,00">
                  <c:v>82</c:v>
                </c:pt>
                <c:pt idx="49" formatCode="0,00">
                  <c:v>75.599999999999994</c:v>
                </c:pt>
                <c:pt idx="50" formatCode="0,00">
                  <c:v>72</c:v>
                </c:pt>
                <c:pt idx="51" formatCode="0,00">
                  <c:v>73</c:v>
                </c:pt>
                <c:pt idx="52" formatCode="0,00">
                  <c:v>73</c:v>
                </c:pt>
                <c:pt idx="53" formatCode="0,00">
                  <c:v>68.98</c:v>
                </c:pt>
                <c:pt idx="54" formatCode="0,00">
                  <c:v>67</c:v>
                </c:pt>
                <c:pt idx="55" formatCode="0,00">
                  <c:v>68.959999999999994</c:v>
                </c:pt>
                <c:pt idx="56" formatCode="0,00">
                  <c:v>74.959999999999994</c:v>
                </c:pt>
                <c:pt idx="57" formatCode="0,00">
                  <c:v>61</c:v>
                </c:pt>
                <c:pt idx="58" formatCode="0,00">
                  <c:v>58</c:v>
                </c:pt>
                <c:pt idx="59" formatCode="0,00">
                  <c:v>72</c:v>
                </c:pt>
                <c:pt idx="60" formatCode="0,00">
                  <c:v>67</c:v>
                </c:pt>
                <c:pt idx="61" formatCode="0,00">
                  <c:v>56</c:v>
                </c:pt>
                <c:pt idx="62" formatCode="0,00">
                  <c:v>67.569999999999993</c:v>
                </c:pt>
                <c:pt idx="63" formatCode="0,00">
                  <c:v>61</c:v>
                </c:pt>
                <c:pt idx="64" formatCode="0,00">
                  <c:v>60</c:v>
                </c:pt>
                <c:pt idx="65" formatCode="0,00">
                  <c:v>68.714285714285708</c:v>
                </c:pt>
                <c:pt idx="66" formatCode="0,00">
                  <c:v>71.3</c:v>
                </c:pt>
                <c:pt idx="67" formatCode="0,00">
                  <c:v>70</c:v>
                </c:pt>
                <c:pt idx="68" formatCode="0,00">
                  <c:v>73</c:v>
                </c:pt>
                <c:pt idx="69" formatCode="0,00">
                  <c:v>74</c:v>
                </c:pt>
                <c:pt idx="70" formatCode="0,00">
                  <c:v>73.3</c:v>
                </c:pt>
                <c:pt idx="71" formatCode="0,00">
                  <c:v>79</c:v>
                </c:pt>
                <c:pt idx="72" formatCode="0,00">
                  <c:v>73</c:v>
                </c:pt>
                <c:pt idx="73" formatCode="0,00">
                  <c:v>66.599999999999994</c:v>
                </c:pt>
                <c:pt idx="74" formatCode="0,00">
                  <c:v>71</c:v>
                </c:pt>
                <c:pt idx="75" formatCode="0,00">
                  <c:v>61</c:v>
                </c:pt>
                <c:pt idx="76" formatCode="0,00">
                  <c:v>58</c:v>
                </c:pt>
                <c:pt idx="77" formatCode="0,00">
                  <c:v>59</c:v>
                </c:pt>
                <c:pt idx="79" formatCode="0,00">
                  <c:v>72</c:v>
                </c:pt>
                <c:pt idx="80" formatCode="0,00">
                  <c:v>60.8</c:v>
                </c:pt>
                <c:pt idx="81" formatCode="0,00">
                  <c:v>69.143359836376575</c:v>
                </c:pt>
                <c:pt idx="82" formatCode="0,00">
                  <c:v>77.354545454545459</c:v>
                </c:pt>
                <c:pt idx="83" formatCode="0,00">
                  <c:v>70.275862068965523</c:v>
                </c:pt>
                <c:pt idx="84" formatCode="0,00">
                  <c:v>71.241379310344826</c:v>
                </c:pt>
                <c:pt idx="85" formatCode="0,00">
                  <c:v>79.787878787878782</c:v>
                </c:pt>
                <c:pt idx="86" formatCode="0,00">
                  <c:v>74.214285714285708</c:v>
                </c:pt>
                <c:pt idx="87" formatCode="0,00">
                  <c:v>70.204081632653057</c:v>
                </c:pt>
                <c:pt idx="88" formatCode="0,00">
                  <c:v>71.390243902439025</c:v>
                </c:pt>
                <c:pt idx="89" formatCode="0,00">
                  <c:v>72.330882352941174</c:v>
                </c:pt>
                <c:pt idx="90" formatCode="0,00">
                  <c:v>71.7</c:v>
                </c:pt>
                <c:pt idx="91" formatCode="0,00">
                  <c:v>66.521739130434781</c:v>
                </c:pt>
                <c:pt idx="92" formatCode="0,00">
                  <c:v>71.739130434782609</c:v>
                </c:pt>
                <c:pt idx="93" formatCode="0,00">
                  <c:v>71.047619047619051</c:v>
                </c:pt>
                <c:pt idx="94" formatCode="0,00">
                  <c:v>70.3</c:v>
                </c:pt>
                <c:pt idx="95" formatCode="0,00">
                  <c:v>65.125</c:v>
                </c:pt>
                <c:pt idx="96" formatCode="0,00">
                  <c:v>68.666666666666671</c:v>
                </c:pt>
                <c:pt idx="97" formatCode="0,00">
                  <c:v>72.982300884955748</c:v>
                </c:pt>
                <c:pt idx="99" formatCode="0,00">
                  <c:v>69.36</c:v>
                </c:pt>
                <c:pt idx="100" formatCode="0,00">
                  <c:v>69.125</c:v>
                </c:pt>
                <c:pt idx="101" formatCode="0,00">
                  <c:v>72</c:v>
                </c:pt>
                <c:pt idx="102" formatCode="0,00">
                  <c:v>59.5</c:v>
                </c:pt>
                <c:pt idx="103" formatCode="0,00">
                  <c:v>67.107142857142861</c:v>
                </c:pt>
                <c:pt idx="104" formatCode="0,00">
                  <c:v>68.52</c:v>
                </c:pt>
                <c:pt idx="106" formatCode="0,00">
                  <c:v>62.666666666666664</c:v>
                </c:pt>
                <c:pt idx="107" formatCode="0,00">
                  <c:v>60.884615384615387</c:v>
                </c:pt>
                <c:pt idx="108" formatCode="0,00">
                  <c:v>66.058823529411768</c:v>
                </c:pt>
                <c:pt idx="109" formatCode="0,00">
                  <c:v>64.125</c:v>
                </c:pt>
                <c:pt idx="110" formatCode="0,00">
                  <c:v>61.75</c:v>
                </c:pt>
                <c:pt idx="111" formatCode="0,00">
                  <c:v>67.928571428571431</c:v>
                </c:pt>
                <c:pt idx="112" formatCode="0,00">
                  <c:v>71.25</c:v>
                </c:pt>
                <c:pt idx="113" formatCode="0,00">
                  <c:v>75.444444444444443</c:v>
                </c:pt>
                <c:pt idx="114" formatCode="0,00">
                  <c:v>83</c:v>
                </c:pt>
                <c:pt idx="115" formatCode="0,00">
                  <c:v>79</c:v>
                </c:pt>
                <c:pt idx="116" formatCode="0,00">
                  <c:v>78</c:v>
                </c:pt>
                <c:pt idx="117" formatCode="0,00">
                  <c:v>78</c:v>
                </c:pt>
                <c:pt idx="118" formatCode="0,00">
                  <c:v>68</c:v>
                </c:pt>
                <c:pt idx="119" formatCode="0,00">
                  <c:v>75</c:v>
                </c:pt>
                <c:pt idx="121" formatCode="0,00">
                  <c:v>64</c:v>
                </c:pt>
                <c:pt idx="122" formatCode="0,00">
                  <c:v>81</c:v>
                </c:pt>
                <c:pt idx="123" formatCode="0,00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222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диаграмма'!$T$5:$T$129</c:f>
              <c:numCache>
                <c:formatCode>Основной</c:formatCode>
                <c:ptCount val="125"/>
                <c:pt idx="0">
                  <c:v>71.56</c:v>
                </c:pt>
                <c:pt idx="1">
                  <c:v>71.56</c:v>
                </c:pt>
                <c:pt idx="2">
                  <c:v>71.56</c:v>
                </c:pt>
                <c:pt idx="3">
                  <c:v>71.56</c:v>
                </c:pt>
                <c:pt idx="4">
                  <c:v>71.56</c:v>
                </c:pt>
                <c:pt idx="5">
                  <c:v>71.56</c:v>
                </c:pt>
                <c:pt idx="6">
                  <c:v>71.56</c:v>
                </c:pt>
                <c:pt idx="7">
                  <c:v>71.56</c:v>
                </c:pt>
                <c:pt idx="8">
                  <c:v>71.56</c:v>
                </c:pt>
                <c:pt idx="9">
                  <c:v>71.56</c:v>
                </c:pt>
                <c:pt idx="10" formatCode="0,00">
                  <c:v>71.56</c:v>
                </c:pt>
                <c:pt idx="11">
                  <c:v>71.56</c:v>
                </c:pt>
                <c:pt idx="12">
                  <c:v>71.56</c:v>
                </c:pt>
                <c:pt idx="13">
                  <c:v>71.56</c:v>
                </c:pt>
                <c:pt idx="14">
                  <c:v>71.56</c:v>
                </c:pt>
                <c:pt idx="15">
                  <c:v>71.56</c:v>
                </c:pt>
                <c:pt idx="16">
                  <c:v>71.56</c:v>
                </c:pt>
                <c:pt idx="17">
                  <c:v>71.56</c:v>
                </c:pt>
                <c:pt idx="18">
                  <c:v>71.56</c:v>
                </c:pt>
                <c:pt idx="19">
                  <c:v>71.56</c:v>
                </c:pt>
                <c:pt idx="20">
                  <c:v>71.56</c:v>
                </c:pt>
                <c:pt idx="21">
                  <c:v>71.56</c:v>
                </c:pt>
                <c:pt idx="22">
                  <c:v>71.56</c:v>
                </c:pt>
                <c:pt idx="23">
                  <c:v>71.56</c:v>
                </c:pt>
                <c:pt idx="24">
                  <c:v>71.56</c:v>
                </c:pt>
                <c:pt idx="25" formatCode="0,00">
                  <c:v>71.56</c:v>
                </c:pt>
                <c:pt idx="26">
                  <c:v>71.56</c:v>
                </c:pt>
                <c:pt idx="27">
                  <c:v>71.56</c:v>
                </c:pt>
                <c:pt idx="28">
                  <c:v>71.56</c:v>
                </c:pt>
                <c:pt idx="29">
                  <c:v>71.56</c:v>
                </c:pt>
                <c:pt idx="30">
                  <c:v>71.56</c:v>
                </c:pt>
                <c:pt idx="31">
                  <c:v>71.56</c:v>
                </c:pt>
                <c:pt idx="32">
                  <c:v>71.56</c:v>
                </c:pt>
                <c:pt idx="33">
                  <c:v>71.56</c:v>
                </c:pt>
                <c:pt idx="34">
                  <c:v>71.56</c:v>
                </c:pt>
                <c:pt idx="35">
                  <c:v>71.56</c:v>
                </c:pt>
                <c:pt idx="36">
                  <c:v>71.56</c:v>
                </c:pt>
                <c:pt idx="37">
                  <c:v>71.56</c:v>
                </c:pt>
                <c:pt idx="38">
                  <c:v>71.56</c:v>
                </c:pt>
                <c:pt idx="39">
                  <c:v>71.56</c:v>
                </c:pt>
                <c:pt idx="40">
                  <c:v>71.56</c:v>
                </c:pt>
                <c:pt idx="41">
                  <c:v>71.56</c:v>
                </c:pt>
                <c:pt idx="42">
                  <c:v>71.56</c:v>
                </c:pt>
                <c:pt idx="43">
                  <c:v>71.56</c:v>
                </c:pt>
                <c:pt idx="44">
                  <c:v>71.56</c:v>
                </c:pt>
                <c:pt idx="45" formatCode="0,00">
                  <c:v>71.56</c:v>
                </c:pt>
                <c:pt idx="46">
                  <c:v>71.56</c:v>
                </c:pt>
                <c:pt idx="47">
                  <c:v>71.56</c:v>
                </c:pt>
                <c:pt idx="48">
                  <c:v>71.56</c:v>
                </c:pt>
                <c:pt idx="49">
                  <c:v>71.56</c:v>
                </c:pt>
                <c:pt idx="50">
                  <c:v>71.56</c:v>
                </c:pt>
                <c:pt idx="51">
                  <c:v>71.56</c:v>
                </c:pt>
                <c:pt idx="52">
                  <c:v>71.56</c:v>
                </c:pt>
                <c:pt idx="53">
                  <c:v>71.56</c:v>
                </c:pt>
                <c:pt idx="54">
                  <c:v>71.56</c:v>
                </c:pt>
                <c:pt idx="55">
                  <c:v>71.56</c:v>
                </c:pt>
                <c:pt idx="56">
                  <c:v>71.56</c:v>
                </c:pt>
                <c:pt idx="57">
                  <c:v>71.56</c:v>
                </c:pt>
                <c:pt idx="58">
                  <c:v>71.56</c:v>
                </c:pt>
                <c:pt idx="59">
                  <c:v>71.56</c:v>
                </c:pt>
                <c:pt idx="60">
                  <c:v>71.56</c:v>
                </c:pt>
                <c:pt idx="61">
                  <c:v>71.56</c:v>
                </c:pt>
                <c:pt idx="62">
                  <c:v>71.56</c:v>
                </c:pt>
                <c:pt idx="63">
                  <c:v>71.56</c:v>
                </c:pt>
                <c:pt idx="64">
                  <c:v>71.56</c:v>
                </c:pt>
                <c:pt idx="65" formatCode="0,00">
                  <c:v>71.56</c:v>
                </c:pt>
                <c:pt idx="66">
                  <c:v>71.56</c:v>
                </c:pt>
                <c:pt idx="67">
                  <c:v>71.56</c:v>
                </c:pt>
                <c:pt idx="68">
                  <c:v>71.56</c:v>
                </c:pt>
                <c:pt idx="69">
                  <c:v>71.56</c:v>
                </c:pt>
                <c:pt idx="70">
                  <c:v>71.56</c:v>
                </c:pt>
                <c:pt idx="71">
                  <c:v>71.56</c:v>
                </c:pt>
                <c:pt idx="72">
                  <c:v>71.56</c:v>
                </c:pt>
                <c:pt idx="73">
                  <c:v>71.56</c:v>
                </c:pt>
                <c:pt idx="74">
                  <c:v>71.56</c:v>
                </c:pt>
                <c:pt idx="75">
                  <c:v>71.56</c:v>
                </c:pt>
                <c:pt idx="76">
                  <c:v>71.56</c:v>
                </c:pt>
                <c:pt idx="77">
                  <c:v>71.56</c:v>
                </c:pt>
                <c:pt idx="78">
                  <c:v>71.56</c:v>
                </c:pt>
                <c:pt idx="79">
                  <c:v>71.56</c:v>
                </c:pt>
                <c:pt idx="80">
                  <c:v>71.56</c:v>
                </c:pt>
                <c:pt idx="81" formatCode="0,00">
                  <c:v>71.56</c:v>
                </c:pt>
                <c:pt idx="82">
                  <c:v>71.56</c:v>
                </c:pt>
                <c:pt idx="83">
                  <c:v>71.56</c:v>
                </c:pt>
                <c:pt idx="84">
                  <c:v>71.56</c:v>
                </c:pt>
                <c:pt idx="85">
                  <c:v>71.56</c:v>
                </c:pt>
                <c:pt idx="86">
                  <c:v>71.56</c:v>
                </c:pt>
                <c:pt idx="87">
                  <c:v>71.56</c:v>
                </c:pt>
                <c:pt idx="88">
                  <c:v>71.56</c:v>
                </c:pt>
                <c:pt idx="89">
                  <c:v>71.56</c:v>
                </c:pt>
                <c:pt idx="90">
                  <c:v>71.56</c:v>
                </c:pt>
                <c:pt idx="91">
                  <c:v>71.56</c:v>
                </c:pt>
                <c:pt idx="92">
                  <c:v>71.56</c:v>
                </c:pt>
                <c:pt idx="93">
                  <c:v>71.56</c:v>
                </c:pt>
                <c:pt idx="94">
                  <c:v>71.56</c:v>
                </c:pt>
                <c:pt idx="95">
                  <c:v>71.56</c:v>
                </c:pt>
                <c:pt idx="96">
                  <c:v>71.56</c:v>
                </c:pt>
                <c:pt idx="97">
                  <c:v>71.56</c:v>
                </c:pt>
                <c:pt idx="98">
                  <c:v>71.56</c:v>
                </c:pt>
                <c:pt idx="99">
                  <c:v>71.56</c:v>
                </c:pt>
                <c:pt idx="100">
                  <c:v>71.56</c:v>
                </c:pt>
                <c:pt idx="101">
                  <c:v>71.56</c:v>
                </c:pt>
                <c:pt idx="102">
                  <c:v>71.56</c:v>
                </c:pt>
                <c:pt idx="103">
                  <c:v>71.56</c:v>
                </c:pt>
                <c:pt idx="104">
                  <c:v>71.56</c:v>
                </c:pt>
                <c:pt idx="105">
                  <c:v>71.56</c:v>
                </c:pt>
                <c:pt idx="106">
                  <c:v>71.56</c:v>
                </c:pt>
                <c:pt idx="107">
                  <c:v>71.56</c:v>
                </c:pt>
                <c:pt idx="108">
                  <c:v>71.56</c:v>
                </c:pt>
                <c:pt idx="109">
                  <c:v>71.56</c:v>
                </c:pt>
                <c:pt idx="110">
                  <c:v>71.56</c:v>
                </c:pt>
                <c:pt idx="111">
                  <c:v>71.56</c:v>
                </c:pt>
                <c:pt idx="112">
                  <c:v>71.56</c:v>
                </c:pt>
                <c:pt idx="113" formatCode="0,00">
                  <c:v>71.56</c:v>
                </c:pt>
                <c:pt idx="114">
                  <c:v>71.56</c:v>
                </c:pt>
                <c:pt idx="115">
                  <c:v>71.56</c:v>
                </c:pt>
                <c:pt idx="116">
                  <c:v>71.56</c:v>
                </c:pt>
                <c:pt idx="117">
                  <c:v>71.56</c:v>
                </c:pt>
                <c:pt idx="118">
                  <c:v>71.56</c:v>
                </c:pt>
                <c:pt idx="119">
                  <c:v>71.56</c:v>
                </c:pt>
                <c:pt idx="120">
                  <c:v>71.56</c:v>
                </c:pt>
                <c:pt idx="121">
                  <c:v>71.56</c:v>
                </c:pt>
                <c:pt idx="122">
                  <c:v>71.56</c:v>
                </c:pt>
                <c:pt idx="123">
                  <c:v>71.56</c:v>
                </c:pt>
                <c:pt idx="124">
                  <c:v>71.56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9"/>
          <c:tx>
            <c:v>2017 ср. балл ОУ</c:v>
          </c:tx>
          <c:spPr>
            <a:ln w="2222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диаграмма'!$U$5:$U$129</c:f>
              <c:numCache>
                <c:formatCode>0,00</c:formatCode>
                <c:ptCount val="125"/>
                <c:pt idx="0">
                  <c:v>76.66</c:v>
                </c:pt>
                <c:pt idx="1">
                  <c:v>72.306250000000006</c:v>
                </c:pt>
                <c:pt idx="2">
                  <c:v>76.290000000000006</c:v>
                </c:pt>
                <c:pt idx="3">
                  <c:v>77.56</c:v>
                </c:pt>
                <c:pt idx="4">
                  <c:v>75.680000000000007</c:v>
                </c:pt>
                <c:pt idx="5">
                  <c:v>74</c:v>
                </c:pt>
                <c:pt idx="6">
                  <c:v>72.7</c:v>
                </c:pt>
                <c:pt idx="7">
                  <c:v>70.290000000000006</c:v>
                </c:pt>
                <c:pt idx="8">
                  <c:v>66.19</c:v>
                </c:pt>
                <c:pt idx="9">
                  <c:v>65.739999999999995</c:v>
                </c:pt>
                <c:pt idx="10">
                  <c:v>70.26166666666667</c:v>
                </c:pt>
                <c:pt idx="11">
                  <c:v>80.760000000000005</c:v>
                </c:pt>
                <c:pt idx="12">
                  <c:v>75</c:v>
                </c:pt>
                <c:pt idx="13">
                  <c:v>76.19</c:v>
                </c:pt>
                <c:pt idx="14">
                  <c:v>74.28</c:v>
                </c:pt>
                <c:pt idx="15">
                  <c:v>73.64</c:v>
                </c:pt>
                <c:pt idx="16">
                  <c:v>66.75</c:v>
                </c:pt>
                <c:pt idx="17">
                  <c:v>68.709999999999994</c:v>
                </c:pt>
                <c:pt idx="18">
                  <c:v>66.47</c:v>
                </c:pt>
                <c:pt idx="19">
                  <c:v>56.45</c:v>
                </c:pt>
                <c:pt idx="20">
                  <c:v>71.28</c:v>
                </c:pt>
                <c:pt idx="21">
                  <c:v>75.61</c:v>
                </c:pt>
                <c:pt idx="24">
                  <c:v>58</c:v>
                </c:pt>
                <c:pt idx="25">
                  <c:v>67.518235294117659</c:v>
                </c:pt>
                <c:pt idx="26">
                  <c:v>79</c:v>
                </c:pt>
                <c:pt idx="27">
                  <c:v>73.75</c:v>
                </c:pt>
                <c:pt idx="28">
                  <c:v>72.650000000000006</c:v>
                </c:pt>
                <c:pt idx="29">
                  <c:v>74.510000000000005</c:v>
                </c:pt>
                <c:pt idx="30">
                  <c:v>68.33</c:v>
                </c:pt>
                <c:pt idx="31">
                  <c:v>74.319999999999993</c:v>
                </c:pt>
                <c:pt idx="32">
                  <c:v>68.98</c:v>
                </c:pt>
                <c:pt idx="34">
                  <c:v>64.08</c:v>
                </c:pt>
                <c:pt idx="35">
                  <c:v>67.569999999999993</c:v>
                </c:pt>
                <c:pt idx="36">
                  <c:v>61.95</c:v>
                </c:pt>
                <c:pt idx="37">
                  <c:v>61.5</c:v>
                </c:pt>
                <c:pt idx="38">
                  <c:v>60.56</c:v>
                </c:pt>
                <c:pt idx="39">
                  <c:v>69.94</c:v>
                </c:pt>
                <c:pt idx="41">
                  <c:v>67.55</c:v>
                </c:pt>
                <c:pt idx="42">
                  <c:v>64.63</c:v>
                </c:pt>
                <c:pt idx="43">
                  <c:v>55.72</c:v>
                </c:pt>
                <c:pt idx="44">
                  <c:v>62.77</c:v>
                </c:pt>
                <c:pt idx="45">
                  <c:v>69.90000000000002</c:v>
                </c:pt>
                <c:pt idx="46">
                  <c:v>78.78</c:v>
                </c:pt>
                <c:pt idx="47">
                  <c:v>76.94</c:v>
                </c:pt>
                <c:pt idx="48">
                  <c:v>79.41</c:v>
                </c:pt>
                <c:pt idx="49">
                  <c:v>69.75</c:v>
                </c:pt>
                <c:pt idx="50">
                  <c:v>72.41</c:v>
                </c:pt>
                <c:pt idx="51">
                  <c:v>72.12</c:v>
                </c:pt>
                <c:pt idx="52">
                  <c:v>73.25</c:v>
                </c:pt>
                <c:pt idx="53">
                  <c:v>72.930000000000007</c:v>
                </c:pt>
                <c:pt idx="54">
                  <c:v>74.86</c:v>
                </c:pt>
                <c:pt idx="55">
                  <c:v>71.040000000000006</c:v>
                </c:pt>
                <c:pt idx="56">
                  <c:v>71.34</c:v>
                </c:pt>
                <c:pt idx="58">
                  <c:v>56</c:v>
                </c:pt>
                <c:pt idx="59">
                  <c:v>61.69</c:v>
                </c:pt>
                <c:pt idx="60">
                  <c:v>69.19</c:v>
                </c:pt>
                <c:pt idx="61">
                  <c:v>65.19</c:v>
                </c:pt>
                <c:pt idx="62">
                  <c:v>61.4</c:v>
                </c:pt>
                <c:pt idx="63">
                  <c:v>65</c:v>
                </c:pt>
                <c:pt idx="64">
                  <c:v>66.900000000000006</c:v>
                </c:pt>
                <c:pt idx="65">
                  <c:v>69.73</c:v>
                </c:pt>
                <c:pt idx="66">
                  <c:v>71.900000000000006</c:v>
                </c:pt>
                <c:pt idx="67">
                  <c:v>71.069999999999993</c:v>
                </c:pt>
                <c:pt idx="68">
                  <c:v>72.81</c:v>
                </c:pt>
                <c:pt idx="69">
                  <c:v>72.61</c:v>
                </c:pt>
                <c:pt idx="70">
                  <c:v>72.709999999999994</c:v>
                </c:pt>
                <c:pt idx="71">
                  <c:v>72.55</c:v>
                </c:pt>
                <c:pt idx="72">
                  <c:v>76.180000000000007</c:v>
                </c:pt>
                <c:pt idx="73">
                  <c:v>66.66</c:v>
                </c:pt>
                <c:pt idx="74">
                  <c:v>75.75</c:v>
                </c:pt>
                <c:pt idx="75">
                  <c:v>59.73</c:v>
                </c:pt>
                <c:pt idx="76">
                  <c:v>62.3</c:v>
                </c:pt>
                <c:pt idx="77">
                  <c:v>61.53</c:v>
                </c:pt>
                <c:pt idx="79">
                  <c:v>76.349999999999994</c:v>
                </c:pt>
                <c:pt idx="80">
                  <c:v>64.069999999999993</c:v>
                </c:pt>
                <c:pt idx="81">
                  <c:v>70.255517241379323</c:v>
                </c:pt>
                <c:pt idx="82">
                  <c:v>75.510000000000005</c:v>
                </c:pt>
                <c:pt idx="83">
                  <c:v>71.56</c:v>
                </c:pt>
                <c:pt idx="84">
                  <c:v>68.650000000000006</c:v>
                </c:pt>
                <c:pt idx="85">
                  <c:v>72.92</c:v>
                </c:pt>
                <c:pt idx="86">
                  <c:v>76</c:v>
                </c:pt>
                <c:pt idx="87">
                  <c:v>72.680000000000007</c:v>
                </c:pt>
                <c:pt idx="88">
                  <c:v>72.349999999999994</c:v>
                </c:pt>
                <c:pt idx="89">
                  <c:v>71.959999999999994</c:v>
                </c:pt>
                <c:pt idx="90">
                  <c:v>73.73</c:v>
                </c:pt>
                <c:pt idx="91">
                  <c:v>72.62</c:v>
                </c:pt>
                <c:pt idx="92">
                  <c:v>70.239999999999995</c:v>
                </c:pt>
                <c:pt idx="93">
                  <c:v>66.08</c:v>
                </c:pt>
                <c:pt idx="94">
                  <c:v>73.41</c:v>
                </c:pt>
                <c:pt idx="95">
                  <c:v>65.66</c:v>
                </c:pt>
                <c:pt idx="96">
                  <c:v>67.77</c:v>
                </c:pt>
                <c:pt idx="97">
                  <c:v>68.17</c:v>
                </c:pt>
                <c:pt idx="99">
                  <c:v>73.66</c:v>
                </c:pt>
                <c:pt idx="100">
                  <c:v>79.599999999999994</c:v>
                </c:pt>
                <c:pt idx="101">
                  <c:v>70.66</c:v>
                </c:pt>
                <c:pt idx="102">
                  <c:v>63.71</c:v>
                </c:pt>
                <c:pt idx="103">
                  <c:v>69.67</c:v>
                </c:pt>
                <c:pt idx="104">
                  <c:v>69.19</c:v>
                </c:pt>
                <c:pt idx="106">
                  <c:v>63.15</c:v>
                </c:pt>
                <c:pt idx="107">
                  <c:v>65.959999999999994</c:v>
                </c:pt>
                <c:pt idx="108" formatCode="Основной">
                  <c:v>69.739999999999995</c:v>
                </c:pt>
                <c:pt idx="109">
                  <c:v>69.78</c:v>
                </c:pt>
                <c:pt idx="110">
                  <c:v>66</c:v>
                </c:pt>
                <c:pt idx="111">
                  <c:v>71.5</c:v>
                </c:pt>
                <c:pt idx="112">
                  <c:v>65.48</c:v>
                </c:pt>
                <c:pt idx="113">
                  <c:v>75.182222222222208</c:v>
                </c:pt>
                <c:pt idx="114">
                  <c:v>80.459999999999994</c:v>
                </c:pt>
                <c:pt idx="115">
                  <c:v>81.11</c:v>
                </c:pt>
                <c:pt idx="116">
                  <c:v>77.77</c:v>
                </c:pt>
                <c:pt idx="117">
                  <c:v>76.55</c:v>
                </c:pt>
                <c:pt idx="118">
                  <c:v>69.489999999999995</c:v>
                </c:pt>
                <c:pt idx="119">
                  <c:v>71.16</c:v>
                </c:pt>
                <c:pt idx="121">
                  <c:v>70.28</c:v>
                </c:pt>
                <c:pt idx="122">
                  <c:v>75.13</c:v>
                </c:pt>
                <c:pt idx="123">
                  <c:v>74.69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10"/>
          <c:tx>
            <c:v>2016 ср. балл по городу</c:v>
          </c:tx>
          <c:spPr>
            <a:ln w="2222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диаграмма'!$X$5:$X$129</c:f>
              <c:numCache>
                <c:formatCode>Основной</c:formatCode>
                <c:ptCount val="125"/>
                <c:pt idx="0">
                  <c:v>69.260000000000005</c:v>
                </c:pt>
                <c:pt idx="1">
                  <c:v>69.260000000000005</c:v>
                </c:pt>
                <c:pt idx="2">
                  <c:v>69.260000000000005</c:v>
                </c:pt>
                <c:pt idx="3">
                  <c:v>69.260000000000005</c:v>
                </c:pt>
                <c:pt idx="4">
                  <c:v>69.260000000000005</c:v>
                </c:pt>
                <c:pt idx="5">
                  <c:v>69.260000000000005</c:v>
                </c:pt>
                <c:pt idx="6">
                  <c:v>69.260000000000005</c:v>
                </c:pt>
                <c:pt idx="7">
                  <c:v>69.260000000000005</c:v>
                </c:pt>
                <c:pt idx="8">
                  <c:v>69.260000000000005</c:v>
                </c:pt>
                <c:pt idx="9">
                  <c:v>69.260000000000005</c:v>
                </c:pt>
                <c:pt idx="10" formatCode="0,00">
                  <c:v>69.260000000000005</c:v>
                </c:pt>
                <c:pt idx="11">
                  <c:v>69.260000000000005</c:v>
                </c:pt>
                <c:pt idx="12">
                  <c:v>69.260000000000005</c:v>
                </c:pt>
                <c:pt idx="13">
                  <c:v>69.260000000000005</c:v>
                </c:pt>
                <c:pt idx="14">
                  <c:v>69.260000000000005</c:v>
                </c:pt>
                <c:pt idx="15">
                  <c:v>69.260000000000005</c:v>
                </c:pt>
                <c:pt idx="16">
                  <c:v>69.260000000000005</c:v>
                </c:pt>
                <c:pt idx="17">
                  <c:v>69.260000000000005</c:v>
                </c:pt>
                <c:pt idx="18">
                  <c:v>69.260000000000005</c:v>
                </c:pt>
                <c:pt idx="19">
                  <c:v>69.260000000000005</c:v>
                </c:pt>
                <c:pt idx="20">
                  <c:v>69.260000000000005</c:v>
                </c:pt>
                <c:pt idx="21">
                  <c:v>69.260000000000005</c:v>
                </c:pt>
                <c:pt idx="22">
                  <c:v>69.260000000000005</c:v>
                </c:pt>
                <c:pt idx="23">
                  <c:v>69.260000000000005</c:v>
                </c:pt>
                <c:pt idx="24">
                  <c:v>69.260000000000005</c:v>
                </c:pt>
                <c:pt idx="25" formatCode="0,00">
                  <c:v>69.260000000000005</c:v>
                </c:pt>
                <c:pt idx="26">
                  <c:v>69.260000000000005</c:v>
                </c:pt>
                <c:pt idx="27">
                  <c:v>69.260000000000005</c:v>
                </c:pt>
                <c:pt idx="28">
                  <c:v>69.260000000000005</c:v>
                </c:pt>
                <c:pt idx="29">
                  <c:v>69.260000000000005</c:v>
                </c:pt>
                <c:pt idx="30">
                  <c:v>69.260000000000005</c:v>
                </c:pt>
                <c:pt idx="31">
                  <c:v>69.260000000000005</c:v>
                </c:pt>
                <c:pt idx="32">
                  <c:v>69.260000000000005</c:v>
                </c:pt>
                <c:pt idx="33">
                  <c:v>69.260000000000005</c:v>
                </c:pt>
                <c:pt idx="34">
                  <c:v>69.260000000000005</c:v>
                </c:pt>
                <c:pt idx="35">
                  <c:v>69.260000000000005</c:v>
                </c:pt>
                <c:pt idx="36">
                  <c:v>69.260000000000005</c:v>
                </c:pt>
                <c:pt idx="37">
                  <c:v>69.260000000000005</c:v>
                </c:pt>
                <c:pt idx="38">
                  <c:v>69.260000000000005</c:v>
                </c:pt>
                <c:pt idx="39">
                  <c:v>69.260000000000005</c:v>
                </c:pt>
                <c:pt idx="40">
                  <c:v>69.260000000000005</c:v>
                </c:pt>
                <c:pt idx="41">
                  <c:v>69.260000000000005</c:v>
                </c:pt>
                <c:pt idx="42">
                  <c:v>69.260000000000005</c:v>
                </c:pt>
                <c:pt idx="43">
                  <c:v>69.260000000000005</c:v>
                </c:pt>
                <c:pt idx="44">
                  <c:v>69.260000000000005</c:v>
                </c:pt>
                <c:pt idx="45" formatCode="0,00">
                  <c:v>69.260000000000005</c:v>
                </c:pt>
                <c:pt idx="46">
                  <c:v>69.260000000000005</c:v>
                </c:pt>
                <c:pt idx="47">
                  <c:v>69.260000000000005</c:v>
                </c:pt>
                <c:pt idx="48">
                  <c:v>69.260000000000005</c:v>
                </c:pt>
                <c:pt idx="49">
                  <c:v>69.260000000000005</c:v>
                </c:pt>
                <c:pt idx="50">
                  <c:v>69.260000000000005</c:v>
                </c:pt>
                <c:pt idx="51">
                  <c:v>69.260000000000005</c:v>
                </c:pt>
                <c:pt idx="52">
                  <c:v>69.260000000000005</c:v>
                </c:pt>
                <c:pt idx="53">
                  <c:v>69.260000000000005</c:v>
                </c:pt>
                <c:pt idx="54">
                  <c:v>69.260000000000005</c:v>
                </c:pt>
                <c:pt idx="55">
                  <c:v>69.260000000000005</c:v>
                </c:pt>
                <c:pt idx="56">
                  <c:v>69.260000000000005</c:v>
                </c:pt>
                <c:pt idx="57">
                  <c:v>69.260000000000005</c:v>
                </c:pt>
                <c:pt idx="58">
                  <c:v>69.260000000000005</c:v>
                </c:pt>
                <c:pt idx="59">
                  <c:v>69.260000000000005</c:v>
                </c:pt>
                <c:pt idx="60">
                  <c:v>69.260000000000005</c:v>
                </c:pt>
                <c:pt idx="61">
                  <c:v>69.260000000000005</c:v>
                </c:pt>
                <c:pt idx="62">
                  <c:v>69.260000000000005</c:v>
                </c:pt>
                <c:pt idx="63">
                  <c:v>69.260000000000005</c:v>
                </c:pt>
                <c:pt idx="64">
                  <c:v>69.260000000000005</c:v>
                </c:pt>
                <c:pt idx="65" formatCode="0,00">
                  <c:v>69.260000000000005</c:v>
                </c:pt>
                <c:pt idx="66">
                  <c:v>69.260000000000005</c:v>
                </c:pt>
                <c:pt idx="67">
                  <c:v>69.260000000000005</c:v>
                </c:pt>
                <c:pt idx="68">
                  <c:v>69.260000000000005</c:v>
                </c:pt>
                <c:pt idx="69">
                  <c:v>69.260000000000005</c:v>
                </c:pt>
                <c:pt idx="70">
                  <c:v>69.260000000000005</c:v>
                </c:pt>
                <c:pt idx="71">
                  <c:v>69.260000000000005</c:v>
                </c:pt>
                <c:pt idx="72">
                  <c:v>69.260000000000005</c:v>
                </c:pt>
                <c:pt idx="73">
                  <c:v>69.260000000000005</c:v>
                </c:pt>
                <c:pt idx="74">
                  <c:v>69.260000000000005</c:v>
                </c:pt>
                <c:pt idx="75">
                  <c:v>69.260000000000005</c:v>
                </c:pt>
                <c:pt idx="76">
                  <c:v>69.260000000000005</c:v>
                </c:pt>
                <c:pt idx="77">
                  <c:v>69.260000000000005</c:v>
                </c:pt>
                <c:pt idx="78">
                  <c:v>69.260000000000005</c:v>
                </c:pt>
                <c:pt idx="79">
                  <c:v>69.260000000000005</c:v>
                </c:pt>
                <c:pt idx="80">
                  <c:v>69.260000000000005</c:v>
                </c:pt>
                <c:pt idx="81" formatCode="0,00">
                  <c:v>69.260000000000005</c:v>
                </c:pt>
                <c:pt idx="82">
                  <c:v>69.260000000000005</c:v>
                </c:pt>
                <c:pt idx="83">
                  <c:v>69.260000000000005</c:v>
                </c:pt>
                <c:pt idx="84">
                  <c:v>69.260000000000005</c:v>
                </c:pt>
                <c:pt idx="85">
                  <c:v>69.260000000000005</c:v>
                </c:pt>
                <c:pt idx="86">
                  <c:v>69.260000000000005</c:v>
                </c:pt>
                <c:pt idx="87">
                  <c:v>69.260000000000005</c:v>
                </c:pt>
                <c:pt idx="88">
                  <c:v>69.260000000000005</c:v>
                </c:pt>
                <c:pt idx="89">
                  <c:v>69.260000000000005</c:v>
                </c:pt>
                <c:pt idx="90">
                  <c:v>69.260000000000005</c:v>
                </c:pt>
                <c:pt idx="91">
                  <c:v>69.260000000000005</c:v>
                </c:pt>
                <c:pt idx="92">
                  <c:v>69.260000000000005</c:v>
                </c:pt>
                <c:pt idx="93">
                  <c:v>69.260000000000005</c:v>
                </c:pt>
                <c:pt idx="94">
                  <c:v>69.260000000000005</c:v>
                </c:pt>
                <c:pt idx="95">
                  <c:v>69.260000000000005</c:v>
                </c:pt>
                <c:pt idx="96">
                  <c:v>69.260000000000005</c:v>
                </c:pt>
                <c:pt idx="97">
                  <c:v>69.260000000000005</c:v>
                </c:pt>
                <c:pt idx="98">
                  <c:v>69.260000000000005</c:v>
                </c:pt>
                <c:pt idx="99">
                  <c:v>69.260000000000005</c:v>
                </c:pt>
                <c:pt idx="100">
                  <c:v>69.260000000000005</c:v>
                </c:pt>
                <c:pt idx="101">
                  <c:v>69.260000000000005</c:v>
                </c:pt>
                <c:pt idx="102">
                  <c:v>69.260000000000005</c:v>
                </c:pt>
                <c:pt idx="103">
                  <c:v>69.260000000000005</c:v>
                </c:pt>
                <c:pt idx="104">
                  <c:v>69.260000000000005</c:v>
                </c:pt>
                <c:pt idx="105">
                  <c:v>69.260000000000005</c:v>
                </c:pt>
                <c:pt idx="106">
                  <c:v>69.260000000000005</c:v>
                </c:pt>
                <c:pt idx="107">
                  <c:v>69.260000000000005</c:v>
                </c:pt>
                <c:pt idx="108">
                  <c:v>69.260000000000005</c:v>
                </c:pt>
                <c:pt idx="109">
                  <c:v>69.260000000000005</c:v>
                </c:pt>
                <c:pt idx="110">
                  <c:v>69.260000000000005</c:v>
                </c:pt>
                <c:pt idx="111">
                  <c:v>69.260000000000005</c:v>
                </c:pt>
                <c:pt idx="112">
                  <c:v>69.260000000000005</c:v>
                </c:pt>
                <c:pt idx="113" formatCode="0,00">
                  <c:v>69.260000000000005</c:v>
                </c:pt>
                <c:pt idx="114">
                  <c:v>69.260000000000005</c:v>
                </c:pt>
                <c:pt idx="115">
                  <c:v>69.260000000000005</c:v>
                </c:pt>
                <c:pt idx="116">
                  <c:v>69.260000000000005</c:v>
                </c:pt>
                <c:pt idx="117">
                  <c:v>69.260000000000005</c:v>
                </c:pt>
                <c:pt idx="118">
                  <c:v>69.260000000000005</c:v>
                </c:pt>
                <c:pt idx="119">
                  <c:v>69.260000000000005</c:v>
                </c:pt>
                <c:pt idx="120">
                  <c:v>69.260000000000005</c:v>
                </c:pt>
                <c:pt idx="121">
                  <c:v>69.260000000000005</c:v>
                </c:pt>
                <c:pt idx="122">
                  <c:v>69.260000000000005</c:v>
                </c:pt>
                <c:pt idx="123">
                  <c:v>69.260000000000005</c:v>
                </c:pt>
                <c:pt idx="124">
                  <c:v>69.260000000000005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диаграмма'!$Y$5:$Y$129</c:f>
              <c:numCache>
                <c:formatCode>0,00</c:formatCode>
                <c:ptCount val="125"/>
                <c:pt idx="0">
                  <c:v>66.433333333333337</c:v>
                </c:pt>
                <c:pt idx="1">
                  <c:v>69.876217024153419</c:v>
                </c:pt>
                <c:pt idx="2">
                  <c:v>78.911111111111111</c:v>
                </c:pt>
                <c:pt idx="3">
                  <c:v>71.63636363636364</c:v>
                </c:pt>
                <c:pt idx="4">
                  <c:v>70.136986301369859</c:v>
                </c:pt>
                <c:pt idx="5">
                  <c:v>74.304347826086953</c:v>
                </c:pt>
                <c:pt idx="6">
                  <c:v>71.13333333333334</c:v>
                </c:pt>
                <c:pt idx="7">
                  <c:v>62.457142857142856</c:v>
                </c:pt>
                <c:pt idx="8">
                  <c:v>58.035714285714285</c:v>
                </c:pt>
                <c:pt idx="9">
                  <c:v>72.39473684210526</c:v>
                </c:pt>
                <c:pt idx="10">
                  <c:v>68.106793072497638</c:v>
                </c:pt>
                <c:pt idx="11">
                  <c:v>73.173913043478265</c:v>
                </c:pt>
                <c:pt idx="12">
                  <c:v>71.697674418604649</c:v>
                </c:pt>
                <c:pt idx="13">
                  <c:v>78.633802816901408</c:v>
                </c:pt>
                <c:pt idx="14">
                  <c:v>69.162499999999994</c:v>
                </c:pt>
                <c:pt idx="15">
                  <c:v>72.166666666666671</c:v>
                </c:pt>
                <c:pt idx="16">
                  <c:v>68.588235294117652</c:v>
                </c:pt>
                <c:pt idx="18">
                  <c:v>64.94736842105263</c:v>
                </c:pt>
                <c:pt idx="19">
                  <c:v>53.236111111111114</c:v>
                </c:pt>
                <c:pt idx="20">
                  <c:v>69.208333333333329</c:v>
                </c:pt>
                <c:pt idx="21">
                  <c:v>66.82352941176471</c:v>
                </c:pt>
                <c:pt idx="22">
                  <c:v>57.705882352941174</c:v>
                </c:pt>
                <c:pt idx="23">
                  <c:v>71.9375</c:v>
                </c:pt>
                <c:pt idx="25">
                  <c:v>66.45150921610707</c:v>
                </c:pt>
                <c:pt idx="26">
                  <c:v>81.740740740740748</c:v>
                </c:pt>
                <c:pt idx="27">
                  <c:v>71.391304347826093</c:v>
                </c:pt>
                <c:pt idx="28">
                  <c:v>74.538461538461533</c:v>
                </c:pt>
                <c:pt idx="29">
                  <c:v>74.108695652173907</c:v>
                </c:pt>
                <c:pt idx="30">
                  <c:v>73.529411764705884</c:v>
                </c:pt>
                <c:pt idx="31">
                  <c:v>72.173913043478265</c:v>
                </c:pt>
                <c:pt idx="32">
                  <c:v>67.06</c:v>
                </c:pt>
                <c:pt idx="33">
                  <c:v>63.4375</c:v>
                </c:pt>
                <c:pt idx="34">
                  <c:v>68.48</c:v>
                </c:pt>
                <c:pt idx="35">
                  <c:v>72.519230769230774</c:v>
                </c:pt>
                <c:pt idx="36">
                  <c:v>55.666666666666664</c:v>
                </c:pt>
                <c:pt idx="37">
                  <c:v>63.454545454545453</c:v>
                </c:pt>
                <c:pt idx="38">
                  <c:v>60.266666666666666</c:v>
                </c:pt>
                <c:pt idx="39">
                  <c:v>59.269230769230766</c:v>
                </c:pt>
                <c:pt idx="40">
                  <c:v>56.833333333333336</c:v>
                </c:pt>
                <c:pt idx="41">
                  <c:v>59.5</c:v>
                </c:pt>
                <c:pt idx="42">
                  <c:v>70.25</c:v>
                </c:pt>
                <c:pt idx="43">
                  <c:v>56.692307692307693</c:v>
                </c:pt>
                <c:pt idx="44">
                  <c:v>61.666666666666664</c:v>
                </c:pt>
                <c:pt idx="45">
                  <c:v>68.044019516889335</c:v>
                </c:pt>
                <c:pt idx="46">
                  <c:v>75.388888888888886</c:v>
                </c:pt>
                <c:pt idx="47">
                  <c:v>73.912621359223294</c:v>
                </c:pt>
                <c:pt idx="48">
                  <c:v>72.94736842105263</c:v>
                </c:pt>
                <c:pt idx="49">
                  <c:v>69.217391304347828</c:v>
                </c:pt>
                <c:pt idx="50">
                  <c:v>70.98989898989899</c:v>
                </c:pt>
                <c:pt idx="51">
                  <c:v>68.318181818181813</c:v>
                </c:pt>
                <c:pt idx="52">
                  <c:v>74.517241379310349</c:v>
                </c:pt>
                <c:pt idx="53">
                  <c:v>73.104166666666671</c:v>
                </c:pt>
                <c:pt idx="54">
                  <c:v>71.678571428571431</c:v>
                </c:pt>
                <c:pt idx="55">
                  <c:v>75.52</c:v>
                </c:pt>
                <c:pt idx="56">
                  <c:v>71.592592592592595</c:v>
                </c:pt>
                <c:pt idx="57">
                  <c:v>51.352941176470587</c:v>
                </c:pt>
                <c:pt idx="58">
                  <c:v>62.555555555555557</c:v>
                </c:pt>
                <c:pt idx="59">
                  <c:v>69.36363636363636</c:v>
                </c:pt>
                <c:pt idx="60">
                  <c:v>56.05263157894737</c:v>
                </c:pt>
                <c:pt idx="61">
                  <c:v>64.272727272727266</c:v>
                </c:pt>
                <c:pt idx="62">
                  <c:v>64.222222222222229</c:v>
                </c:pt>
                <c:pt idx="64">
                  <c:v>59.785714285714285</c:v>
                </c:pt>
                <c:pt idx="65">
                  <c:v>66.865144495882518</c:v>
                </c:pt>
                <c:pt idx="66">
                  <c:v>72.040000000000006</c:v>
                </c:pt>
                <c:pt idx="67">
                  <c:v>73.818181818181813</c:v>
                </c:pt>
                <c:pt idx="68">
                  <c:v>68.888888888888886</c:v>
                </c:pt>
                <c:pt idx="69">
                  <c:v>70.369565217391298</c:v>
                </c:pt>
                <c:pt idx="70">
                  <c:v>71.108695652173907</c:v>
                </c:pt>
                <c:pt idx="71">
                  <c:v>70.521739130434781</c:v>
                </c:pt>
                <c:pt idx="72">
                  <c:v>64.833333333333329</c:v>
                </c:pt>
                <c:pt idx="73">
                  <c:v>65.926829268292678</c:v>
                </c:pt>
                <c:pt idx="74">
                  <c:v>65.571428571428569</c:v>
                </c:pt>
                <c:pt idx="75">
                  <c:v>58.4</c:v>
                </c:pt>
                <c:pt idx="76">
                  <c:v>57.05263157894737</c:v>
                </c:pt>
                <c:pt idx="77">
                  <c:v>62.142857142857146</c:v>
                </c:pt>
                <c:pt idx="79">
                  <c:v>73.14</c:v>
                </c:pt>
                <c:pt idx="80">
                  <c:v>62.297872340425535</c:v>
                </c:pt>
                <c:pt idx="81">
                  <c:v>67.935067633314119</c:v>
                </c:pt>
                <c:pt idx="82">
                  <c:v>70.425287356321846</c:v>
                </c:pt>
                <c:pt idx="83">
                  <c:v>64.384615384615387</c:v>
                </c:pt>
                <c:pt idx="84">
                  <c:v>70.375</c:v>
                </c:pt>
                <c:pt idx="85">
                  <c:v>71.44</c:v>
                </c:pt>
                <c:pt idx="86">
                  <c:v>74.716981132075475</c:v>
                </c:pt>
                <c:pt idx="87">
                  <c:v>69.61904761904762</c:v>
                </c:pt>
                <c:pt idx="88">
                  <c:v>71.898734177215189</c:v>
                </c:pt>
                <c:pt idx="89">
                  <c:v>68.118811881188122</c:v>
                </c:pt>
                <c:pt idx="90">
                  <c:v>77.666666666666671</c:v>
                </c:pt>
                <c:pt idx="91">
                  <c:v>66.64150943396227</c:v>
                </c:pt>
                <c:pt idx="92">
                  <c:v>69.061224489795919</c:v>
                </c:pt>
                <c:pt idx="93">
                  <c:v>71.34482758620689</c:v>
                </c:pt>
                <c:pt idx="94">
                  <c:v>63.833333333333336</c:v>
                </c:pt>
                <c:pt idx="95">
                  <c:v>70.172413793103445</c:v>
                </c:pt>
                <c:pt idx="96">
                  <c:v>64.666666666666671</c:v>
                </c:pt>
                <c:pt idx="97">
                  <c:v>68.683168316831683</c:v>
                </c:pt>
                <c:pt idx="99">
                  <c:v>71.976744186046517</c:v>
                </c:pt>
                <c:pt idx="100">
                  <c:v>77.040000000000006</c:v>
                </c:pt>
                <c:pt idx="101">
                  <c:v>67.493506493506487</c:v>
                </c:pt>
                <c:pt idx="102">
                  <c:v>62.07692307692308</c:v>
                </c:pt>
                <c:pt idx="103">
                  <c:v>60.846153846153847</c:v>
                </c:pt>
                <c:pt idx="104">
                  <c:v>62.678571428571431</c:v>
                </c:pt>
                <c:pt idx="106">
                  <c:v>60.772727272727273</c:v>
                </c:pt>
                <c:pt idx="107">
                  <c:v>68.52</c:v>
                </c:pt>
                <c:pt idx="108">
                  <c:v>65.448979591836732</c:v>
                </c:pt>
                <c:pt idx="109">
                  <c:v>68.8</c:v>
                </c:pt>
                <c:pt idx="111">
                  <c:v>59.68</c:v>
                </c:pt>
                <c:pt idx="112">
                  <c:v>63.8</c:v>
                </c:pt>
                <c:pt idx="113">
                  <c:v>72.158523747462283</c:v>
                </c:pt>
                <c:pt idx="114">
                  <c:v>81.434210526315795</c:v>
                </c:pt>
                <c:pt idx="115">
                  <c:v>78.465909090909093</c:v>
                </c:pt>
                <c:pt idx="116">
                  <c:v>74.708333333333329</c:v>
                </c:pt>
                <c:pt idx="117">
                  <c:v>74.671641791044777</c:v>
                </c:pt>
                <c:pt idx="121">
                  <c:v>71.638888888888886</c:v>
                </c:pt>
                <c:pt idx="122">
                  <c:v>76.571428571428569</c:v>
                </c:pt>
                <c:pt idx="123">
                  <c:v>63</c:v>
                </c:pt>
                <c:pt idx="124">
                  <c:v>56.777777777777779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2225">
              <a:solidFill>
                <a:srgbClr val="FEA4EB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диаграмма'!$AB$5:$AB$129</c:f>
              <c:numCache>
                <c:formatCode>Основной</c:formatCode>
                <c:ptCount val="125"/>
                <c:pt idx="0">
                  <c:v>68.209999999999994</c:v>
                </c:pt>
                <c:pt idx="1">
                  <c:v>68.209999999999994</c:v>
                </c:pt>
                <c:pt idx="2">
                  <c:v>68.209999999999994</c:v>
                </c:pt>
                <c:pt idx="3">
                  <c:v>68.209999999999994</c:v>
                </c:pt>
                <c:pt idx="4">
                  <c:v>68.209999999999994</c:v>
                </c:pt>
                <c:pt idx="5">
                  <c:v>68.209999999999994</c:v>
                </c:pt>
                <c:pt idx="6">
                  <c:v>68.209999999999994</c:v>
                </c:pt>
                <c:pt idx="7">
                  <c:v>68.209999999999994</c:v>
                </c:pt>
                <c:pt idx="8">
                  <c:v>68.209999999999994</c:v>
                </c:pt>
                <c:pt idx="9">
                  <c:v>68.209999999999994</c:v>
                </c:pt>
                <c:pt idx="10" formatCode="0,00">
                  <c:v>68.209999999999994</c:v>
                </c:pt>
                <c:pt idx="11">
                  <c:v>68.209999999999994</c:v>
                </c:pt>
                <c:pt idx="12">
                  <c:v>68.209999999999994</c:v>
                </c:pt>
                <c:pt idx="13">
                  <c:v>68.209999999999994</c:v>
                </c:pt>
                <c:pt idx="14">
                  <c:v>68.209999999999994</c:v>
                </c:pt>
                <c:pt idx="15">
                  <c:v>68.209999999999994</c:v>
                </c:pt>
                <c:pt idx="16">
                  <c:v>68.209999999999994</c:v>
                </c:pt>
                <c:pt idx="17">
                  <c:v>68.209999999999994</c:v>
                </c:pt>
                <c:pt idx="18">
                  <c:v>68.209999999999994</c:v>
                </c:pt>
                <c:pt idx="19">
                  <c:v>68.209999999999994</c:v>
                </c:pt>
                <c:pt idx="20">
                  <c:v>68.209999999999994</c:v>
                </c:pt>
                <c:pt idx="21">
                  <c:v>68.209999999999994</c:v>
                </c:pt>
                <c:pt idx="22">
                  <c:v>68.209999999999994</c:v>
                </c:pt>
                <c:pt idx="23">
                  <c:v>68.209999999999994</c:v>
                </c:pt>
                <c:pt idx="24">
                  <c:v>68.209999999999994</c:v>
                </c:pt>
                <c:pt idx="25" formatCode="0,00">
                  <c:v>68.209999999999994</c:v>
                </c:pt>
                <c:pt idx="26">
                  <c:v>68.209999999999994</c:v>
                </c:pt>
                <c:pt idx="27">
                  <c:v>68.209999999999994</c:v>
                </c:pt>
                <c:pt idx="28">
                  <c:v>68.209999999999994</c:v>
                </c:pt>
                <c:pt idx="29">
                  <c:v>68.209999999999994</c:v>
                </c:pt>
                <c:pt idx="30">
                  <c:v>68.209999999999994</c:v>
                </c:pt>
                <c:pt idx="31">
                  <c:v>68.209999999999994</c:v>
                </c:pt>
                <c:pt idx="32">
                  <c:v>68.209999999999994</c:v>
                </c:pt>
                <c:pt idx="33">
                  <c:v>68.209999999999994</c:v>
                </c:pt>
                <c:pt idx="34">
                  <c:v>68.209999999999994</c:v>
                </c:pt>
                <c:pt idx="35">
                  <c:v>68.209999999999994</c:v>
                </c:pt>
                <c:pt idx="36">
                  <c:v>68.209999999999994</c:v>
                </c:pt>
                <c:pt idx="37">
                  <c:v>68.209999999999994</c:v>
                </c:pt>
                <c:pt idx="38">
                  <c:v>68.209999999999994</c:v>
                </c:pt>
                <c:pt idx="39">
                  <c:v>68.209999999999994</c:v>
                </c:pt>
                <c:pt idx="40">
                  <c:v>68.209999999999994</c:v>
                </c:pt>
                <c:pt idx="41">
                  <c:v>68.209999999999994</c:v>
                </c:pt>
                <c:pt idx="42">
                  <c:v>68.209999999999994</c:v>
                </c:pt>
                <c:pt idx="43">
                  <c:v>68.209999999999994</c:v>
                </c:pt>
                <c:pt idx="44">
                  <c:v>68.209999999999994</c:v>
                </c:pt>
                <c:pt idx="45" formatCode="0,00">
                  <c:v>68.209999999999994</c:v>
                </c:pt>
                <c:pt idx="46">
                  <c:v>68.209999999999994</c:v>
                </c:pt>
                <c:pt idx="47">
                  <c:v>68.209999999999994</c:v>
                </c:pt>
                <c:pt idx="48">
                  <c:v>68.209999999999994</c:v>
                </c:pt>
                <c:pt idx="49">
                  <c:v>68.209999999999994</c:v>
                </c:pt>
                <c:pt idx="50">
                  <c:v>68.209999999999994</c:v>
                </c:pt>
                <c:pt idx="51">
                  <c:v>68.209999999999994</c:v>
                </c:pt>
                <c:pt idx="52">
                  <c:v>68.209999999999994</c:v>
                </c:pt>
                <c:pt idx="53">
                  <c:v>68.209999999999994</c:v>
                </c:pt>
                <c:pt idx="54">
                  <c:v>68.209999999999994</c:v>
                </c:pt>
                <c:pt idx="55">
                  <c:v>68.209999999999994</c:v>
                </c:pt>
                <c:pt idx="56">
                  <c:v>68.209999999999994</c:v>
                </c:pt>
                <c:pt idx="57">
                  <c:v>68.209999999999994</c:v>
                </c:pt>
                <c:pt idx="58">
                  <c:v>68.209999999999994</c:v>
                </c:pt>
                <c:pt idx="59">
                  <c:v>68.209999999999994</c:v>
                </c:pt>
                <c:pt idx="60">
                  <c:v>68.209999999999994</c:v>
                </c:pt>
                <c:pt idx="61">
                  <c:v>68.209999999999994</c:v>
                </c:pt>
                <c:pt idx="62">
                  <c:v>68.209999999999994</c:v>
                </c:pt>
                <c:pt idx="63">
                  <c:v>68.209999999999994</c:v>
                </c:pt>
                <c:pt idx="64">
                  <c:v>68.209999999999994</c:v>
                </c:pt>
                <c:pt idx="65" formatCode="0,00">
                  <c:v>68.209999999999994</c:v>
                </c:pt>
                <c:pt idx="66">
                  <c:v>68.209999999999994</c:v>
                </c:pt>
                <c:pt idx="67">
                  <c:v>68.209999999999994</c:v>
                </c:pt>
                <c:pt idx="68">
                  <c:v>68.209999999999994</c:v>
                </c:pt>
                <c:pt idx="69">
                  <c:v>68.209999999999994</c:v>
                </c:pt>
                <c:pt idx="70">
                  <c:v>68.209999999999994</c:v>
                </c:pt>
                <c:pt idx="71">
                  <c:v>68.209999999999994</c:v>
                </c:pt>
                <c:pt idx="72">
                  <c:v>68.209999999999994</c:v>
                </c:pt>
                <c:pt idx="73">
                  <c:v>68.209999999999994</c:v>
                </c:pt>
                <c:pt idx="74">
                  <c:v>68.209999999999994</c:v>
                </c:pt>
                <c:pt idx="75">
                  <c:v>68.209999999999994</c:v>
                </c:pt>
                <c:pt idx="76">
                  <c:v>68.209999999999994</c:v>
                </c:pt>
                <c:pt idx="77">
                  <c:v>68.209999999999994</c:v>
                </c:pt>
                <c:pt idx="78">
                  <c:v>68.209999999999994</c:v>
                </c:pt>
                <c:pt idx="79">
                  <c:v>68.209999999999994</c:v>
                </c:pt>
                <c:pt idx="80">
                  <c:v>68.209999999999994</c:v>
                </c:pt>
                <c:pt idx="81" formatCode="0,00">
                  <c:v>68.209999999999994</c:v>
                </c:pt>
                <c:pt idx="82">
                  <c:v>68.209999999999994</c:v>
                </c:pt>
                <c:pt idx="83">
                  <c:v>68.209999999999994</c:v>
                </c:pt>
                <c:pt idx="84">
                  <c:v>68.209999999999994</c:v>
                </c:pt>
                <c:pt idx="85">
                  <c:v>68.209999999999994</c:v>
                </c:pt>
                <c:pt idx="86">
                  <c:v>68.209999999999994</c:v>
                </c:pt>
                <c:pt idx="87">
                  <c:v>68.209999999999994</c:v>
                </c:pt>
                <c:pt idx="88">
                  <c:v>68.209999999999994</c:v>
                </c:pt>
                <c:pt idx="89">
                  <c:v>68.209999999999994</c:v>
                </c:pt>
                <c:pt idx="90">
                  <c:v>68.209999999999994</c:v>
                </c:pt>
                <c:pt idx="91">
                  <c:v>68.209999999999994</c:v>
                </c:pt>
                <c:pt idx="92">
                  <c:v>68.209999999999994</c:v>
                </c:pt>
                <c:pt idx="93">
                  <c:v>68.209999999999994</c:v>
                </c:pt>
                <c:pt idx="94">
                  <c:v>68.209999999999994</c:v>
                </c:pt>
                <c:pt idx="95">
                  <c:v>68.209999999999994</c:v>
                </c:pt>
                <c:pt idx="96">
                  <c:v>68.209999999999994</c:v>
                </c:pt>
                <c:pt idx="97">
                  <c:v>68.209999999999994</c:v>
                </c:pt>
                <c:pt idx="98">
                  <c:v>68.209999999999994</c:v>
                </c:pt>
                <c:pt idx="99">
                  <c:v>68.209999999999994</c:v>
                </c:pt>
                <c:pt idx="100">
                  <c:v>68.209999999999994</c:v>
                </c:pt>
                <c:pt idx="101">
                  <c:v>68.209999999999994</c:v>
                </c:pt>
                <c:pt idx="102">
                  <c:v>68.209999999999994</c:v>
                </c:pt>
                <c:pt idx="103">
                  <c:v>68.209999999999994</c:v>
                </c:pt>
                <c:pt idx="104">
                  <c:v>68.209999999999994</c:v>
                </c:pt>
                <c:pt idx="105">
                  <c:v>68.209999999999994</c:v>
                </c:pt>
                <c:pt idx="106">
                  <c:v>68.209999999999994</c:v>
                </c:pt>
                <c:pt idx="107">
                  <c:v>68.209999999999994</c:v>
                </c:pt>
                <c:pt idx="108">
                  <c:v>68.209999999999994</c:v>
                </c:pt>
                <c:pt idx="109">
                  <c:v>68.209999999999994</c:v>
                </c:pt>
                <c:pt idx="110">
                  <c:v>68.209999999999994</c:v>
                </c:pt>
                <c:pt idx="111">
                  <c:v>68.209999999999994</c:v>
                </c:pt>
                <c:pt idx="112">
                  <c:v>68.209999999999994</c:v>
                </c:pt>
                <c:pt idx="113" formatCode="0,00">
                  <c:v>68.209999999999994</c:v>
                </c:pt>
                <c:pt idx="114">
                  <c:v>68.209999999999994</c:v>
                </c:pt>
                <c:pt idx="115">
                  <c:v>68.209999999999994</c:v>
                </c:pt>
                <c:pt idx="116">
                  <c:v>68.209999999999994</c:v>
                </c:pt>
                <c:pt idx="117">
                  <c:v>68.209999999999994</c:v>
                </c:pt>
                <c:pt idx="118">
                  <c:v>68.209999999999994</c:v>
                </c:pt>
                <c:pt idx="119">
                  <c:v>68.209999999999994</c:v>
                </c:pt>
                <c:pt idx="120">
                  <c:v>68.209999999999994</c:v>
                </c:pt>
                <c:pt idx="121">
                  <c:v>68.209999999999994</c:v>
                </c:pt>
                <c:pt idx="122">
                  <c:v>68.209999999999994</c:v>
                </c:pt>
                <c:pt idx="123">
                  <c:v>68.209999999999994</c:v>
                </c:pt>
                <c:pt idx="124">
                  <c:v>68.209999999999994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'Русский-11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8</c:v>
                </c:pt>
                <c:pt idx="4">
                  <c:v>МАОУ Гимназия № 9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 </c:v>
                </c:pt>
                <c:pt idx="8">
                  <c:v>МАОУ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46</c:v>
                </c:pt>
                <c:pt idx="17">
                  <c:v>МАОУ СШ № 90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Гимназия № 15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МБОУ СШ № 44</c:v>
                </c:pt>
                <c:pt idx="31">
                  <c:v>МБОУ Лицей № 3</c:v>
                </c:pt>
                <c:pt idx="32">
                  <c:v>МБОУ СШ № 94</c:v>
                </c:pt>
                <c:pt idx="33">
                  <c:v>МБОУ СШ № 50</c:v>
                </c:pt>
                <c:pt idx="34">
                  <c:v>МАОУ СШ № 148</c:v>
                </c:pt>
                <c:pt idx="35">
                  <c:v>МАОУ Лицей № 12</c:v>
                </c:pt>
                <c:pt idx="36">
                  <c:v>МБОУ СШ № 16</c:v>
                </c:pt>
                <c:pt idx="37">
                  <c:v>МБОУ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65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Школа-интернат № 1 </c:v>
                </c:pt>
                <c:pt idx="49">
                  <c:v>МБОУ СШ № 99</c:v>
                </c:pt>
                <c:pt idx="50">
                  <c:v>МАОУ Лицей № 1</c:v>
                </c:pt>
                <c:pt idx="51">
                  <c:v>МБОУ СШ № 3</c:v>
                </c:pt>
                <c:pt idx="52">
                  <c:v>МАОУ "КУГ № 1 - Универс" </c:v>
                </c:pt>
                <c:pt idx="53">
                  <c:v>МБОУ СШ № 72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Лицей № 10</c:v>
                </c:pt>
                <c:pt idx="57">
                  <c:v>МБОУ СШ № 39</c:v>
                </c:pt>
                <c:pt idx="58">
                  <c:v>МБОУ СШ № 30</c:v>
                </c:pt>
                <c:pt idx="59">
                  <c:v>МБОУ СШ № 95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137</c:v>
                </c:pt>
                <c:pt idx="67">
                  <c:v>МАОУ Лицей № 9 "Лидер"</c:v>
                </c:pt>
                <c:pt idx="68">
                  <c:v>МАОУ Гимназия № 14</c:v>
                </c:pt>
                <c:pt idx="69">
                  <c:v>МБОУ СШ № 76</c:v>
                </c:pt>
                <c:pt idx="70">
                  <c:v>МАОУ СШ № 6</c:v>
                </c:pt>
                <c:pt idx="71">
                  <c:v>МАОУ СШ № 23</c:v>
                </c:pt>
                <c:pt idx="72">
                  <c:v>МБОУ СШ № 17</c:v>
                </c:pt>
                <c:pt idx="73">
                  <c:v>МБОУ СШ № 93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144</c:v>
                </c:pt>
                <c:pt idx="83">
                  <c:v>МБОУ СШ № 98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МАОУ СШ № 152</c:v>
                </c:pt>
                <c:pt idx="87">
                  <c:v>МАОУ СШ № 145</c:v>
                </c:pt>
                <c:pt idx="88">
                  <c:v>МАОУ СШ № 7</c:v>
                </c:pt>
                <c:pt idx="89">
                  <c:v>МАОУ СШ № 150</c:v>
                </c:pt>
                <c:pt idx="90">
                  <c:v>МАОУ СШ № 141</c:v>
                </c:pt>
                <c:pt idx="91">
                  <c:v>МБОУ СШ № 18</c:v>
                </c:pt>
                <c:pt idx="92">
                  <c:v>МАОУ СШ № 24</c:v>
                </c:pt>
                <c:pt idx="93">
                  <c:v>МБОУ СШ № 91</c:v>
                </c:pt>
                <c:pt idx="94">
                  <c:v>МБОУ СШ № 66</c:v>
                </c:pt>
                <c:pt idx="95">
                  <c:v>МБОУ СШ № 5</c:v>
                </c:pt>
                <c:pt idx="96">
                  <c:v>МБОУ СШ № 147</c:v>
                </c:pt>
                <c:pt idx="97">
                  <c:v>МАОУ СШ № 143</c:v>
                </c:pt>
                <c:pt idx="98">
                  <c:v>МБОУ СШ № 156</c:v>
                </c:pt>
                <c:pt idx="99">
                  <c:v>МАОУ СШ № 85</c:v>
                </c:pt>
                <c:pt idx="100">
                  <c:v>МБОУ СШ № 56</c:v>
                </c:pt>
                <c:pt idx="101">
                  <c:v>МАОУ СШ № 151</c:v>
                </c:pt>
                <c:pt idx="102">
                  <c:v>МАОУ СШ № 139</c:v>
                </c:pt>
                <c:pt idx="103">
                  <c:v>МБОУ СШ № 69</c:v>
                </c:pt>
                <c:pt idx="104">
                  <c:v>МАОУ СШ № 108</c:v>
                </c:pt>
                <c:pt idx="105">
                  <c:v>МАОУ СШ № 154</c:v>
                </c:pt>
                <c:pt idx="106">
                  <c:v>МАОУ СШ № 134</c:v>
                </c:pt>
                <c:pt idx="107">
                  <c:v>МАОУ СШ № 121</c:v>
                </c:pt>
                <c:pt idx="108">
                  <c:v>МАОУ СШ № 115</c:v>
                </c:pt>
                <c:pt idx="109">
                  <c:v>МБОУ СШ № 129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'Русский-11 диаграмма'!$AC$5:$AC$129</c:f>
              <c:numCache>
                <c:formatCode>0,00</c:formatCode>
                <c:ptCount val="125"/>
                <c:pt idx="0">
                  <c:v>67.655172399999998</c:v>
                </c:pt>
                <c:pt idx="1">
                  <c:v>68.489568587500003</c:v>
                </c:pt>
                <c:pt idx="2">
                  <c:v>76.469387800000007</c:v>
                </c:pt>
                <c:pt idx="3">
                  <c:v>64.180000000000007</c:v>
                </c:pt>
                <c:pt idx="4">
                  <c:v>65.333333300000007</c:v>
                </c:pt>
                <c:pt idx="5">
                  <c:v>67.75</c:v>
                </c:pt>
                <c:pt idx="6">
                  <c:v>65.837209299999998</c:v>
                </c:pt>
                <c:pt idx="7">
                  <c:v>70.944444399999995</c:v>
                </c:pt>
                <c:pt idx="8">
                  <c:v>67.652173899999994</c:v>
                </c:pt>
                <c:pt idx="9">
                  <c:v>69.75</c:v>
                </c:pt>
                <c:pt idx="10">
                  <c:v>66.262495033333337</c:v>
                </c:pt>
                <c:pt idx="11">
                  <c:v>78.680851099999998</c:v>
                </c:pt>
                <c:pt idx="12">
                  <c:v>74.219512199999997</c:v>
                </c:pt>
                <c:pt idx="13">
                  <c:v>78.236842100000004</c:v>
                </c:pt>
                <c:pt idx="14">
                  <c:v>73.742857099999995</c:v>
                </c:pt>
                <c:pt idx="15">
                  <c:v>68.515625</c:v>
                </c:pt>
                <c:pt idx="16">
                  <c:v>66.173912999999999</c:v>
                </c:pt>
                <c:pt idx="18">
                  <c:v>55.285714300000002</c:v>
                </c:pt>
                <c:pt idx="19">
                  <c:v>56.954545500000002</c:v>
                </c:pt>
                <c:pt idx="20">
                  <c:v>67.058823500000003</c:v>
                </c:pt>
                <c:pt idx="21">
                  <c:v>57.483871000000001</c:v>
                </c:pt>
                <c:pt idx="22">
                  <c:v>51.444444400000002</c:v>
                </c:pt>
                <c:pt idx="23">
                  <c:v>67.352941200000004</c:v>
                </c:pt>
                <c:pt idx="25">
                  <c:v>63.712741811764708</c:v>
                </c:pt>
                <c:pt idx="26">
                  <c:v>80.371428600000002</c:v>
                </c:pt>
                <c:pt idx="27">
                  <c:v>69.025640999999993</c:v>
                </c:pt>
                <c:pt idx="28">
                  <c:v>70.954545499999995</c:v>
                </c:pt>
                <c:pt idx="29">
                  <c:v>70.08</c:v>
                </c:pt>
                <c:pt idx="30">
                  <c:v>65.041666699999993</c:v>
                </c:pt>
                <c:pt idx="31">
                  <c:v>73.285714299999995</c:v>
                </c:pt>
                <c:pt idx="32">
                  <c:v>66.510638299999997</c:v>
                </c:pt>
                <c:pt idx="33">
                  <c:v>52.444444400000002</c:v>
                </c:pt>
                <c:pt idx="34">
                  <c:v>59.767441900000001</c:v>
                </c:pt>
                <c:pt idx="35">
                  <c:v>70.274509800000004</c:v>
                </c:pt>
                <c:pt idx="36">
                  <c:v>55.870967700000001</c:v>
                </c:pt>
                <c:pt idx="37">
                  <c:v>57.555555599999998</c:v>
                </c:pt>
                <c:pt idx="39">
                  <c:v>56.222222199999997</c:v>
                </c:pt>
                <c:pt idx="41">
                  <c:v>50.7058824</c:v>
                </c:pt>
                <c:pt idx="42">
                  <c:v>68</c:v>
                </c:pt>
                <c:pt idx="43">
                  <c:v>59.380952399999998</c:v>
                </c:pt>
                <c:pt idx="44">
                  <c:v>57.625</c:v>
                </c:pt>
                <c:pt idx="45">
                  <c:v>69.023429073333347</c:v>
                </c:pt>
                <c:pt idx="46">
                  <c:v>76.354166699999993</c:v>
                </c:pt>
                <c:pt idx="47">
                  <c:v>74.913043500000001</c:v>
                </c:pt>
                <c:pt idx="48">
                  <c:v>80.047618999999997</c:v>
                </c:pt>
                <c:pt idx="49">
                  <c:v>67.270833300000007</c:v>
                </c:pt>
                <c:pt idx="50">
                  <c:v>68.774509800000004</c:v>
                </c:pt>
                <c:pt idx="51">
                  <c:v>62.590909099999998</c:v>
                </c:pt>
                <c:pt idx="52">
                  <c:v>72.973509899999996</c:v>
                </c:pt>
                <c:pt idx="53">
                  <c:v>72.770833300000007</c:v>
                </c:pt>
                <c:pt idx="54">
                  <c:v>69.733333299999998</c:v>
                </c:pt>
                <c:pt idx="55">
                  <c:v>68.333333300000007</c:v>
                </c:pt>
                <c:pt idx="56">
                  <c:v>66.052631599999998</c:v>
                </c:pt>
                <c:pt idx="59">
                  <c:v>70.75</c:v>
                </c:pt>
                <c:pt idx="60">
                  <c:v>65.863636400000004</c:v>
                </c:pt>
                <c:pt idx="61">
                  <c:v>61.923076899999998</c:v>
                </c:pt>
                <c:pt idx="62">
                  <c:v>57</c:v>
                </c:pt>
                <c:pt idx="65">
                  <c:v>66.331019830769236</c:v>
                </c:pt>
                <c:pt idx="66">
                  <c:v>64.599999999999994</c:v>
                </c:pt>
                <c:pt idx="67">
                  <c:v>69.444444399999995</c:v>
                </c:pt>
                <c:pt idx="68">
                  <c:v>72.478260899999995</c:v>
                </c:pt>
                <c:pt idx="69">
                  <c:v>72.720930199999998</c:v>
                </c:pt>
                <c:pt idx="70">
                  <c:v>68.432432399999996</c:v>
                </c:pt>
                <c:pt idx="71">
                  <c:v>69.888888899999998</c:v>
                </c:pt>
                <c:pt idx="72">
                  <c:v>65.095238100000003</c:v>
                </c:pt>
                <c:pt idx="73">
                  <c:v>63.108108100000003</c:v>
                </c:pt>
                <c:pt idx="74">
                  <c:v>73.629629600000001</c:v>
                </c:pt>
                <c:pt idx="75">
                  <c:v>61.1578947</c:v>
                </c:pt>
                <c:pt idx="77">
                  <c:v>50.782608699999997</c:v>
                </c:pt>
                <c:pt idx="79">
                  <c:v>67.560975600000006</c:v>
                </c:pt>
                <c:pt idx="80">
                  <c:v>63.403846199999997</c:v>
                </c:pt>
                <c:pt idx="81">
                  <c:v>68.770385373076905</c:v>
                </c:pt>
                <c:pt idx="82">
                  <c:v>71.621621599999997</c:v>
                </c:pt>
                <c:pt idx="83">
                  <c:v>71.680000000000007</c:v>
                </c:pt>
                <c:pt idx="84">
                  <c:v>70.111111100000002</c:v>
                </c:pt>
                <c:pt idx="85">
                  <c:v>67.777777799999996</c:v>
                </c:pt>
                <c:pt idx="86">
                  <c:v>65.653061199999996</c:v>
                </c:pt>
                <c:pt idx="87">
                  <c:v>70</c:v>
                </c:pt>
                <c:pt idx="88">
                  <c:v>69.904109599999998</c:v>
                </c:pt>
                <c:pt idx="89">
                  <c:v>71.946902699999995</c:v>
                </c:pt>
                <c:pt idx="90">
                  <c:v>70.880952399999998</c:v>
                </c:pt>
                <c:pt idx="91">
                  <c:v>62.450980399999999</c:v>
                </c:pt>
                <c:pt idx="92">
                  <c:v>66.375</c:v>
                </c:pt>
                <c:pt idx="93">
                  <c:v>67.978260899999995</c:v>
                </c:pt>
                <c:pt idx="94">
                  <c:v>69.6875</c:v>
                </c:pt>
                <c:pt idx="95">
                  <c:v>72.151515200000006</c:v>
                </c:pt>
                <c:pt idx="96">
                  <c:v>63.96</c:v>
                </c:pt>
                <c:pt idx="97">
                  <c:v>68.367346900000001</c:v>
                </c:pt>
                <c:pt idx="99">
                  <c:v>70.954545499999995</c:v>
                </c:pt>
                <c:pt idx="101">
                  <c:v>70.226804099999995</c:v>
                </c:pt>
                <c:pt idx="102">
                  <c:v>69.370370399999999</c:v>
                </c:pt>
                <c:pt idx="103">
                  <c:v>64.041666699999993</c:v>
                </c:pt>
                <c:pt idx="104">
                  <c:v>68.526315800000006</c:v>
                </c:pt>
                <c:pt idx="107">
                  <c:v>68.714285700000005</c:v>
                </c:pt>
                <c:pt idx="108">
                  <c:v>70.047618999999997</c:v>
                </c:pt>
                <c:pt idx="109">
                  <c:v>64.166666699999993</c:v>
                </c:pt>
                <c:pt idx="111">
                  <c:v>74.708333300000007</c:v>
                </c:pt>
                <c:pt idx="112">
                  <c:v>66.7272727</c:v>
                </c:pt>
                <c:pt idx="113">
                  <c:v>68.241003290789479</c:v>
                </c:pt>
                <c:pt idx="114">
                  <c:v>81.434210526315795</c:v>
                </c:pt>
                <c:pt idx="115">
                  <c:v>77.113636400000004</c:v>
                </c:pt>
                <c:pt idx="116">
                  <c:v>73.853333300000003</c:v>
                </c:pt>
                <c:pt idx="117">
                  <c:v>75.402439000000001</c:v>
                </c:pt>
                <c:pt idx="121">
                  <c:v>63.114285700000003</c:v>
                </c:pt>
                <c:pt idx="122">
                  <c:v>73.615384599999999</c:v>
                </c:pt>
                <c:pt idx="123">
                  <c:v>57.5</c:v>
                </c:pt>
                <c:pt idx="124">
                  <c:v>43.894736799999997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9984"/>
        <c:axId val="81695872"/>
      </c:lineChart>
      <c:catAx>
        <c:axId val="8168998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95872"/>
        <c:crosses val="autoZero"/>
        <c:auto val="1"/>
        <c:lblAlgn val="ctr"/>
        <c:lblOffset val="100"/>
        <c:noMultiLvlLbl val="0"/>
      </c:catAx>
      <c:valAx>
        <c:axId val="8169587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8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143714769549"/>
          <c:y val="1.4845237784341115E-2"/>
          <c:w val="0.874856285230451"/>
          <c:h val="4.2839315487249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52918</xdr:colOff>
      <xdr:row>0</xdr:row>
      <xdr:rowOff>71966</xdr:rowOff>
    </xdr:from>
    <xdr:to>
      <xdr:col>38</xdr:col>
      <xdr:colOff>595313</xdr:colOff>
      <xdr:row>0</xdr:row>
      <xdr:rowOff>5131593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0.09962</cdr:x>
      <cdr:y>0.06389</cdr:y>
    </cdr:from>
    <cdr:to>
      <cdr:x>0.10059</cdr:x>
      <cdr:y>0.65375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13204" y="323260"/>
          <a:ext cx="21550" cy="2984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0.21724</cdr:x>
      <cdr:y>0.06046</cdr:y>
    </cdr:from>
    <cdr:to>
      <cdr:x>0.21814</cdr:x>
      <cdr:y>0.64913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826334" y="305905"/>
          <a:ext cx="19996" cy="29784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0.37331</cdr:x>
      <cdr:y>0.06226</cdr:y>
    </cdr:from>
    <cdr:to>
      <cdr:x>0.37404</cdr:x>
      <cdr:y>0.65123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8293872" y="315004"/>
          <a:ext cx="16219" cy="29799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0.52925</cdr:x>
      <cdr:y>0.0691</cdr:y>
    </cdr:from>
    <cdr:to>
      <cdr:x>0.53018</cdr:x>
      <cdr:y>0.65807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758280" y="349620"/>
          <a:ext cx="20662" cy="29799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0.65413</cdr:x>
      <cdr:y>0.06841</cdr:y>
    </cdr:from>
    <cdr:to>
      <cdr:x>0.65494</cdr:x>
      <cdr:y>0.66189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532788" y="346105"/>
          <a:ext cx="17996" cy="30027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0.90429</cdr:x>
      <cdr:y>0.0667</cdr:y>
    </cdr:from>
    <cdr:to>
      <cdr:x>0.90584</cdr:x>
      <cdr:y>0.65773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090689" y="337495"/>
          <a:ext cx="34436" cy="29903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0.02958</cdr:x>
      <cdr:y>0.06521</cdr:y>
    </cdr:from>
    <cdr:to>
      <cdr:x>0.03007</cdr:x>
      <cdr:y>0.64884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608684" y="299065"/>
          <a:ext cx="10083" cy="26765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93133</xdr:rowOff>
    </xdr:from>
    <xdr:to>
      <xdr:col>38</xdr:col>
      <xdr:colOff>583408</xdr:colOff>
      <xdr:row>0</xdr:row>
      <xdr:rowOff>5095874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0.09947</cdr:x>
      <cdr:y>0.06649</cdr:y>
    </cdr:from>
    <cdr:to>
      <cdr:x>0.10044</cdr:x>
      <cdr:y>0.65635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04479" y="332632"/>
          <a:ext cx="21498" cy="29509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0.21742</cdr:x>
      <cdr:y>0.06479</cdr:y>
    </cdr:from>
    <cdr:to>
      <cdr:x>0.21808</cdr:x>
      <cdr:y>0.65356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818639" y="324106"/>
          <a:ext cx="14627" cy="2945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0.37398</cdr:x>
      <cdr:y>0.06676</cdr:y>
    </cdr:from>
    <cdr:to>
      <cdr:x>0.37471</cdr:x>
      <cdr:y>0.65573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8288446" y="333960"/>
          <a:ext cx="16178" cy="29464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0.52901</cdr:x>
      <cdr:y>0.06497</cdr:y>
    </cdr:from>
    <cdr:to>
      <cdr:x>0.52994</cdr:x>
      <cdr:y>0.65394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724289" y="325051"/>
          <a:ext cx="20611" cy="2946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0.65435</cdr:x>
      <cdr:y>0.06256</cdr:y>
    </cdr:from>
    <cdr:to>
      <cdr:x>0.65516</cdr:x>
      <cdr:y>0.65604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502341" y="312961"/>
          <a:ext cx="17952" cy="29690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0.90537</cdr:x>
      <cdr:y>0.06926</cdr:y>
    </cdr:from>
    <cdr:to>
      <cdr:x>0.90541</cdr:x>
      <cdr:y>0.65804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065603" y="346468"/>
          <a:ext cx="887" cy="29455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0.02891</cdr:x>
      <cdr:y>0.06752</cdr:y>
    </cdr:from>
    <cdr:to>
      <cdr:x>0.0294</cdr:x>
      <cdr:y>0.65115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647795" y="309648"/>
          <a:ext cx="10980" cy="26765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 refreshError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" style="227" bestFit="1" customWidth="1"/>
    <col min="2" max="2" width="31.42578125" style="227" customWidth="1"/>
    <col min="3" max="30" width="7.7109375" style="227" customWidth="1"/>
    <col min="31" max="31" width="7.42578125" style="227" customWidth="1"/>
    <col min="32" max="16384" width="9.140625" style="227"/>
  </cols>
  <sheetData>
    <row r="1" spans="1:34" ht="409.6" customHeight="1" thickBot="1" x14ac:dyDescent="0.3"/>
    <row r="2" spans="1:34" ht="18" customHeight="1" x14ac:dyDescent="0.25">
      <c r="A2" s="941" t="s">
        <v>68</v>
      </c>
      <c r="B2" s="943" t="s">
        <v>165</v>
      </c>
      <c r="C2" s="938">
        <v>2021</v>
      </c>
      <c r="D2" s="939"/>
      <c r="E2" s="939"/>
      <c r="F2" s="948"/>
      <c r="G2" s="938">
        <v>2020</v>
      </c>
      <c r="H2" s="939"/>
      <c r="I2" s="939"/>
      <c r="J2" s="940"/>
      <c r="K2" s="938">
        <v>2019</v>
      </c>
      <c r="L2" s="939"/>
      <c r="M2" s="939"/>
      <c r="N2" s="940"/>
      <c r="O2" s="938">
        <v>2018</v>
      </c>
      <c r="P2" s="939"/>
      <c r="Q2" s="939"/>
      <c r="R2" s="940"/>
      <c r="S2" s="938">
        <v>2017</v>
      </c>
      <c r="T2" s="939"/>
      <c r="U2" s="939"/>
      <c r="V2" s="940"/>
      <c r="W2" s="945">
        <v>2016</v>
      </c>
      <c r="X2" s="946"/>
      <c r="Y2" s="946"/>
      <c r="Z2" s="947"/>
      <c r="AA2" s="945">
        <v>2015</v>
      </c>
      <c r="AB2" s="946"/>
      <c r="AC2" s="946"/>
      <c r="AD2" s="947"/>
      <c r="AE2" s="936" t="s">
        <v>117</v>
      </c>
    </row>
    <row r="3" spans="1:34" ht="37.5" customHeight="1" thickBot="1" x14ac:dyDescent="0.3">
      <c r="A3" s="942"/>
      <c r="B3" s="944"/>
      <c r="C3" s="525" t="s">
        <v>106</v>
      </c>
      <c r="D3" s="734" t="s">
        <v>121</v>
      </c>
      <c r="E3" s="734" t="s">
        <v>122</v>
      </c>
      <c r="F3" s="526" t="s">
        <v>166</v>
      </c>
      <c r="G3" s="525" t="s">
        <v>106</v>
      </c>
      <c r="H3" s="734" t="s">
        <v>121</v>
      </c>
      <c r="I3" s="734" t="s">
        <v>122</v>
      </c>
      <c r="J3" s="526" t="s">
        <v>166</v>
      </c>
      <c r="K3" s="525" t="s">
        <v>106</v>
      </c>
      <c r="L3" s="381" t="s">
        <v>121</v>
      </c>
      <c r="M3" s="381" t="s">
        <v>122</v>
      </c>
      <c r="N3" s="526" t="s">
        <v>166</v>
      </c>
      <c r="O3" s="379" t="s">
        <v>106</v>
      </c>
      <c r="P3" s="380" t="s">
        <v>121</v>
      </c>
      <c r="Q3" s="381" t="s">
        <v>122</v>
      </c>
      <c r="R3" s="382" t="s">
        <v>166</v>
      </c>
      <c r="S3" s="379" t="s">
        <v>106</v>
      </c>
      <c r="T3" s="380" t="s">
        <v>121</v>
      </c>
      <c r="U3" s="381" t="s">
        <v>122</v>
      </c>
      <c r="V3" s="382" t="s">
        <v>166</v>
      </c>
      <c r="W3" s="379" t="s">
        <v>106</v>
      </c>
      <c r="X3" s="380" t="s">
        <v>121</v>
      </c>
      <c r="Y3" s="381" t="s">
        <v>122</v>
      </c>
      <c r="Z3" s="382" t="s">
        <v>166</v>
      </c>
      <c r="AA3" s="379" t="s">
        <v>106</v>
      </c>
      <c r="AB3" s="380" t="s">
        <v>121</v>
      </c>
      <c r="AC3" s="381" t="s">
        <v>122</v>
      </c>
      <c r="AD3" s="382" t="s">
        <v>166</v>
      </c>
      <c r="AE3" s="937"/>
    </row>
    <row r="4" spans="1:34" ht="15" customHeight="1" thickBot="1" x14ac:dyDescent="0.3">
      <c r="A4" s="5"/>
      <c r="B4" s="383" t="s">
        <v>145</v>
      </c>
      <c r="C4" s="523">
        <f>C5+C6+C15+C30+C50+C70+C86+C118</f>
        <v>5540</v>
      </c>
      <c r="D4" s="714">
        <v>69.900000000000006</v>
      </c>
      <c r="E4" s="823">
        <f>AVERAGE(E5,E7:E14,E16:E29,E31:E49,E51:E69,E71:E85,E87:E117,E119:E129)</f>
        <v>68.389247036359535</v>
      </c>
      <c r="F4" s="524"/>
      <c r="G4" s="523">
        <f>G5+G6+G15+G30+G50+G70+G86+G118</f>
        <v>4852</v>
      </c>
      <c r="H4" s="528">
        <v>68.349999999999994</v>
      </c>
      <c r="I4" s="714">
        <f>AVERAGE(I5,I7:I14,I16:I29,I31:I49,I51:I69,I71:I85,I87:I117,I119:I129)</f>
        <v>68.348800663243921</v>
      </c>
      <c r="J4" s="524"/>
      <c r="K4" s="523">
        <f>K5+K6+K15+K30+K50+K70+K86+K118</f>
        <v>4938</v>
      </c>
      <c r="L4" s="528">
        <v>69.290000000000006</v>
      </c>
      <c r="M4" s="532">
        <f>AVERAGE(M5,M7:M14,M16:M29,M31:M49,M51:M69,M71:M85,M87:M117,M119:M129)</f>
        <v>67.429912373502958</v>
      </c>
      <c r="N4" s="524"/>
      <c r="O4" s="384">
        <f>O5+O6+O15+O30+O50+O70+O86+O118</f>
        <v>4686</v>
      </c>
      <c r="P4" s="385">
        <v>71.59</v>
      </c>
      <c r="Q4" s="386">
        <f>AVERAGE(Q5,Q7:Q14,Q16:Q29,Q31:Q49,Q51:Q69,Q71:Q85,Q87:Q117,Q119:Q129)</f>
        <v>69.943829681237844</v>
      </c>
      <c r="R4" s="387"/>
      <c r="S4" s="384">
        <f>S5+S6+S15+S30+S50+S70+S86+S118</f>
        <v>4431</v>
      </c>
      <c r="T4" s="388">
        <v>71.56</v>
      </c>
      <c r="U4" s="386">
        <f>AVERAGE(U5,U7:U14,U16:U29,U31:U49,U51:U69,U71:U85,U87:U117,U119:U129)</f>
        <v>70.319722222222197</v>
      </c>
      <c r="V4" s="389"/>
      <c r="W4" s="390">
        <f>W5+W6+W15+W30+W50+W70+W86+W118</f>
        <v>4619</v>
      </c>
      <c r="X4" s="388">
        <v>69.260000000000005</v>
      </c>
      <c r="Y4" s="386">
        <f>AVERAGE(Y5,Y7:Y14,Y16:Y29,Y31:Y49,Y51:Y69,Y71:Y85,Y87:Y117,Y119:Y129)</f>
        <v>68.015349254272436</v>
      </c>
      <c r="Z4" s="389"/>
      <c r="AA4" s="390">
        <f>AA5+AA6+AA15+AA30+AA50+AA70+AA86+AA118</f>
        <v>4454</v>
      </c>
      <c r="AB4" s="388">
        <v>68.209999999999994</v>
      </c>
      <c r="AC4" s="386">
        <f>AVERAGE(AC5,AC7:AC14,AC16:AC29,AC31:AC49,AC51:AC69,AC71:AC85,AC87:AC117,AC119:AC129)</f>
        <v>67.25451012226317</v>
      </c>
      <c r="AD4" s="389"/>
      <c r="AE4" s="391"/>
    </row>
    <row r="5" spans="1:34" ht="15" customHeight="1" thickBot="1" x14ac:dyDescent="0.3">
      <c r="A5" s="5"/>
      <c r="B5" s="324" t="s">
        <v>27</v>
      </c>
      <c r="C5" s="531">
        <v>53</v>
      </c>
      <c r="D5" s="824">
        <v>69.900000000000006</v>
      </c>
      <c r="E5" s="825">
        <v>76</v>
      </c>
      <c r="F5" s="537">
        <v>7</v>
      </c>
      <c r="G5" s="174">
        <v>26</v>
      </c>
      <c r="H5" s="584">
        <v>68.349999999999994</v>
      </c>
      <c r="I5" s="686">
        <v>71.540000000000006</v>
      </c>
      <c r="J5" s="735">
        <v>23</v>
      </c>
      <c r="K5" s="531">
        <v>31</v>
      </c>
      <c r="L5" s="530">
        <v>69.290000000000006</v>
      </c>
      <c r="M5" s="533">
        <v>76.81</v>
      </c>
      <c r="N5" s="537">
        <v>7</v>
      </c>
      <c r="O5" s="392">
        <v>29</v>
      </c>
      <c r="P5" s="723">
        <v>71.59</v>
      </c>
      <c r="Q5" s="724">
        <v>76.900000000000006</v>
      </c>
      <c r="R5" s="36">
        <v>15</v>
      </c>
      <c r="S5" s="292">
        <v>32</v>
      </c>
      <c r="T5" s="720">
        <v>71.56</v>
      </c>
      <c r="U5" s="722">
        <v>76.66</v>
      </c>
      <c r="V5" s="36">
        <v>11</v>
      </c>
      <c r="W5" s="393">
        <v>30</v>
      </c>
      <c r="X5" s="720">
        <v>69.260000000000005</v>
      </c>
      <c r="Y5" s="721">
        <v>66.433333333333337</v>
      </c>
      <c r="Z5" s="36">
        <v>69</v>
      </c>
      <c r="AA5" s="393">
        <v>29</v>
      </c>
      <c r="AB5" s="636">
        <v>68.209999999999994</v>
      </c>
      <c r="AC5" s="719">
        <v>67.655172399999998</v>
      </c>
      <c r="AD5" s="36">
        <v>56</v>
      </c>
      <c r="AE5" s="849">
        <f>J5+N5+R5+V5+Z5+AD5+F5</f>
        <v>188</v>
      </c>
      <c r="AG5" s="53"/>
      <c r="AH5" s="227" t="s">
        <v>126</v>
      </c>
    </row>
    <row r="6" spans="1:34" ht="15" customHeight="1" thickBot="1" x14ac:dyDescent="0.3">
      <c r="A6" s="5"/>
      <c r="B6" s="394" t="s">
        <v>143</v>
      </c>
      <c r="C6" s="472">
        <f>SUM(C7:C14)</f>
        <v>476</v>
      </c>
      <c r="D6" s="474">
        <v>69.900000000000006</v>
      </c>
      <c r="E6" s="476">
        <f>AVERAGE(E7:E14)</f>
        <v>70.230798368298366</v>
      </c>
      <c r="F6" s="475"/>
      <c r="G6" s="472">
        <f>SUM(G7:G14)</f>
        <v>445</v>
      </c>
      <c r="H6" s="473">
        <v>68.349999999999994</v>
      </c>
      <c r="I6" s="474">
        <f>AVERAGE(I7:I14)</f>
        <v>70.230611675567033</v>
      </c>
      <c r="J6" s="475"/>
      <c r="K6" s="472">
        <f>SUM(K7:K14)</f>
        <v>438</v>
      </c>
      <c r="L6" s="473">
        <v>69.290000000000006</v>
      </c>
      <c r="M6" s="474">
        <f>AVERAGE(M7:M14)</f>
        <v>68.940570661673647</v>
      </c>
      <c r="N6" s="538"/>
      <c r="O6" s="395">
        <f>SUM(O7:O14)</f>
        <v>384</v>
      </c>
      <c r="P6" s="396">
        <v>71.59</v>
      </c>
      <c r="Q6" s="398">
        <f>AVERAGE(Q7:Q14)</f>
        <v>73.25</v>
      </c>
      <c r="R6" s="397"/>
      <c r="S6" s="395">
        <f>SUM(S7:S14)</f>
        <v>356</v>
      </c>
      <c r="T6" s="396">
        <v>71.56</v>
      </c>
      <c r="U6" s="398">
        <f>AVERAGE(U7:U14)</f>
        <v>72.306250000000006</v>
      </c>
      <c r="V6" s="399"/>
      <c r="W6" s="400">
        <f>SUM(W7:W14)</f>
        <v>426</v>
      </c>
      <c r="X6" s="396">
        <v>69.260000000000005</v>
      </c>
      <c r="Y6" s="398">
        <f>AVERAGE(Y7:Y14)</f>
        <v>69.876217024153405</v>
      </c>
      <c r="Z6" s="399"/>
      <c r="AA6" s="400">
        <f>SUM(AA7:AA14)</f>
        <v>388</v>
      </c>
      <c r="AB6" s="396">
        <v>68.209999999999994</v>
      </c>
      <c r="AC6" s="398">
        <f>AVERAGE(AC7:AC14)</f>
        <v>68.489568587499988</v>
      </c>
      <c r="AD6" s="399"/>
      <c r="AE6" s="579"/>
      <c r="AG6" s="109"/>
      <c r="AH6" s="227" t="s">
        <v>127</v>
      </c>
    </row>
    <row r="7" spans="1:34" ht="15" customHeight="1" x14ac:dyDescent="0.25">
      <c r="A7" s="458">
        <v>1</v>
      </c>
      <c r="B7" s="725" t="s">
        <v>181</v>
      </c>
      <c r="C7" s="256">
        <v>84</v>
      </c>
      <c r="D7" s="701">
        <v>69.900000000000006</v>
      </c>
      <c r="E7" s="826">
        <v>73.743589743589737</v>
      </c>
      <c r="F7" s="802">
        <v>21</v>
      </c>
      <c r="G7" s="174">
        <v>48</v>
      </c>
      <c r="H7" s="584">
        <v>68.349999999999994</v>
      </c>
      <c r="I7" s="686">
        <v>70.2083333333333</v>
      </c>
      <c r="J7" s="736">
        <v>39</v>
      </c>
      <c r="K7" s="174">
        <v>79</v>
      </c>
      <c r="L7" s="685">
        <v>69.290000000000006</v>
      </c>
      <c r="M7" s="686">
        <v>71.987499999999997</v>
      </c>
      <c r="N7" s="543">
        <v>24</v>
      </c>
      <c r="O7" s="189">
        <v>58</v>
      </c>
      <c r="P7" s="690">
        <v>71.59</v>
      </c>
      <c r="Q7" s="686">
        <v>77</v>
      </c>
      <c r="R7" s="543">
        <v>14</v>
      </c>
      <c r="S7" s="174">
        <v>75</v>
      </c>
      <c r="T7" s="750">
        <v>71.56</v>
      </c>
      <c r="U7" s="687">
        <v>77.56</v>
      </c>
      <c r="V7" s="36">
        <v>9</v>
      </c>
      <c r="W7" s="167">
        <v>66</v>
      </c>
      <c r="X7" s="750">
        <v>69.260000000000005</v>
      </c>
      <c r="Y7" s="688">
        <v>71.63636363636364</v>
      </c>
      <c r="Z7" s="36">
        <v>35</v>
      </c>
      <c r="AA7" s="167">
        <v>50</v>
      </c>
      <c r="AB7" s="752">
        <v>68.209999999999994</v>
      </c>
      <c r="AC7" s="689">
        <v>64.180000000000007</v>
      </c>
      <c r="AD7" s="36">
        <v>74</v>
      </c>
      <c r="AE7" s="850">
        <f t="shared" ref="AE7:AE69" si="0">J7+N7+R7+V7+Z7+AD7+F7</f>
        <v>216</v>
      </c>
      <c r="AG7" s="54"/>
      <c r="AH7" s="227" t="s">
        <v>128</v>
      </c>
    </row>
    <row r="8" spans="1:34" ht="15" customHeight="1" x14ac:dyDescent="0.25">
      <c r="A8" s="401">
        <v>2</v>
      </c>
      <c r="B8" s="725" t="s">
        <v>84</v>
      </c>
      <c r="C8" s="256">
        <v>94</v>
      </c>
      <c r="D8" s="701">
        <v>69.900000000000006</v>
      </c>
      <c r="E8" s="826">
        <v>73.051282051282058</v>
      </c>
      <c r="F8" s="802">
        <v>23</v>
      </c>
      <c r="G8" s="174">
        <v>88</v>
      </c>
      <c r="H8" s="584">
        <v>68.349999999999994</v>
      </c>
      <c r="I8" s="686">
        <v>69.829545454545453</v>
      </c>
      <c r="J8" s="736">
        <v>43</v>
      </c>
      <c r="K8" s="174">
        <v>83</v>
      </c>
      <c r="L8" s="685">
        <v>69.290000000000006</v>
      </c>
      <c r="M8" s="686">
        <v>68.903614457831324</v>
      </c>
      <c r="N8" s="543">
        <v>49</v>
      </c>
      <c r="O8" s="189">
        <v>74</v>
      </c>
      <c r="P8" s="690">
        <v>71.59</v>
      </c>
      <c r="Q8" s="686">
        <v>70</v>
      </c>
      <c r="R8" s="543">
        <v>60</v>
      </c>
      <c r="S8" s="174">
        <v>77</v>
      </c>
      <c r="T8" s="750">
        <v>71.56</v>
      </c>
      <c r="U8" s="687">
        <v>75.680000000000007</v>
      </c>
      <c r="V8" s="36">
        <v>19</v>
      </c>
      <c r="W8" s="167">
        <v>73</v>
      </c>
      <c r="X8" s="750">
        <v>69.260000000000005</v>
      </c>
      <c r="Y8" s="688">
        <v>70.136986301369859</v>
      </c>
      <c r="Z8" s="36">
        <v>50</v>
      </c>
      <c r="AA8" s="167">
        <v>84</v>
      </c>
      <c r="AB8" s="752">
        <v>68.209999999999994</v>
      </c>
      <c r="AC8" s="689">
        <v>65.333333300000007</v>
      </c>
      <c r="AD8" s="36">
        <v>70</v>
      </c>
      <c r="AE8" s="851">
        <f t="shared" si="0"/>
        <v>314</v>
      </c>
      <c r="AG8" s="55"/>
      <c r="AH8" s="227" t="s">
        <v>129</v>
      </c>
    </row>
    <row r="9" spans="1:34" ht="15" customHeight="1" x14ac:dyDescent="0.25">
      <c r="A9" s="402">
        <v>3</v>
      </c>
      <c r="B9" s="725" t="s">
        <v>80</v>
      </c>
      <c r="C9" s="256">
        <v>108</v>
      </c>
      <c r="D9" s="701">
        <v>69.900000000000006</v>
      </c>
      <c r="E9" s="826">
        <v>76.900000000000006</v>
      </c>
      <c r="F9" s="802">
        <v>6</v>
      </c>
      <c r="G9" s="174">
        <v>121</v>
      </c>
      <c r="H9" s="584">
        <v>68.349999999999994</v>
      </c>
      <c r="I9" s="686">
        <v>73.86</v>
      </c>
      <c r="J9" s="736">
        <v>14</v>
      </c>
      <c r="K9" s="174">
        <v>115</v>
      </c>
      <c r="L9" s="685">
        <v>69.290000000000006</v>
      </c>
      <c r="M9" s="686">
        <v>74.269565217391303</v>
      </c>
      <c r="N9" s="543">
        <v>11</v>
      </c>
      <c r="O9" s="189">
        <v>91</v>
      </c>
      <c r="P9" s="690">
        <v>71.59</v>
      </c>
      <c r="Q9" s="686">
        <v>78</v>
      </c>
      <c r="R9" s="543">
        <v>10</v>
      </c>
      <c r="S9" s="174">
        <v>94</v>
      </c>
      <c r="T9" s="750">
        <v>71.56</v>
      </c>
      <c r="U9" s="687">
        <v>76.290000000000006</v>
      </c>
      <c r="V9" s="36">
        <v>14</v>
      </c>
      <c r="W9" s="167">
        <v>90</v>
      </c>
      <c r="X9" s="750">
        <v>69.260000000000005</v>
      </c>
      <c r="Y9" s="687">
        <v>78.911111111111111</v>
      </c>
      <c r="Z9" s="36">
        <v>3</v>
      </c>
      <c r="AA9" s="167">
        <v>98</v>
      </c>
      <c r="AB9" s="752">
        <v>68.209999999999994</v>
      </c>
      <c r="AC9" s="687">
        <v>76.469387800000007</v>
      </c>
      <c r="AD9" s="36">
        <v>7</v>
      </c>
      <c r="AE9" s="852">
        <f t="shared" si="0"/>
        <v>65</v>
      </c>
    </row>
    <row r="10" spans="1:34" ht="15" customHeight="1" x14ac:dyDescent="0.25">
      <c r="A10" s="402">
        <v>4</v>
      </c>
      <c r="B10" s="726" t="s">
        <v>81</v>
      </c>
      <c r="C10" s="256">
        <v>39</v>
      </c>
      <c r="D10" s="701">
        <v>69.900000000000006</v>
      </c>
      <c r="E10" s="826">
        <v>71.794871794871796</v>
      </c>
      <c r="F10" s="802">
        <v>28</v>
      </c>
      <c r="G10" s="174">
        <v>49</v>
      </c>
      <c r="H10" s="584">
        <v>68.349999999999994</v>
      </c>
      <c r="I10" s="686">
        <v>70.408163265306129</v>
      </c>
      <c r="J10" s="736">
        <v>36</v>
      </c>
      <c r="K10" s="174">
        <v>42</v>
      </c>
      <c r="L10" s="685">
        <v>69.290000000000006</v>
      </c>
      <c r="M10" s="686">
        <v>71.69</v>
      </c>
      <c r="N10" s="543">
        <v>28</v>
      </c>
      <c r="O10" s="189">
        <v>35</v>
      </c>
      <c r="P10" s="690">
        <v>71.59</v>
      </c>
      <c r="Q10" s="686">
        <v>74</v>
      </c>
      <c r="R10" s="543">
        <v>28</v>
      </c>
      <c r="S10" s="174">
        <v>18</v>
      </c>
      <c r="T10" s="750">
        <v>71.56</v>
      </c>
      <c r="U10" s="688">
        <v>74</v>
      </c>
      <c r="V10" s="36">
        <v>29</v>
      </c>
      <c r="W10" s="167">
        <v>23</v>
      </c>
      <c r="X10" s="750">
        <v>69.260000000000005</v>
      </c>
      <c r="Y10" s="688">
        <v>74.304347826086953</v>
      </c>
      <c r="Z10" s="36">
        <v>16</v>
      </c>
      <c r="AA10" s="167">
        <v>40</v>
      </c>
      <c r="AB10" s="752">
        <v>68.209999999999994</v>
      </c>
      <c r="AC10" s="688">
        <v>67.75</v>
      </c>
      <c r="AD10" s="36">
        <v>55</v>
      </c>
      <c r="AE10" s="852">
        <f t="shared" si="0"/>
        <v>220</v>
      </c>
    </row>
    <row r="11" spans="1:34" ht="15" customHeight="1" x14ac:dyDescent="0.25">
      <c r="A11" s="402">
        <v>5</v>
      </c>
      <c r="B11" s="725" t="s">
        <v>176</v>
      </c>
      <c r="C11" s="256">
        <v>38</v>
      </c>
      <c r="D11" s="701">
        <v>69.900000000000006</v>
      </c>
      <c r="E11" s="826">
        <v>63.641025641025642</v>
      </c>
      <c r="F11" s="802">
        <v>75</v>
      </c>
      <c r="G11" s="174">
        <v>22</v>
      </c>
      <c r="H11" s="685">
        <v>68.349999999999994</v>
      </c>
      <c r="I11" s="686">
        <v>68</v>
      </c>
      <c r="J11" s="551">
        <v>56</v>
      </c>
      <c r="K11" s="174">
        <v>17</v>
      </c>
      <c r="L11" s="685">
        <v>69.290000000000006</v>
      </c>
      <c r="M11" s="686">
        <v>66</v>
      </c>
      <c r="N11" s="543">
        <v>67</v>
      </c>
      <c r="O11" s="189">
        <v>22</v>
      </c>
      <c r="P11" s="690">
        <v>71.59</v>
      </c>
      <c r="Q11" s="686">
        <v>69</v>
      </c>
      <c r="R11" s="543">
        <v>65</v>
      </c>
      <c r="S11" s="174">
        <v>21</v>
      </c>
      <c r="T11" s="750">
        <v>71.56</v>
      </c>
      <c r="U11" s="689">
        <v>66.19</v>
      </c>
      <c r="V11" s="36">
        <v>82</v>
      </c>
      <c r="W11" s="167">
        <v>56</v>
      </c>
      <c r="X11" s="750">
        <v>69.260000000000005</v>
      </c>
      <c r="Y11" s="689">
        <v>58.035714285714285</v>
      </c>
      <c r="Z11" s="36">
        <v>99</v>
      </c>
      <c r="AA11" s="167">
        <v>23</v>
      </c>
      <c r="AB11" s="752">
        <v>68.209999999999994</v>
      </c>
      <c r="AC11" s="688">
        <v>67.652173899999994</v>
      </c>
      <c r="AD11" s="36">
        <v>57</v>
      </c>
      <c r="AE11" s="852">
        <f t="shared" si="0"/>
        <v>501</v>
      </c>
    </row>
    <row r="12" spans="1:34" ht="15" customHeight="1" x14ac:dyDescent="0.25">
      <c r="A12" s="402">
        <v>6</v>
      </c>
      <c r="B12" s="725" t="s">
        <v>177</v>
      </c>
      <c r="C12" s="256">
        <v>33</v>
      </c>
      <c r="D12" s="701">
        <v>69.900000000000006</v>
      </c>
      <c r="E12" s="826">
        <v>71.030303030303031</v>
      </c>
      <c r="F12" s="802">
        <v>34</v>
      </c>
      <c r="G12" s="174">
        <v>48</v>
      </c>
      <c r="H12" s="685">
        <v>68.349999999999994</v>
      </c>
      <c r="I12" s="686">
        <v>75</v>
      </c>
      <c r="J12" s="551">
        <v>10</v>
      </c>
      <c r="K12" s="174">
        <v>41</v>
      </c>
      <c r="L12" s="685">
        <v>69.290000000000006</v>
      </c>
      <c r="M12" s="686">
        <v>66.975609756097555</v>
      </c>
      <c r="N12" s="543">
        <v>64</v>
      </c>
      <c r="O12" s="189">
        <v>48</v>
      </c>
      <c r="P12" s="690">
        <v>71.59</v>
      </c>
      <c r="Q12" s="686">
        <v>75</v>
      </c>
      <c r="R12" s="543">
        <v>22</v>
      </c>
      <c r="S12" s="174">
        <v>23</v>
      </c>
      <c r="T12" s="750">
        <v>71.56</v>
      </c>
      <c r="U12" s="688">
        <v>72.7</v>
      </c>
      <c r="V12" s="36">
        <v>40</v>
      </c>
      <c r="W12" s="167">
        <v>45</v>
      </c>
      <c r="X12" s="750">
        <v>69.260000000000005</v>
      </c>
      <c r="Y12" s="688">
        <v>71.13333333333334</v>
      </c>
      <c r="Z12" s="36">
        <v>41</v>
      </c>
      <c r="AA12" s="167">
        <v>43</v>
      </c>
      <c r="AB12" s="752">
        <v>68.209999999999994</v>
      </c>
      <c r="AC12" s="689">
        <v>65.837209299999998</v>
      </c>
      <c r="AD12" s="36">
        <v>68</v>
      </c>
      <c r="AE12" s="852">
        <f t="shared" si="0"/>
        <v>279</v>
      </c>
    </row>
    <row r="13" spans="1:34" ht="15" customHeight="1" x14ac:dyDescent="0.25">
      <c r="A13" s="402">
        <v>7</v>
      </c>
      <c r="B13" s="725" t="s">
        <v>85</v>
      </c>
      <c r="C13" s="256">
        <v>47</v>
      </c>
      <c r="D13" s="701">
        <v>69.900000000000006</v>
      </c>
      <c r="E13" s="826">
        <v>62.564102564102562</v>
      </c>
      <c r="F13" s="802">
        <v>84</v>
      </c>
      <c r="G13" s="174">
        <v>32</v>
      </c>
      <c r="H13" s="584">
        <v>68.349999999999994</v>
      </c>
      <c r="I13" s="686">
        <v>64.1875</v>
      </c>
      <c r="J13" s="736">
        <v>77</v>
      </c>
      <c r="K13" s="174">
        <v>29</v>
      </c>
      <c r="L13" s="685">
        <v>69.290000000000006</v>
      </c>
      <c r="M13" s="686">
        <v>63.448275862068968</v>
      </c>
      <c r="N13" s="543">
        <v>79</v>
      </c>
      <c r="O13" s="189">
        <v>26</v>
      </c>
      <c r="P13" s="690">
        <v>71.59</v>
      </c>
      <c r="Q13" s="686">
        <v>72</v>
      </c>
      <c r="R13" s="543">
        <v>44</v>
      </c>
      <c r="S13" s="174">
        <v>31</v>
      </c>
      <c r="T13" s="750">
        <v>71.56</v>
      </c>
      <c r="U13" s="689">
        <v>65.739999999999995</v>
      </c>
      <c r="V13" s="36">
        <v>86</v>
      </c>
      <c r="W13" s="167">
        <v>38</v>
      </c>
      <c r="X13" s="750">
        <v>69.260000000000005</v>
      </c>
      <c r="Y13" s="688">
        <v>72.39473684210526</v>
      </c>
      <c r="Z13" s="36">
        <v>26</v>
      </c>
      <c r="AA13" s="167">
        <v>32</v>
      </c>
      <c r="AB13" s="752">
        <v>68.209999999999994</v>
      </c>
      <c r="AC13" s="688">
        <v>69.75</v>
      </c>
      <c r="AD13" s="36">
        <v>39</v>
      </c>
      <c r="AE13" s="852">
        <f t="shared" si="0"/>
        <v>435</v>
      </c>
    </row>
    <row r="14" spans="1:34" ht="15" customHeight="1" thickBot="1" x14ac:dyDescent="0.3">
      <c r="A14" s="665">
        <v>8</v>
      </c>
      <c r="B14" s="727" t="s">
        <v>153</v>
      </c>
      <c r="C14" s="257">
        <v>33</v>
      </c>
      <c r="D14" s="757">
        <v>69.900000000000006</v>
      </c>
      <c r="E14" s="827">
        <v>69.121212121212125</v>
      </c>
      <c r="F14" s="803">
        <v>46</v>
      </c>
      <c r="G14" s="546">
        <v>37</v>
      </c>
      <c r="H14" s="584">
        <v>68.349999999999994</v>
      </c>
      <c r="I14" s="686">
        <v>70.351351351351354</v>
      </c>
      <c r="J14" s="737">
        <v>38</v>
      </c>
      <c r="K14" s="546">
        <v>32</v>
      </c>
      <c r="L14" s="692">
        <v>69.290000000000006</v>
      </c>
      <c r="M14" s="686">
        <v>68.25</v>
      </c>
      <c r="N14" s="543">
        <v>51</v>
      </c>
      <c r="O14" s="189">
        <v>30</v>
      </c>
      <c r="P14" s="690">
        <v>71.59</v>
      </c>
      <c r="Q14" s="686">
        <v>71</v>
      </c>
      <c r="R14" s="543">
        <v>53</v>
      </c>
      <c r="S14" s="174">
        <v>17</v>
      </c>
      <c r="T14" s="750">
        <v>71.56</v>
      </c>
      <c r="U14" s="689">
        <v>70.290000000000006</v>
      </c>
      <c r="V14" s="36">
        <v>59</v>
      </c>
      <c r="W14" s="172">
        <v>35</v>
      </c>
      <c r="X14" s="750">
        <v>69.260000000000005</v>
      </c>
      <c r="Y14" s="689">
        <v>62.457142857142856</v>
      </c>
      <c r="Z14" s="36">
        <v>86</v>
      </c>
      <c r="AA14" s="167">
        <v>18</v>
      </c>
      <c r="AB14" s="752">
        <v>68.209999999999994</v>
      </c>
      <c r="AC14" s="688">
        <v>70.944444399999995</v>
      </c>
      <c r="AD14" s="36">
        <v>28</v>
      </c>
      <c r="AE14" s="852">
        <f t="shared" si="0"/>
        <v>361</v>
      </c>
    </row>
    <row r="15" spans="1:34" ht="15" customHeight="1" thickBot="1" x14ac:dyDescent="0.3">
      <c r="A15" s="404"/>
      <c r="B15" s="459" t="s">
        <v>144</v>
      </c>
      <c r="C15" s="460">
        <f>SUM(C16:C29)</f>
        <v>596</v>
      </c>
      <c r="D15" s="398">
        <v>69.900000000000006</v>
      </c>
      <c r="E15" s="828">
        <f>AVERAGE(E16:E29)</f>
        <v>65.583333333333329</v>
      </c>
      <c r="F15" s="397"/>
      <c r="G15" s="460">
        <f>SUM(G16:G29)</f>
        <v>457</v>
      </c>
      <c r="H15" s="98">
        <v>68.349999999999994</v>
      </c>
      <c r="I15" s="398">
        <f>AVERAGE(I16:I29)</f>
        <v>66.54288026166104</v>
      </c>
      <c r="J15" s="397"/>
      <c r="K15" s="460">
        <f>SUM(K16:K29)</f>
        <v>493</v>
      </c>
      <c r="L15" s="98">
        <v>69.290000000000006</v>
      </c>
      <c r="M15" s="398">
        <f>AVERAGE(M16:M29)</f>
        <v>67.194615384615389</v>
      </c>
      <c r="N15" s="539"/>
      <c r="O15" s="460">
        <f>SUM(O16:O29)</f>
        <v>407</v>
      </c>
      <c r="P15" s="98">
        <v>71.59</v>
      </c>
      <c r="Q15" s="398">
        <f>AVERAGE(Q16:Q29)</f>
        <v>70.638181818181806</v>
      </c>
      <c r="R15" s="397"/>
      <c r="S15" s="400">
        <f>SUM(S16:S29)</f>
        <v>490</v>
      </c>
      <c r="T15" s="461">
        <v>71.56</v>
      </c>
      <c r="U15" s="462">
        <f>AVERAGE(U16:U29)</f>
        <v>70.26166666666667</v>
      </c>
      <c r="V15" s="463"/>
      <c r="W15" s="464">
        <f>SUM(W16:W29)</f>
        <v>517</v>
      </c>
      <c r="X15" s="465">
        <v>69.260000000000005</v>
      </c>
      <c r="Y15" s="466">
        <f>AVERAGE(Y16:Y29)</f>
        <v>68.106793072497638</v>
      </c>
      <c r="Z15" s="467"/>
      <c r="AA15" s="468">
        <f>SUM(AA16:AA29)</f>
        <v>447</v>
      </c>
      <c r="AB15" s="465">
        <v>68.209999999999994</v>
      </c>
      <c r="AC15" s="469">
        <f>AVERAGE(AC16:AC29)</f>
        <v>66.262495033333337</v>
      </c>
      <c r="AD15" s="412"/>
      <c r="AE15" s="853"/>
    </row>
    <row r="16" spans="1:34" ht="15" customHeight="1" x14ac:dyDescent="0.25">
      <c r="A16" s="429">
        <v>1</v>
      </c>
      <c r="B16" s="739" t="s">
        <v>61</v>
      </c>
      <c r="C16" s="817">
        <v>86</v>
      </c>
      <c r="D16" s="829">
        <v>69.900000000000006</v>
      </c>
      <c r="E16" s="830">
        <v>69.900000000000006</v>
      </c>
      <c r="F16" s="818">
        <v>44</v>
      </c>
      <c r="G16" s="174">
        <v>79</v>
      </c>
      <c r="H16" s="584">
        <v>68.349999999999994</v>
      </c>
      <c r="I16" s="686">
        <v>69.987341772151893</v>
      </c>
      <c r="J16" s="736">
        <v>41</v>
      </c>
      <c r="K16" s="174">
        <v>82</v>
      </c>
      <c r="L16" s="685">
        <v>69.290000000000006</v>
      </c>
      <c r="M16" s="686">
        <v>72</v>
      </c>
      <c r="N16" s="543">
        <v>20</v>
      </c>
      <c r="O16" s="189">
        <v>59</v>
      </c>
      <c r="P16" s="685">
        <v>71.59</v>
      </c>
      <c r="Q16" s="686">
        <v>72.849999999999994</v>
      </c>
      <c r="R16" s="543">
        <v>38</v>
      </c>
      <c r="S16" s="174">
        <v>61</v>
      </c>
      <c r="T16" s="750">
        <v>71.56</v>
      </c>
      <c r="U16" s="688">
        <v>73.64</v>
      </c>
      <c r="V16" s="36">
        <v>33</v>
      </c>
      <c r="W16" s="167">
        <v>78</v>
      </c>
      <c r="X16" s="750">
        <v>69.260000000000005</v>
      </c>
      <c r="Y16" s="688">
        <v>72.166666666666671</v>
      </c>
      <c r="Z16" s="36">
        <v>27</v>
      </c>
      <c r="AA16" s="167">
        <v>64</v>
      </c>
      <c r="AB16" s="752">
        <v>68.209999999999994</v>
      </c>
      <c r="AC16" s="688">
        <v>68.515625</v>
      </c>
      <c r="AD16" s="36">
        <v>48</v>
      </c>
      <c r="AE16" s="854">
        <f t="shared" si="0"/>
        <v>251</v>
      </c>
    </row>
    <row r="17" spans="1:31" ht="15" customHeight="1" x14ac:dyDescent="0.25">
      <c r="A17" s="402">
        <v>2</v>
      </c>
      <c r="B17" s="739" t="s">
        <v>59</v>
      </c>
      <c r="C17" s="817">
        <v>51</v>
      </c>
      <c r="D17" s="829">
        <v>69.900000000000006</v>
      </c>
      <c r="E17" s="830">
        <v>74.3</v>
      </c>
      <c r="F17" s="818">
        <v>18</v>
      </c>
      <c r="G17" s="174">
        <v>42</v>
      </c>
      <c r="H17" s="584">
        <v>68.349999999999994</v>
      </c>
      <c r="I17" s="686">
        <v>67.38095238095238</v>
      </c>
      <c r="J17" s="736">
        <v>60</v>
      </c>
      <c r="K17" s="174">
        <v>38</v>
      </c>
      <c r="L17" s="685">
        <v>69.290000000000006</v>
      </c>
      <c r="M17" s="686">
        <v>67</v>
      </c>
      <c r="N17" s="543">
        <v>62</v>
      </c>
      <c r="O17" s="189">
        <v>40</v>
      </c>
      <c r="P17" s="685">
        <v>71.59</v>
      </c>
      <c r="Q17" s="686">
        <v>75.58</v>
      </c>
      <c r="R17" s="543">
        <v>20</v>
      </c>
      <c r="S17" s="174">
        <v>44</v>
      </c>
      <c r="T17" s="750">
        <v>71.56</v>
      </c>
      <c r="U17" s="687">
        <v>75</v>
      </c>
      <c r="V17" s="36">
        <v>23</v>
      </c>
      <c r="W17" s="167">
        <v>43</v>
      </c>
      <c r="X17" s="750">
        <v>69.260000000000005</v>
      </c>
      <c r="Y17" s="688">
        <v>71.697674418604649</v>
      </c>
      <c r="Z17" s="36">
        <v>33</v>
      </c>
      <c r="AA17" s="167">
        <v>41</v>
      </c>
      <c r="AB17" s="752">
        <v>68.209999999999994</v>
      </c>
      <c r="AC17" s="688">
        <v>74.219512199999997</v>
      </c>
      <c r="AD17" s="36">
        <v>12</v>
      </c>
      <c r="AE17" s="854">
        <f t="shared" si="0"/>
        <v>228</v>
      </c>
    </row>
    <row r="18" spans="1:31" ht="15" customHeight="1" x14ac:dyDescent="0.25">
      <c r="A18" s="14">
        <v>3</v>
      </c>
      <c r="B18" s="739" t="s">
        <v>62</v>
      </c>
      <c r="C18" s="817">
        <v>52</v>
      </c>
      <c r="D18" s="829">
        <v>69.900000000000006</v>
      </c>
      <c r="E18" s="830">
        <v>75.900000000000006</v>
      </c>
      <c r="F18" s="818">
        <v>8</v>
      </c>
      <c r="G18" s="174">
        <v>63</v>
      </c>
      <c r="H18" s="584">
        <v>68.349999999999994</v>
      </c>
      <c r="I18" s="686">
        <v>74.239999999999995</v>
      </c>
      <c r="J18" s="736">
        <v>11</v>
      </c>
      <c r="K18" s="174">
        <v>57</v>
      </c>
      <c r="L18" s="685">
        <v>69.290000000000006</v>
      </c>
      <c r="M18" s="686">
        <v>74</v>
      </c>
      <c r="N18" s="543">
        <v>13</v>
      </c>
      <c r="O18" s="189">
        <v>40</v>
      </c>
      <c r="P18" s="685">
        <v>71.59</v>
      </c>
      <c r="Q18" s="686">
        <v>79.8</v>
      </c>
      <c r="R18" s="543">
        <v>5</v>
      </c>
      <c r="S18" s="174">
        <v>46</v>
      </c>
      <c r="T18" s="750">
        <v>71.56</v>
      </c>
      <c r="U18" s="687">
        <v>80.760000000000005</v>
      </c>
      <c r="V18" s="36">
        <v>2</v>
      </c>
      <c r="W18" s="167">
        <v>46</v>
      </c>
      <c r="X18" s="750">
        <v>69.260000000000005</v>
      </c>
      <c r="Y18" s="688">
        <v>73.173913043478265</v>
      </c>
      <c r="Z18" s="36">
        <v>21</v>
      </c>
      <c r="AA18" s="167">
        <v>47</v>
      </c>
      <c r="AB18" s="752">
        <v>68.209999999999994</v>
      </c>
      <c r="AC18" s="687">
        <v>78.680851099999998</v>
      </c>
      <c r="AD18" s="36">
        <v>4</v>
      </c>
      <c r="AE18" s="855">
        <f t="shared" si="0"/>
        <v>64</v>
      </c>
    </row>
    <row r="19" spans="1:31" ht="15" customHeight="1" x14ac:dyDescent="0.25">
      <c r="A19" s="61">
        <v>4</v>
      </c>
      <c r="B19" s="677" t="s">
        <v>63</v>
      </c>
      <c r="C19" s="819">
        <v>93</v>
      </c>
      <c r="D19" s="831">
        <v>69.900000000000006</v>
      </c>
      <c r="E19" s="832">
        <v>73.099999999999994</v>
      </c>
      <c r="F19" s="820">
        <v>22</v>
      </c>
      <c r="G19" s="179">
        <v>83</v>
      </c>
      <c r="H19" s="584">
        <v>68.349999999999994</v>
      </c>
      <c r="I19" s="686">
        <v>74.120481927710841</v>
      </c>
      <c r="J19" s="736">
        <v>12</v>
      </c>
      <c r="K19" s="179">
        <v>63</v>
      </c>
      <c r="L19" s="693">
        <v>69.290000000000006</v>
      </c>
      <c r="M19" s="686">
        <v>76</v>
      </c>
      <c r="N19" s="543">
        <v>9</v>
      </c>
      <c r="O19" s="189">
        <v>71</v>
      </c>
      <c r="P19" s="685">
        <v>71.59</v>
      </c>
      <c r="Q19" s="686">
        <v>75.319999999999993</v>
      </c>
      <c r="R19" s="543">
        <v>21</v>
      </c>
      <c r="S19" s="179">
        <v>84</v>
      </c>
      <c r="T19" s="750">
        <v>71.56</v>
      </c>
      <c r="U19" s="687">
        <v>76.19</v>
      </c>
      <c r="V19" s="36">
        <v>15</v>
      </c>
      <c r="W19" s="167">
        <v>71</v>
      </c>
      <c r="X19" s="750">
        <v>69.260000000000005</v>
      </c>
      <c r="Y19" s="687">
        <v>78.633802816901408</v>
      </c>
      <c r="Z19" s="36">
        <v>4</v>
      </c>
      <c r="AA19" s="167">
        <v>76</v>
      </c>
      <c r="AB19" s="752">
        <v>68.209999999999994</v>
      </c>
      <c r="AC19" s="687">
        <v>78.236842100000004</v>
      </c>
      <c r="AD19" s="36">
        <v>5</v>
      </c>
      <c r="AE19" s="854">
        <f t="shared" si="0"/>
        <v>88</v>
      </c>
    </row>
    <row r="20" spans="1:31" ht="15" customHeight="1" x14ac:dyDescent="0.25">
      <c r="A20" s="61">
        <v>5</v>
      </c>
      <c r="B20" s="677" t="s">
        <v>64</v>
      </c>
      <c r="C20" s="819">
        <v>66</v>
      </c>
      <c r="D20" s="831">
        <v>69.900000000000006</v>
      </c>
      <c r="E20" s="832">
        <v>71.5</v>
      </c>
      <c r="F20" s="820">
        <v>32</v>
      </c>
      <c r="G20" s="179">
        <v>59</v>
      </c>
      <c r="H20" s="584">
        <v>68.349999999999994</v>
      </c>
      <c r="I20" s="686">
        <v>69.152542372881356</v>
      </c>
      <c r="J20" s="736">
        <v>50</v>
      </c>
      <c r="K20" s="179">
        <v>66</v>
      </c>
      <c r="L20" s="693">
        <v>69.290000000000006</v>
      </c>
      <c r="M20" s="686">
        <v>74</v>
      </c>
      <c r="N20" s="543">
        <v>12</v>
      </c>
      <c r="O20" s="189">
        <v>50</v>
      </c>
      <c r="P20" s="685">
        <v>71.59</v>
      </c>
      <c r="Q20" s="686">
        <v>74.7</v>
      </c>
      <c r="R20" s="543">
        <v>25</v>
      </c>
      <c r="S20" s="179">
        <v>75</v>
      </c>
      <c r="T20" s="750">
        <v>71.56</v>
      </c>
      <c r="U20" s="688">
        <v>74.28</v>
      </c>
      <c r="V20" s="36">
        <v>28</v>
      </c>
      <c r="W20" s="167">
        <v>80</v>
      </c>
      <c r="X20" s="750">
        <v>69.260000000000005</v>
      </c>
      <c r="Y20" s="688">
        <v>69.162499999999994</v>
      </c>
      <c r="Z20" s="36">
        <v>55</v>
      </c>
      <c r="AA20" s="167">
        <v>70</v>
      </c>
      <c r="AB20" s="752">
        <v>68.209999999999994</v>
      </c>
      <c r="AC20" s="688">
        <v>73.742857099999995</v>
      </c>
      <c r="AD20" s="36">
        <v>14</v>
      </c>
      <c r="AE20" s="854">
        <f t="shared" si="0"/>
        <v>216</v>
      </c>
    </row>
    <row r="21" spans="1:31" ht="15" customHeight="1" x14ac:dyDescent="0.25">
      <c r="A21" s="61">
        <v>6</v>
      </c>
      <c r="B21" s="677" t="s">
        <v>183</v>
      </c>
      <c r="C21" s="819">
        <v>35</v>
      </c>
      <c r="D21" s="831">
        <v>69.900000000000006</v>
      </c>
      <c r="E21" s="832">
        <v>58.4</v>
      </c>
      <c r="F21" s="820">
        <v>96</v>
      </c>
      <c r="G21" s="189">
        <v>25</v>
      </c>
      <c r="H21" s="584">
        <v>68.349999999999994</v>
      </c>
      <c r="I21" s="686">
        <v>68.599999999999994</v>
      </c>
      <c r="J21" s="551">
        <v>55</v>
      </c>
      <c r="K21" s="179">
        <v>33</v>
      </c>
      <c r="L21" s="693">
        <v>69.290000000000006</v>
      </c>
      <c r="M21" s="686">
        <v>63.4</v>
      </c>
      <c r="N21" s="543">
        <v>80</v>
      </c>
      <c r="O21" s="189">
        <v>23</v>
      </c>
      <c r="P21" s="685">
        <v>71.59</v>
      </c>
      <c r="Q21" s="686">
        <v>70.569999999999993</v>
      </c>
      <c r="R21" s="543">
        <v>55</v>
      </c>
      <c r="S21" s="179">
        <v>18</v>
      </c>
      <c r="T21" s="750">
        <v>71.56</v>
      </c>
      <c r="U21" s="687">
        <v>75.61</v>
      </c>
      <c r="V21" s="36">
        <v>20</v>
      </c>
      <c r="W21" s="172">
        <v>17</v>
      </c>
      <c r="X21" s="750">
        <v>69.260000000000005</v>
      </c>
      <c r="Y21" s="689">
        <v>66.82352941176471</v>
      </c>
      <c r="Z21" s="36">
        <v>67</v>
      </c>
      <c r="AA21" s="167">
        <v>31</v>
      </c>
      <c r="AB21" s="752">
        <v>68.209999999999994</v>
      </c>
      <c r="AC21" s="689">
        <v>57.483871000000001</v>
      </c>
      <c r="AD21" s="36">
        <v>90</v>
      </c>
      <c r="AE21" s="854">
        <f t="shared" si="0"/>
        <v>463</v>
      </c>
    </row>
    <row r="22" spans="1:31" ht="15" customHeight="1" x14ac:dyDescent="0.25">
      <c r="A22" s="61">
        <v>7</v>
      </c>
      <c r="B22" s="677" t="s">
        <v>66</v>
      </c>
      <c r="C22" s="819">
        <v>69</v>
      </c>
      <c r="D22" s="831">
        <v>69.900000000000006</v>
      </c>
      <c r="E22" s="832">
        <v>66.599999999999994</v>
      </c>
      <c r="F22" s="820">
        <v>63</v>
      </c>
      <c r="G22" s="179">
        <v>37</v>
      </c>
      <c r="H22" s="584">
        <v>68.349999999999994</v>
      </c>
      <c r="I22" s="686">
        <v>63.324324324324323</v>
      </c>
      <c r="J22" s="736">
        <v>82</v>
      </c>
      <c r="K22" s="179">
        <v>28</v>
      </c>
      <c r="L22" s="693">
        <v>69.290000000000006</v>
      </c>
      <c r="M22" s="686">
        <v>67</v>
      </c>
      <c r="N22" s="543">
        <v>63</v>
      </c>
      <c r="O22" s="189">
        <v>48</v>
      </c>
      <c r="P22" s="685">
        <v>71.59</v>
      </c>
      <c r="Q22" s="686">
        <v>63.6</v>
      </c>
      <c r="R22" s="544">
        <v>92</v>
      </c>
      <c r="S22" s="179">
        <v>24</v>
      </c>
      <c r="T22" s="750">
        <v>71.56</v>
      </c>
      <c r="U22" s="689">
        <v>66.75</v>
      </c>
      <c r="V22" s="36">
        <v>79</v>
      </c>
      <c r="W22" s="167">
        <v>34</v>
      </c>
      <c r="X22" s="750">
        <v>69.260000000000005</v>
      </c>
      <c r="Y22" s="688">
        <v>68.588235294117652</v>
      </c>
      <c r="Z22" s="36">
        <v>60</v>
      </c>
      <c r="AA22" s="167">
        <v>23</v>
      </c>
      <c r="AB22" s="752">
        <v>68.209999999999994</v>
      </c>
      <c r="AC22" s="689">
        <v>66.173912999999999</v>
      </c>
      <c r="AD22" s="36">
        <v>65</v>
      </c>
      <c r="AE22" s="854">
        <f t="shared" si="0"/>
        <v>504</v>
      </c>
    </row>
    <row r="23" spans="1:31" ht="15" customHeight="1" x14ac:dyDescent="0.25">
      <c r="A23" s="61">
        <v>8</v>
      </c>
      <c r="B23" s="677" t="s">
        <v>60</v>
      </c>
      <c r="C23" s="819"/>
      <c r="D23" s="831">
        <v>69.900000000000006</v>
      </c>
      <c r="E23" s="832"/>
      <c r="F23" s="820">
        <v>100</v>
      </c>
      <c r="G23" s="179"/>
      <c r="H23" s="693">
        <v>68.349999999999994</v>
      </c>
      <c r="I23" s="686"/>
      <c r="J23" s="735">
        <v>98</v>
      </c>
      <c r="K23" s="179">
        <v>20</v>
      </c>
      <c r="L23" s="693">
        <v>69.290000000000006</v>
      </c>
      <c r="M23" s="686">
        <v>71</v>
      </c>
      <c r="N23" s="543">
        <v>32</v>
      </c>
      <c r="O23" s="189">
        <v>20</v>
      </c>
      <c r="P23" s="685">
        <v>71.59</v>
      </c>
      <c r="Q23" s="686">
        <v>69.05</v>
      </c>
      <c r="R23" s="543">
        <v>64</v>
      </c>
      <c r="S23" s="179"/>
      <c r="T23" s="750">
        <v>71.56</v>
      </c>
      <c r="U23" s="696"/>
      <c r="V23" s="36">
        <v>109</v>
      </c>
      <c r="W23" s="200">
        <v>16</v>
      </c>
      <c r="X23" s="750">
        <v>69.260000000000005</v>
      </c>
      <c r="Y23" s="688">
        <v>71.9375</v>
      </c>
      <c r="Z23" s="36">
        <v>31</v>
      </c>
      <c r="AA23" s="167">
        <v>17</v>
      </c>
      <c r="AB23" s="752">
        <v>68.209999999999994</v>
      </c>
      <c r="AC23" s="688">
        <v>67.352941200000004</v>
      </c>
      <c r="AD23" s="36">
        <v>59</v>
      </c>
      <c r="AE23" s="854">
        <f t="shared" si="0"/>
        <v>493</v>
      </c>
    </row>
    <row r="24" spans="1:31" ht="15" customHeight="1" x14ac:dyDescent="0.25">
      <c r="A24" s="470">
        <v>9</v>
      </c>
      <c r="B24" s="677" t="s">
        <v>57</v>
      </c>
      <c r="C24" s="819">
        <v>30</v>
      </c>
      <c r="D24" s="831">
        <v>69.900000000000006</v>
      </c>
      <c r="E24" s="832">
        <v>61.7</v>
      </c>
      <c r="F24" s="820">
        <v>90</v>
      </c>
      <c r="G24" s="179"/>
      <c r="H24" s="693">
        <v>68.349999999999994</v>
      </c>
      <c r="I24" s="686"/>
      <c r="J24" s="551">
        <v>98</v>
      </c>
      <c r="K24" s="179">
        <v>23</v>
      </c>
      <c r="L24" s="693">
        <v>69.290000000000006</v>
      </c>
      <c r="M24" s="686">
        <v>59</v>
      </c>
      <c r="N24" s="544">
        <v>101</v>
      </c>
      <c r="O24" s="179"/>
      <c r="P24" s="685">
        <v>71.59</v>
      </c>
      <c r="Q24" s="694"/>
      <c r="R24" s="544">
        <v>110</v>
      </c>
      <c r="S24" s="179">
        <v>17</v>
      </c>
      <c r="T24" s="750">
        <v>71.56</v>
      </c>
      <c r="U24" s="689">
        <v>66.47</v>
      </c>
      <c r="V24" s="36">
        <v>81</v>
      </c>
      <c r="W24" s="167">
        <v>19</v>
      </c>
      <c r="X24" s="750">
        <v>69.260000000000005</v>
      </c>
      <c r="Y24" s="689">
        <v>64.94736842105263</v>
      </c>
      <c r="Z24" s="36">
        <v>73</v>
      </c>
      <c r="AA24" s="167">
        <v>21</v>
      </c>
      <c r="AB24" s="752">
        <v>68.209999999999994</v>
      </c>
      <c r="AC24" s="689">
        <v>55.285714300000002</v>
      </c>
      <c r="AD24" s="36">
        <v>95</v>
      </c>
      <c r="AE24" s="854">
        <f t="shared" si="0"/>
        <v>648</v>
      </c>
    </row>
    <row r="25" spans="1:31" ht="15" customHeight="1" x14ac:dyDescent="0.25">
      <c r="A25" s="61">
        <v>10</v>
      </c>
      <c r="B25" s="677" t="s">
        <v>58</v>
      </c>
      <c r="C25" s="819">
        <v>21</v>
      </c>
      <c r="D25" s="831">
        <v>69.900000000000006</v>
      </c>
      <c r="E25" s="832">
        <v>59.9</v>
      </c>
      <c r="F25" s="820">
        <v>95</v>
      </c>
      <c r="G25" s="189">
        <v>12</v>
      </c>
      <c r="H25" s="584">
        <v>68.349999999999994</v>
      </c>
      <c r="I25" s="686">
        <v>63.083333333333343</v>
      </c>
      <c r="J25" s="551">
        <v>83</v>
      </c>
      <c r="K25" s="179">
        <v>23</v>
      </c>
      <c r="L25" s="693">
        <v>69.290000000000006</v>
      </c>
      <c r="M25" s="686">
        <v>66.13</v>
      </c>
      <c r="N25" s="543">
        <v>65</v>
      </c>
      <c r="O25" s="189">
        <v>25</v>
      </c>
      <c r="P25" s="685">
        <v>71.59</v>
      </c>
      <c r="Q25" s="686">
        <v>68.2</v>
      </c>
      <c r="R25" s="543">
        <v>72</v>
      </c>
      <c r="S25" s="179">
        <v>18</v>
      </c>
      <c r="T25" s="750">
        <v>71.56</v>
      </c>
      <c r="U25" s="689">
        <v>71.28</v>
      </c>
      <c r="V25" s="36">
        <v>54</v>
      </c>
      <c r="W25" s="172">
        <v>24</v>
      </c>
      <c r="X25" s="750">
        <v>69.260000000000005</v>
      </c>
      <c r="Y25" s="688">
        <v>69.208333333333329</v>
      </c>
      <c r="Z25" s="36">
        <v>54</v>
      </c>
      <c r="AA25" s="167">
        <v>17</v>
      </c>
      <c r="AB25" s="752">
        <v>68.209999999999994</v>
      </c>
      <c r="AC25" s="689">
        <v>67.058823500000003</v>
      </c>
      <c r="AD25" s="36">
        <v>61</v>
      </c>
      <c r="AE25" s="854">
        <f t="shared" si="0"/>
        <v>484</v>
      </c>
    </row>
    <row r="26" spans="1:31" ht="15" customHeight="1" x14ac:dyDescent="0.25">
      <c r="A26" s="61">
        <v>11</v>
      </c>
      <c r="B26" s="677" t="s">
        <v>55</v>
      </c>
      <c r="C26" s="819"/>
      <c r="D26" s="831">
        <v>69.900000000000006</v>
      </c>
      <c r="E26" s="832"/>
      <c r="F26" s="820">
        <v>100</v>
      </c>
      <c r="G26" s="548"/>
      <c r="H26" s="698">
        <v>68.349999999999994</v>
      </c>
      <c r="I26" s="697"/>
      <c r="J26" s="549">
        <v>98</v>
      </c>
      <c r="K26" s="548"/>
      <c r="L26" s="698">
        <v>69.290000000000006</v>
      </c>
      <c r="M26" s="697"/>
      <c r="N26" s="549">
        <v>110</v>
      </c>
      <c r="O26" s="189"/>
      <c r="P26" s="685">
        <v>71.59</v>
      </c>
      <c r="Q26" s="694"/>
      <c r="R26" s="543">
        <v>110</v>
      </c>
      <c r="S26" s="179">
        <v>23</v>
      </c>
      <c r="T26" s="750">
        <v>71.56</v>
      </c>
      <c r="U26" s="695">
        <v>58</v>
      </c>
      <c r="V26" s="36">
        <v>105</v>
      </c>
      <c r="W26" s="200"/>
      <c r="X26" s="750">
        <v>69.260000000000005</v>
      </c>
      <c r="Y26" s="696"/>
      <c r="Z26" s="36">
        <v>109</v>
      </c>
      <c r="AA26" s="169"/>
      <c r="AB26" s="752">
        <v>68.209999999999994</v>
      </c>
      <c r="AC26" s="696"/>
      <c r="AD26" s="36">
        <v>101</v>
      </c>
      <c r="AE26" s="854">
        <f t="shared" si="0"/>
        <v>733</v>
      </c>
    </row>
    <row r="27" spans="1:31" ht="15" customHeight="1" x14ac:dyDescent="0.25">
      <c r="A27" s="61">
        <v>12</v>
      </c>
      <c r="B27" s="677" t="s">
        <v>56</v>
      </c>
      <c r="C27" s="819">
        <v>14</v>
      </c>
      <c r="D27" s="831">
        <v>69.900000000000006</v>
      </c>
      <c r="E27" s="832">
        <v>52.5</v>
      </c>
      <c r="F27" s="820">
        <v>99</v>
      </c>
      <c r="G27" s="547">
        <v>21</v>
      </c>
      <c r="H27" s="584">
        <v>68.349999999999994</v>
      </c>
      <c r="I27" s="686">
        <v>59.714285714285722</v>
      </c>
      <c r="J27" s="553">
        <v>91</v>
      </c>
      <c r="K27" s="547">
        <v>16</v>
      </c>
      <c r="L27" s="698">
        <v>69.290000000000006</v>
      </c>
      <c r="M27" s="686">
        <v>62</v>
      </c>
      <c r="N27" s="544">
        <v>87</v>
      </c>
      <c r="O27" s="179"/>
      <c r="P27" s="685">
        <v>71.59</v>
      </c>
      <c r="Q27" s="694"/>
      <c r="R27" s="543">
        <v>110</v>
      </c>
      <c r="S27" s="179"/>
      <c r="T27" s="750">
        <v>71.56</v>
      </c>
      <c r="U27" s="696"/>
      <c r="V27" s="36">
        <v>109</v>
      </c>
      <c r="W27" s="200">
        <v>17</v>
      </c>
      <c r="X27" s="750">
        <v>69.260000000000005</v>
      </c>
      <c r="Y27" s="689">
        <v>57.705882352941174</v>
      </c>
      <c r="Z27" s="36">
        <v>100</v>
      </c>
      <c r="AA27" s="167">
        <v>18</v>
      </c>
      <c r="AB27" s="752">
        <v>68.209999999999994</v>
      </c>
      <c r="AC27" s="689">
        <v>51.444444400000002</v>
      </c>
      <c r="AD27" s="36">
        <v>97</v>
      </c>
      <c r="AE27" s="854">
        <f t="shared" si="0"/>
        <v>693</v>
      </c>
    </row>
    <row r="28" spans="1:31" ht="15" customHeight="1" x14ac:dyDescent="0.25">
      <c r="A28" s="61">
        <v>13</v>
      </c>
      <c r="B28" s="677" t="s">
        <v>184</v>
      </c>
      <c r="C28" s="819">
        <v>52</v>
      </c>
      <c r="D28" s="831">
        <v>69.900000000000006</v>
      </c>
      <c r="E28" s="832">
        <v>62.9</v>
      </c>
      <c r="F28" s="820">
        <v>81</v>
      </c>
      <c r="G28" s="179">
        <v>19</v>
      </c>
      <c r="H28" s="584">
        <v>68.349999999999994</v>
      </c>
      <c r="I28" s="686">
        <v>64.368421052631575</v>
      </c>
      <c r="J28" s="553">
        <v>76</v>
      </c>
      <c r="K28" s="179">
        <v>23</v>
      </c>
      <c r="L28" s="693">
        <v>69.290000000000006</v>
      </c>
      <c r="M28" s="686">
        <v>65</v>
      </c>
      <c r="N28" s="543">
        <v>74</v>
      </c>
      <c r="O28" s="189">
        <v>22</v>
      </c>
      <c r="P28" s="685">
        <v>71.59</v>
      </c>
      <c r="Q28" s="686">
        <v>63.68</v>
      </c>
      <c r="R28" s="544">
        <v>90</v>
      </c>
      <c r="S28" s="179">
        <v>49</v>
      </c>
      <c r="T28" s="750">
        <v>71.56</v>
      </c>
      <c r="U28" s="699">
        <v>68.709999999999994</v>
      </c>
      <c r="V28" s="36">
        <v>71</v>
      </c>
      <c r="W28" s="219"/>
      <c r="X28" s="750">
        <v>69.260000000000005</v>
      </c>
      <c r="Y28" s="696"/>
      <c r="Z28" s="36">
        <v>109</v>
      </c>
      <c r="AA28" s="169"/>
      <c r="AB28" s="752">
        <v>68.209999999999994</v>
      </c>
      <c r="AC28" s="696"/>
      <c r="AD28" s="36">
        <v>101</v>
      </c>
      <c r="AE28" s="854">
        <f t="shared" si="0"/>
        <v>602</v>
      </c>
    </row>
    <row r="29" spans="1:31" ht="15" customHeight="1" thickBot="1" x14ac:dyDescent="0.3">
      <c r="A29" s="61">
        <v>14</v>
      </c>
      <c r="B29" s="740" t="s">
        <v>53</v>
      </c>
      <c r="C29" s="821">
        <v>27</v>
      </c>
      <c r="D29" s="833">
        <v>69.900000000000006</v>
      </c>
      <c r="E29" s="834">
        <v>60.3</v>
      </c>
      <c r="F29" s="822">
        <v>93</v>
      </c>
      <c r="G29" s="179">
        <v>17</v>
      </c>
      <c r="H29" s="584">
        <v>68.349999999999994</v>
      </c>
      <c r="I29" s="686">
        <v>58</v>
      </c>
      <c r="J29" s="736">
        <v>95</v>
      </c>
      <c r="K29" s="179">
        <v>21</v>
      </c>
      <c r="L29" s="693">
        <v>69.290000000000006</v>
      </c>
      <c r="M29" s="686">
        <v>57</v>
      </c>
      <c r="N29" s="544">
        <v>106</v>
      </c>
      <c r="O29" s="189">
        <v>9</v>
      </c>
      <c r="P29" s="685">
        <v>71.59</v>
      </c>
      <c r="Q29" s="686">
        <v>63.67</v>
      </c>
      <c r="R29" s="544">
        <v>91</v>
      </c>
      <c r="S29" s="179">
        <v>31</v>
      </c>
      <c r="T29" s="750">
        <v>71.56</v>
      </c>
      <c r="U29" s="689">
        <v>56.45</v>
      </c>
      <c r="V29" s="36">
        <v>106</v>
      </c>
      <c r="W29" s="167">
        <v>72</v>
      </c>
      <c r="X29" s="750">
        <v>69.260000000000005</v>
      </c>
      <c r="Y29" s="689">
        <v>53.236111111111114</v>
      </c>
      <c r="Z29" s="36">
        <v>107</v>
      </c>
      <c r="AA29" s="167">
        <v>22</v>
      </c>
      <c r="AB29" s="752">
        <v>68.209999999999994</v>
      </c>
      <c r="AC29" s="695">
        <v>56.954545500000002</v>
      </c>
      <c r="AD29" s="36">
        <v>92</v>
      </c>
      <c r="AE29" s="856">
        <f t="shared" si="0"/>
        <v>690</v>
      </c>
    </row>
    <row r="30" spans="1:31" ht="15" customHeight="1" thickBot="1" x14ac:dyDescent="0.3">
      <c r="A30" s="471"/>
      <c r="B30" s="394" t="s">
        <v>146</v>
      </c>
      <c r="C30" s="472">
        <f>SUM(C31:C49)</f>
        <v>664</v>
      </c>
      <c r="D30" s="474">
        <v>69.900000000000006</v>
      </c>
      <c r="E30" s="476">
        <f>AVERAGE(E31:E49)</f>
        <v>66.833333333333329</v>
      </c>
      <c r="F30" s="475"/>
      <c r="G30" s="472">
        <f>SUM(G31:G49)</f>
        <v>531</v>
      </c>
      <c r="H30" s="473">
        <v>68.349999999999994</v>
      </c>
      <c r="I30" s="473">
        <f>AVERAGE(I31:I49)</f>
        <v>67.439531112652929</v>
      </c>
      <c r="J30" s="475"/>
      <c r="K30" s="472">
        <f>SUM(K31:K49)</f>
        <v>602</v>
      </c>
      <c r="L30" s="473">
        <v>69.290000000000006</v>
      </c>
      <c r="M30" s="474">
        <f>AVERAGE(M31:M49)</f>
        <v>66.27833333333335</v>
      </c>
      <c r="N30" s="538"/>
      <c r="O30" s="472">
        <f>SUM(O31:O49)</f>
        <v>615</v>
      </c>
      <c r="P30" s="473">
        <v>71.59</v>
      </c>
      <c r="Q30" s="474">
        <f>AVERAGE(Q31:Q49)</f>
        <v>67.968333333333334</v>
      </c>
      <c r="R30" s="475"/>
      <c r="S30" s="395">
        <f>SUM(S31:S49)</f>
        <v>524</v>
      </c>
      <c r="T30" s="476">
        <v>71.56</v>
      </c>
      <c r="U30" s="477">
        <f>AVERAGE(U31:U49)</f>
        <v>67.518235294117659</v>
      </c>
      <c r="V30" s="463"/>
      <c r="W30" s="464">
        <f>SUM(W31:W49)</f>
        <v>608</v>
      </c>
      <c r="X30" s="478">
        <v>69.260000000000005</v>
      </c>
      <c r="Y30" s="479">
        <f>AVERAGE(Y31:Y49)</f>
        <v>66.451509216107084</v>
      </c>
      <c r="Z30" s="463"/>
      <c r="AA30" s="464">
        <f>SUM(AA31:AA49)</f>
        <v>535</v>
      </c>
      <c r="AB30" s="478">
        <v>68.209999999999994</v>
      </c>
      <c r="AC30" s="479">
        <f>AVERAGE(AC31:AC49)</f>
        <v>63.712741811764708</v>
      </c>
      <c r="AD30" s="412"/>
      <c r="AE30" s="857"/>
    </row>
    <row r="31" spans="1:31" ht="15" customHeight="1" x14ac:dyDescent="0.25">
      <c r="A31" s="13">
        <v>1</v>
      </c>
      <c r="B31" s="739" t="s">
        <v>87</v>
      </c>
      <c r="C31" s="817">
        <v>81</v>
      </c>
      <c r="D31" s="829">
        <v>69.900000000000006</v>
      </c>
      <c r="E31" s="830">
        <v>71.599999999999994</v>
      </c>
      <c r="F31" s="818">
        <v>31</v>
      </c>
      <c r="G31" s="174">
        <v>79</v>
      </c>
      <c r="H31" s="584">
        <v>68.349999999999994</v>
      </c>
      <c r="I31" s="686">
        <v>70.531645569620252</v>
      </c>
      <c r="J31" s="736">
        <v>33</v>
      </c>
      <c r="K31" s="174">
        <v>86</v>
      </c>
      <c r="L31" s="685">
        <v>69.290000000000006</v>
      </c>
      <c r="M31" s="686">
        <v>71.66</v>
      </c>
      <c r="N31" s="543">
        <v>29</v>
      </c>
      <c r="O31" s="189">
        <v>69</v>
      </c>
      <c r="P31" s="685">
        <v>71.59</v>
      </c>
      <c r="Q31" s="686">
        <v>76.28</v>
      </c>
      <c r="R31" s="543">
        <v>18</v>
      </c>
      <c r="S31" s="174">
        <v>49</v>
      </c>
      <c r="T31" s="750">
        <v>71.56</v>
      </c>
      <c r="U31" s="688">
        <v>72.650000000000006</v>
      </c>
      <c r="V31" s="36">
        <v>42</v>
      </c>
      <c r="W31" s="167">
        <v>65</v>
      </c>
      <c r="X31" s="750">
        <v>69.260000000000005</v>
      </c>
      <c r="Y31" s="688">
        <v>74.538461538461533</v>
      </c>
      <c r="Z31" s="36">
        <v>14</v>
      </c>
      <c r="AA31" s="167">
        <v>66</v>
      </c>
      <c r="AB31" s="752">
        <v>68.209999999999994</v>
      </c>
      <c r="AC31" s="688">
        <v>70.954545499999995</v>
      </c>
      <c r="AD31" s="36">
        <v>26</v>
      </c>
      <c r="AE31" s="851">
        <f t="shared" si="0"/>
        <v>193</v>
      </c>
    </row>
    <row r="32" spans="1:31" ht="15" customHeight="1" x14ac:dyDescent="0.25">
      <c r="A32" s="401">
        <v>2</v>
      </c>
      <c r="B32" s="324" t="s">
        <v>154</v>
      </c>
      <c r="C32" s="531">
        <v>61</v>
      </c>
      <c r="D32" s="824">
        <v>69.900000000000006</v>
      </c>
      <c r="E32" s="825">
        <v>70.099999999999994</v>
      </c>
      <c r="F32" s="537">
        <v>38</v>
      </c>
      <c r="G32" s="546">
        <v>71</v>
      </c>
      <c r="H32" s="584">
        <v>68.349999999999994</v>
      </c>
      <c r="I32" s="686">
        <v>70.676056338028175</v>
      </c>
      <c r="J32" s="736">
        <v>31</v>
      </c>
      <c r="K32" s="546">
        <v>69</v>
      </c>
      <c r="L32" s="692">
        <v>69.290000000000006</v>
      </c>
      <c r="M32" s="686">
        <v>70.3</v>
      </c>
      <c r="N32" s="543">
        <v>35</v>
      </c>
      <c r="O32" s="189">
        <v>44</v>
      </c>
      <c r="P32" s="685">
        <v>71.59</v>
      </c>
      <c r="Q32" s="686">
        <v>68.75</v>
      </c>
      <c r="R32" s="543">
        <v>69</v>
      </c>
      <c r="S32" s="174">
        <v>51</v>
      </c>
      <c r="T32" s="750">
        <v>71.56</v>
      </c>
      <c r="U32" s="688">
        <v>74.510000000000005</v>
      </c>
      <c r="V32" s="36">
        <v>26</v>
      </c>
      <c r="W32" s="167">
        <v>46</v>
      </c>
      <c r="X32" s="750">
        <v>69.260000000000005</v>
      </c>
      <c r="Y32" s="688">
        <v>74.108695652173907</v>
      </c>
      <c r="Z32" s="36">
        <v>17</v>
      </c>
      <c r="AA32" s="167">
        <v>50</v>
      </c>
      <c r="AB32" s="752">
        <v>68.209999999999994</v>
      </c>
      <c r="AC32" s="688">
        <v>70.08</v>
      </c>
      <c r="AD32" s="36">
        <v>34</v>
      </c>
      <c r="AE32" s="851">
        <f t="shared" si="0"/>
        <v>250</v>
      </c>
    </row>
    <row r="33" spans="1:31" ht="15" customHeight="1" x14ac:dyDescent="0.25">
      <c r="A33" s="402">
        <v>3</v>
      </c>
      <c r="B33" s="739" t="s">
        <v>79</v>
      </c>
      <c r="C33" s="817">
        <v>50</v>
      </c>
      <c r="D33" s="829">
        <v>69.900000000000006</v>
      </c>
      <c r="E33" s="830">
        <v>71.7</v>
      </c>
      <c r="F33" s="818">
        <v>29</v>
      </c>
      <c r="G33" s="174">
        <v>45</v>
      </c>
      <c r="H33" s="584">
        <v>68.349999999999994</v>
      </c>
      <c r="I33" s="686">
        <v>75.555555555555557</v>
      </c>
      <c r="J33" s="543">
        <v>7</v>
      </c>
      <c r="K33" s="174">
        <v>25</v>
      </c>
      <c r="L33" s="685">
        <v>69.290000000000006</v>
      </c>
      <c r="M33" s="686">
        <v>71.88</v>
      </c>
      <c r="N33" s="543">
        <v>25</v>
      </c>
      <c r="O33" s="189">
        <v>38</v>
      </c>
      <c r="P33" s="685">
        <v>71.59</v>
      </c>
      <c r="Q33" s="686">
        <v>70.260000000000005</v>
      </c>
      <c r="R33" s="543">
        <v>58</v>
      </c>
      <c r="S33" s="174">
        <v>52</v>
      </c>
      <c r="T33" s="750">
        <v>71.56</v>
      </c>
      <c r="U33" s="688">
        <v>73.75</v>
      </c>
      <c r="V33" s="36">
        <v>30</v>
      </c>
      <c r="W33" s="167">
        <v>23</v>
      </c>
      <c r="X33" s="750">
        <v>69.260000000000005</v>
      </c>
      <c r="Y33" s="688">
        <v>71.391304347826093</v>
      </c>
      <c r="Z33" s="36">
        <v>39</v>
      </c>
      <c r="AA33" s="167">
        <v>39</v>
      </c>
      <c r="AB33" s="752">
        <v>68.209999999999994</v>
      </c>
      <c r="AC33" s="688">
        <v>69.025640999999993</v>
      </c>
      <c r="AD33" s="36">
        <v>44</v>
      </c>
      <c r="AE33" s="852">
        <f t="shared" si="0"/>
        <v>232</v>
      </c>
    </row>
    <row r="34" spans="1:31" ht="15" customHeight="1" x14ac:dyDescent="0.25">
      <c r="A34" s="402">
        <v>4</v>
      </c>
      <c r="B34" s="739" t="s">
        <v>78</v>
      </c>
      <c r="C34" s="817">
        <v>43</v>
      </c>
      <c r="D34" s="829">
        <v>69.900000000000006</v>
      </c>
      <c r="E34" s="830">
        <v>68.8</v>
      </c>
      <c r="F34" s="818">
        <v>49</v>
      </c>
      <c r="G34" s="174">
        <v>26</v>
      </c>
      <c r="H34" s="584">
        <v>68.349999999999994</v>
      </c>
      <c r="I34" s="686">
        <v>75.692307692307693</v>
      </c>
      <c r="J34" s="543">
        <v>6</v>
      </c>
      <c r="K34" s="174">
        <v>26</v>
      </c>
      <c r="L34" s="685">
        <v>69.290000000000006</v>
      </c>
      <c r="M34" s="686">
        <v>72.5</v>
      </c>
      <c r="N34" s="543">
        <v>17</v>
      </c>
      <c r="O34" s="189">
        <v>47</v>
      </c>
      <c r="P34" s="685">
        <v>71.59</v>
      </c>
      <c r="Q34" s="686">
        <v>76.5</v>
      </c>
      <c r="R34" s="543">
        <v>16</v>
      </c>
      <c r="S34" s="174">
        <v>28</v>
      </c>
      <c r="T34" s="750">
        <v>71.56</v>
      </c>
      <c r="U34" s="688">
        <v>74.319999999999993</v>
      </c>
      <c r="V34" s="36">
        <v>27</v>
      </c>
      <c r="W34" s="167">
        <v>46</v>
      </c>
      <c r="X34" s="750">
        <v>69.260000000000005</v>
      </c>
      <c r="Y34" s="688">
        <v>72.173913043478265</v>
      </c>
      <c r="Z34" s="36">
        <v>28</v>
      </c>
      <c r="AA34" s="167">
        <v>28</v>
      </c>
      <c r="AB34" s="752">
        <v>68.209999999999994</v>
      </c>
      <c r="AC34" s="688">
        <v>73.285714299999995</v>
      </c>
      <c r="AD34" s="36">
        <v>17</v>
      </c>
      <c r="AE34" s="852">
        <f t="shared" si="0"/>
        <v>160</v>
      </c>
    </row>
    <row r="35" spans="1:31" ht="15" customHeight="1" x14ac:dyDescent="0.25">
      <c r="A35" s="402">
        <v>5</v>
      </c>
      <c r="B35" s="739" t="s">
        <v>77</v>
      </c>
      <c r="C35" s="817">
        <v>55</v>
      </c>
      <c r="D35" s="829">
        <v>69.900000000000006</v>
      </c>
      <c r="E35" s="830">
        <v>64.099999999999994</v>
      </c>
      <c r="F35" s="818">
        <v>73</v>
      </c>
      <c r="G35" s="174">
        <v>70</v>
      </c>
      <c r="H35" s="584">
        <v>68.349999999999994</v>
      </c>
      <c r="I35" s="686">
        <v>65.48571428571428</v>
      </c>
      <c r="J35" s="736">
        <v>69</v>
      </c>
      <c r="K35" s="174">
        <v>51</v>
      </c>
      <c r="L35" s="685">
        <v>69.290000000000006</v>
      </c>
      <c r="M35" s="686">
        <v>70.430000000000007</v>
      </c>
      <c r="N35" s="543">
        <v>33</v>
      </c>
      <c r="O35" s="189">
        <v>50</v>
      </c>
      <c r="P35" s="685">
        <v>71.59</v>
      </c>
      <c r="Q35" s="686">
        <v>73.239999999999995</v>
      </c>
      <c r="R35" s="543">
        <v>31</v>
      </c>
      <c r="S35" s="174">
        <v>54</v>
      </c>
      <c r="T35" s="750">
        <v>71.56</v>
      </c>
      <c r="U35" s="689">
        <v>67.569999999999993</v>
      </c>
      <c r="V35" s="36">
        <v>74</v>
      </c>
      <c r="W35" s="167">
        <v>52</v>
      </c>
      <c r="X35" s="750">
        <v>69.260000000000005</v>
      </c>
      <c r="Y35" s="688">
        <v>72.519230769230774</v>
      </c>
      <c r="Z35" s="36">
        <v>25</v>
      </c>
      <c r="AA35" s="167">
        <v>51</v>
      </c>
      <c r="AB35" s="752">
        <v>68.209999999999994</v>
      </c>
      <c r="AC35" s="688">
        <v>70.274509800000004</v>
      </c>
      <c r="AD35" s="36">
        <v>31</v>
      </c>
      <c r="AE35" s="851">
        <f t="shared" si="0"/>
        <v>336</v>
      </c>
    </row>
    <row r="36" spans="1:31" ht="15" customHeight="1" x14ac:dyDescent="0.25">
      <c r="A36" s="402">
        <v>6</v>
      </c>
      <c r="B36" s="739" t="s">
        <v>49</v>
      </c>
      <c r="C36" s="817"/>
      <c r="D36" s="829">
        <v>69.900000000000006</v>
      </c>
      <c r="E36" s="830"/>
      <c r="F36" s="818">
        <v>100</v>
      </c>
      <c r="G36" s="174"/>
      <c r="H36" s="685">
        <v>68.349999999999994</v>
      </c>
      <c r="I36" s="686"/>
      <c r="J36" s="735">
        <v>98</v>
      </c>
      <c r="K36" s="174">
        <v>18</v>
      </c>
      <c r="L36" s="685">
        <v>69.290000000000006</v>
      </c>
      <c r="M36" s="686">
        <v>57.6</v>
      </c>
      <c r="N36" s="544">
        <v>104</v>
      </c>
      <c r="O36" s="189">
        <v>11</v>
      </c>
      <c r="P36" s="685">
        <v>71.59</v>
      </c>
      <c r="Q36" s="686">
        <v>64.64</v>
      </c>
      <c r="R36" s="544">
        <v>76</v>
      </c>
      <c r="S36" s="174">
        <v>11</v>
      </c>
      <c r="T36" s="750">
        <v>71.56</v>
      </c>
      <c r="U36" s="689">
        <v>67.55</v>
      </c>
      <c r="V36" s="36">
        <v>77</v>
      </c>
      <c r="W36" s="167">
        <v>10</v>
      </c>
      <c r="X36" s="750">
        <v>69.260000000000005</v>
      </c>
      <c r="Y36" s="689">
        <v>59.5</v>
      </c>
      <c r="Z36" s="36">
        <v>96</v>
      </c>
      <c r="AA36" s="167">
        <v>17</v>
      </c>
      <c r="AB36" s="752">
        <v>68.209999999999994</v>
      </c>
      <c r="AC36" s="689">
        <v>50.7058824</v>
      </c>
      <c r="AD36" s="36">
        <v>99</v>
      </c>
      <c r="AE36" s="852">
        <f t="shared" si="0"/>
        <v>650</v>
      </c>
    </row>
    <row r="37" spans="1:31" ht="15" customHeight="1" x14ac:dyDescent="0.25">
      <c r="A37" s="402">
        <v>7</v>
      </c>
      <c r="B37" s="739" t="s">
        <v>46</v>
      </c>
      <c r="C37" s="817">
        <v>22</v>
      </c>
      <c r="D37" s="829">
        <v>69.900000000000006</v>
      </c>
      <c r="E37" s="830">
        <v>63.5</v>
      </c>
      <c r="F37" s="818">
        <v>77</v>
      </c>
      <c r="G37" s="546">
        <v>16</v>
      </c>
      <c r="H37" s="584">
        <v>68.349999999999994</v>
      </c>
      <c r="I37" s="686">
        <v>62.8125</v>
      </c>
      <c r="J37" s="553">
        <v>84</v>
      </c>
      <c r="K37" s="546">
        <v>17</v>
      </c>
      <c r="L37" s="692">
        <v>69.290000000000006</v>
      </c>
      <c r="M37" s="686">
        <v>61.71</v>
      </c>
      <c r="N37" s="544">
        <v>89</v>
      </c>
      <c r="O37" s="189">
        <v>22</v>
      </c>
      <c r="P37" s="685">
        <v>71.59</v>
      </c>
      <c r="Q37" s="686">
        <v>72.45</v>
      </c>
      <c r="R37" s="543">
        <v>39</v>
      </c>
      <c r="S37" s="174">
        <v>21</v>
      </c>
      <c r="T37" s="750">
        <v>71.56</v>
      </c>
      <c r="U37" s="689">
        <v>61.95</v>
      </c>
      <c r="V37" s="36">
        <v>98</v>
      </c>
      <c r="W37" s="167">
        <v>18</v>
      </c>
      <c r="X37" s="750">
        <v>69.260000000000005</v>
      </c>
      <c r="Y37" s="689">
        <v>55.666666666666664</v>
      </c>
      <c r="Z37" s="36">
        <v>106</v>
      </c>
      <c r="AA37" s="167">
        <v>31</v>
      </c>
      <c r="AB37" s="752">
        <v>68.209999999999994</v>
      </c>
      <c r="AC37" s="695">
        <v>55.870967700000001</v>
      </c>
      <c r="AD37" s="36">
        <v>94</v>
      </c>
      <c r="AE37" s="852">
        <f t="shared" si="0"/>
        <v>587</v>
      </c>
    </row>
    <row r="38" spans="1:31" ht="15" customHeight="1" x14ac:dyDescent="0.25">
      <c r="A38" s="402">
        <v>8</v>
      </c>
      <c r="B38" s="739" t="s">
        <v>47</v>
      </c>
      <c r="C38" s="817"/>
      <c r="D38" s="829">
        <v>69.900000000000006</v>
      </c>
      <c r="E38" s="830"/>
      <c r="F38" s="818">
        <v>100</v>
      </c>
      <c r="G38" s="174">
        <v>17</v>
      </c>
      <c r="H38" s="584">
        <v>68.349999999999994</v>
      </c>
      <c r="I38" s="686">
        <v>69.705882352941174</v>
      </c>
      <c r="J38" s="736">
        <v>45</v>
      </c>
      <c r="K38" s="174">
        <v>25</v>
      </c>
      <c r="L38" s="685">
        <v>69.290000000000006</v>
      </c>
      <c r="M38" s="686">
        <v>60.56</v>
      </c>
      <c r="N38" s="544">
        <v>92</v>
      </c>
      <c r="O38" s="189">
        <v>17</v>
      </c>
      <c r="P38" s="685">
        <v>71.59</v>
      </c>
      <c r="Q38" s="686">
        <v>65.12</v>
      </c>
      <c r="R38" s="544">
        <v>77</v>
      </c>
      <c r="S38" s="174">
        <v>19</v>
      </c>
      <c r="T38" s="750">
        <v>71.56</v>
      </c>
      <c r="U38" s="689">
        <v>64.63</v>
      </c>
      <c r="V38" s="36">
        <v>91</v>
      </c>
      <c r="W38" s="167">
        <v>24</v>
      </c>
      <c r="X38" s="750">
        <v>69.260000000000005</v>
      </c>
      <c r="Y38" s="688">
        <v>70.25</v>
      </c>
      <c r="Z38" s="36">
        <v>48</v>
      </c>
      <c r="AA38" s="167">
        <v>14</v>
      </c>
      <c r="AB38" s="752">
        <v>68.209999999999994</v>
      </c>
      <c r="AC38" s="688">
        <v>68</v>
      </c>
      <c r="AD38" s="36">
        <v>52</v>
      </c>
      <c r="AE38" s="852">
        <f t="shared" si="0"/>
        <v>505</v>
      </c>
    </row>
    <row r="39" spans="1:31" ht="15" customHeight="1" x14ac:dyDescent="0.25">
      <c r="A39" s="402">
        <v>9</v>
      </c>
      <c r="B39" s="739" t="s">
        <v>48</v>
      </c>
      <c r="C39" s="817">
        <v>36</v>
      </c>
      <c r="D39" s="829">
        <v>69.900000000000006</v>
      </c>
      <c r="E39" s="830">
        <v>70.099999999999994</v>
      </c>
      <c r="F39" s="818">
        <v>39</v>
      </c>
      <c r="G39" s="174">
        <v>24</v>
      </c>
      <c r="H39" s="584">
        <v>68.349999999999994</v>
      </c>
      <c r="I39" s="686">
        <v>65.666666666666671</v>
      </c>
      <c r="J39" s="736">
        <v>67</v>
      </c>
      <c r="K39" s="174">
        <v>23</v>
      </c>
      <c r="L39" s="685">
        <v>69.290000000000006</v>
      </c>
      <c r="M39" s="686">
        <v>67.349999999999994</v>
      </c>
      <c r="N39" s="543">
        <v>60</v>
      </c>
      <c r="O39" s="189">
        <v>22</v>
      </c>
      <c r="P39" s="685">
        <v>71.59</v>
      </c>
      <c r="Q39" s="686">
        <v>60.5</v>
      </c>
      <c r="R39" s="544">
        <v>101</v>
      </c>
      <c r="S39" s="174">
        <v>18</v>
      </c>
      <c r="T39" s="750">
        <v>71.56</v>
      </c>
      <c r="U39" s="689">
        <v>68.33</v>
      </c>
      <c r="V39" s="36">
        <v>73</v>
      </c>
      <c r="W39" s="167">
        <v>17</v>
      </c>
      <c r="X39" s="750">
        <v>69.260000000000005</v>
      </c>
      <c r="Y39" s="688">
        <v>73.529411764705884</v>
      </c>
      <c r="Z39" s="36">
        <v>20</v>
      </c>
      <c r="AA39" s="167">
        <v>24</v>
      </c>
      <c r="AB39" s="752">
        <v>68.209999999999994</v>
      </c>
      <c r="AC39" s="689">
        <v>65.041666699999993</v>
      </c>
      <c r="AD39" s="36">
        <v>72</v>
      </c>
      <c r="AE39" s="852">
        <f t="shared" si="0"/>
        <v>432</v>
      </c>
    </row>
    <row r="40" spans="1:31" ht="15" customHeight="1" x14ac:dyDescent="0.25">
      <c r="A40" s="402">
        <v>10</v>
      </c>
      <c r="B40" s="739" t="s">
        <v>43</v>
      </c>
      <c r="C40" s="817"/>
      <c r="D40" s="829">
        <v>69.900000000000006</v>
      </c>
      <c r="E40" s="830"/>
      <c r="F40" s="818">
        <v>100</v>
      </c>
      <c r="G40" s="174"/>
      <c r="H40" s="685">
        <v>68.349999999999994</v>
      </c>
      <c r="I40" s="686"/>
      <c r="J40" s="549">
        <v>98</v>
      </c>
      <c r="K40" s="174">
        <v>37</v>
      </c>
      <c r="L40" s="685">
        <v>69.290000000000006</v>
      </c>
      <c r="M40" s="686">
        <v>60.43</v>
      </c>
      <c r="N40" s="544">
        <v>93</v>
      </c>
      <c r="O40" s="189">
        <v>46</v>
      </c>
      <c r="P40" s="685">
        <v>71.59</v>
      </c>
      <c r="Q40" s="686">
        <v>60.5</v>
      </c>
      <c r="R40" s="544">
        <v>100</v>
      </c>
      <c r="S40" s="174">
        <v>39</v>
      </c>
      <c r="T40" s="750">
        <v>71.56</v>
      </c>
      <c r="U40" s="689">
        <v>55.72</v>
      </c>
      <c r="V40" s="36">
        <v>108</v>
      </c>
      <c r="W40" s="167">
        <v>78</v>
      </c>
      <c r="X40" s="750">
        <v>69.260000000000005</v>
      </c>
      <c r="Y40" s="689">
        <v>56.692307692307693</v>
      </c>
      <c r="Z40" s="36">
        <v>104</v>
      </c>
      <c r="AA40" s="167">
        <v>21</v>
      </c>
      <c r="AB40" s="752">
        <v>68.209999999999994</v>
      </c>
      <c r="AC40" s="695">
        <v>59.380952399999998</v>
      </c>
      <c r="AD40" s="36">
        <v>86</v>
      </c>
      <c r="AE40" s="852">
        <f t="shared" si="0"/>
        <v>689</v>
      </c>
    </row>
    <row r="41" spans="1:31" ht="15" customHeight="1" x14ac:dyDescent="0.25">
      <c r="A41" s="402">
        <v>11</v>
      </c>
      <c r="B41" s="739" t="s">
        <v>45</v>
      </c>
      <c r="C41" s="817">
        <v>22</v>
      </c>
      <c r="D41" s="829">
        <v>69.900000000000006</v>
      </c>
      <c r="E41" s="830">
        <v>66.099999999999994</v>
      </c>
      <c r="F41" s="818">
        <v>66</v>
      </c>
      <c r="G41" s="550"/>
      <c r="H41" s="685">
        <v>68.349999999999994</v>
      </c>
      <c r="I41" s="684"/>
      <c r="J41" s="735">
        <v>98</v>
      </c>
      <c r="K41" s="550"/>
      <c r="L41" s="685">
        <v>69.290000000000006</v>
      </c>
      <c r="M41" s="684"/>
      <c r="N41" s="551">
        <v>110</v>
      </c>
      <c r="O41" s="189">
        <v>16</v>
      </c>
      <c r="P41" s="685">
        <v>71.59</v>
      </c>
      <c r="Q41" s="686">
        <v>56.56</v>
      </c>
      <c r="R41" s="543">
        <v>108</v>
      </c>
      <c r="S41" s="174"/>
      <c r="T41" s="750">
        <v>71.56</v>
      </c>
      <c r="U41" s="696"/>
      <c r="V41" s="36">
        <v>109</v>
      </c>
      <c r="W41" s="200">
        <v>16</v>
      </c>
      <c r="X41" s="750">
        <v>69.260000000000005</v>
      </c>
      <c r="Y41" s="689">
        <v>63.4375</v>
      </c>
      <c r="Z41" s="36">
        <v>82</v>
      </c>
      <c r="AA41" s="167">
        <v>9</v>
      </c>
      <c r="AB41" s="752">
        <v>68.209999999999994</v>
      </c>
      <c r="AC41" s="689">
        <v>52.444444400000002</v>
      </c>
      <c r="AD41" s="36">
        <v>96</v>
      </c>
      <c r="AE41" s="852">
        <f t="shared" si="0"/>
        <v>669</v>
      </c>
    </row>
    <row r="42" spans="1:31" ht="15" customHeight="1" x14ac:dyDescent="0.25">
      <c r="A42" s="402">
        <v>12</v>
      </c>
      <c r="B42" s="739" t="s">
        <v>51</v>
      </c>
      <c r="C42" s="817">
        <v>32</v>
      </c>
      <c r="D42" s="829">
        <v>69.900000000000006</v>
      </c>
      <c r="E42" s="830">
        <v>63.4</v>
      </c>
      <c r="F42" s="818">
        <v>78</v>
      </c>
      <c r="G42" s="174">
        <v>38</v>
      </c>
      <c r="H42" s="584">
        <v>68.349999999999994</v>
      </c>
      <c r="I42" s="686">
        <v>57.684210526315788</v>
      </c>
      <c r="J42" s="553">
        <v>96</v>
      </c>
      <c r="K42" s="174">
        <v>24</v>
      </c>
      <c r="L42" s="685">
        <v>69.290000000000006</v>
      </c>
      <c r="M42" s="686">
        <v>65.709999999999994</v>
      </c>
      <c r="N42" s="543">
        <v>69</v>
      </c>
      <c r="O42" s="189">
        <v>30</v>
      </c>
      <c r="P42" s="685">
        <v>71.59</v>
      </c>
      <c r="Q42" s="686">
        <v>67.900000000000006</v>
      </c>
      <c r="R42" s="543">
        <v>78</v>
      </c>
      <c r="S42" s="174">
        <v>18</v>
      </c>
      <c r="T42" s="750">
        <v>71.56</v>
      </c>
      <c r="U42" s="689">
        <v>61.5</v>
      </c>
      <c r="V42" s="36">
        <v>101</v>
      </c>
      <c r="W42" s="172">
        <v>22</v>
      </c>
      <c r="X42" s="750">
        <v>69.260000000000005</v>
      </c>
      <c r="Y42" s="689">
        <v>63.454545454545453</v>
      </c>
      <c r="Z42" s="36">
        <v>81</v>
      </c>
      <c r="AA42" s="167">
        <v>18</v>
      </c>
      <c r="AB42" s="752">
        <v>68.209999999999994</v>
      </c>
      <c r="AC42" s="689">
        <v>57.555555599999998</v>
      </c>
      <c r="AD42" s="36">
        <v>88</v>
      </c>
      <c r="AE42" s="852">
        <f t="shared" si="0"/>
        <v>591</v>
      </c>
    </row>
    <row r="43" spans="1:31" ht="15" customHeight="1" x14ac:dyDescent="0.25">
      <c r="A43" s="402">
        <v>13</v>
      </c>
      <c r="B43" s="739" t="s">
        <v>52</v>
      </c>
      <c r="C43" s="817">
        <v>45</v>
      </c>
      <c r="D43" s="829">
        <v>69.900000000000006</v>
      </c>
      <c r="E43" s="830">
        <v>75.5</v>
      </c>
      <c r="F43" s="818">
        <v>10</v>
      </c>
      <c r="G43" s="174">
        <v>25</v>
      </c>
      <c r="H43" s="584">
        <v>68.349999999999994</v>
      </c>
      <c r="I43" s="686">
        <v>73.92</v>
      </c>
      <c r="J43" s="736">
        <v>13</v>
      </c>
      <c r="K43" s="174">
        <v>24</v>
      </c>
      <c r="L43" s="685">
        <v>69.290000000000006</v>
      </c>
      <c r="M43" s="686">
        <v>79.58</v>
      </c>
      <c r="N43" s="543">
        <v>3</v>
      </c>
      <c r="O43" s="189">
        <v>23</v>
      </c>
      <c r="P43" s="685">
        <v>71.59</v>
      </c>
      <c r="Q43" s="686">
        <v>79.78</v>
      </c>
      <c r="R43" s="543">
        <v>7</v>
      </c>
      <c r="S43" s="174">
        <v>27</v>
      </c>
      <c r="T43" s="750">
        <v>71.56</v>
      </c>
      <c r="U43" s="687">
        <v>79</v>
      </c>
      <c r="V43" s="36">
        <v>6</v>
      </c>
      <c r="W43" s="172">
        <v>27</v>
      </c>
      <c r="X43" s="750">
        <v>69.260000000000005</v>
      </c>
      <c r="Y43" s="687">
        <v>81.740740740740748</v>
      </c>
      <c r="Z43" s="36">
        <v>1</v>
      </c>
      <c r="AA43" s="167">
        <v>35</v>
      </c>
      <c r="AB43" s="752">
        <v>68.209999999999994</v>
      </c>
      <c r="AC43" s="687">
        <v>80.371428600000002</v>
      </c>
      <c r="AD43" s="36">
        <v>2</v>
      </c>
      <c r="AE43" s="852">
        <f t="shared" si="0"/>
        <v>42</v>
      </c>
    </row>
    <row r="44" spans="1:31" ht="15" customHeight="1" x14ac:dyDescent="0.25">
      <c r="A44" s="402">
        <v>14</v>
      </c>
      <c r="B44" s="739" t="s">
        <v>75</v>
      </c>
      <c r="C44" s="817">
        <v>23</v>
      </c>
      <c r="D44" s="829">
        <v>69.900000000000006</v>
      </c>
      <c r="E44" s="830">
        <v>61.6</v>
      </c>
      <c r="F44" s="818">
        <v>91</v>
      </c>
      <c r="G44" s="174"/>
      <c r="H44" s="685">
        <v>68.349999999999994</v>
      </c>
      <c r="I44" s="686"/>
      <c r="J44" s="549">
        <v>98</v>
      </c>
      <c r="K44" s="174">
        <v>26</v>
      </c>
      <c r="L44" s="685">
        <v>69.290000000000006</v>
      </c>
      <c r="M44" s="686">
        <v>63.27</v>
      </c>
      <c r="N44" s="544">
        <v>82</v>
      </c>
      <c r="O44" s="174"/>
      <c r="P44" s="685">
        <v>71.59</v>
      </c>
      <c r="Q44" s="701"/>
      <c r="R44" s="543">
        <v>110</v>
      </c>
      <c r="S44" s="174"/>
      <c r="T44" s="750">
        <v>71.56</v>
      </c>
      <c r="U44" s="696"/>
      <c r="V44" s="36">
        <v>109</v>
      </c>
      <c r="W44" s="200">
        <v>24</v>
      </c>
      <c r="X44" s="750">
        <v>69.260000000000005</v>
      </c>
      <c r="Y44" s="689">
        <v>56.833333333333336</v>
      </c>
      <c r="Z44" s="36">
        <v>102</v>
      </c>
      <c r="AA44" s="167"/>
      <c r="AB44" s="752">
        <v>68.209999999999994</v>
      </c>
      <c r="AC44" s="696"/>
      <c r="AD44" s="36">
        <v>101</v>
      </c>
      <c r="AE44" s="852">
        <f t="shared" si="0"/>
        <v>693</v>
      </c>
    </row>
    <row r="45" spans="1:31" ht="15" customHeight="1" x14ac:dyDescent="0.25">
      <c r="A45" s="402">
        <v>15</v>
      </c>
      <c r="B45" s="739" t="s">
        <v>76</v>
      </c>
      <c r="C45" s="817">
        <v>37</v>
      </c>
      <c r="D45" s="829">
        <v>69.900000000000006</v>
      </c>
      <c r="E45" s="830">
        <v>62.3</v>
      </c>
      <c r="F45" s="818">
        <v>86</v>
      </c>
      <c r="G45" s="174"/>
      <c r="H45" s="685">
        <v>68.349999999999994</v>
      </c>
      <c r="I45" s="686"/>
      <c r="J45" s="549">
        <v>98</v>
      </c>
      <c r="K45" s="174">
        <v>18</v>
      </c>
      <c r="L45" s="685">
        <v>69.290000000000006</v>
      </c>
      <c r="M45" s="686">
        <v>64.94</v>
      </c>
      <c r="N45" s="544">
        <v>76</v>
      </c>
      <c r="O45" s="189">
        <v>25</v>
      </c>
      <c r="P45" s="685">
        <v>71.59</v>
      </c>
      <c r="Q45" s="686">
        <v>65.36</v>
      </c>
      <c r="R45" s="544">
        <v>86</v>
      </c>
      <c r="S45" s="174">
        <v>18</v>
      </c>
      <c r="T45" s="750">
        <v>71.56</v>
      </c>
      <c r="U45" s="689">
        <v>60.56</v>
      </c>
      <c r="V45" s="36">
        <v>103</v>
      </c>
      <c r="W45" s="172">
        <v>15</v>
      </c>
      <c r="X45" s="750">
        <v>69.260000000000005</v>
      </c>
      <c r="Y45" s="689">
        <v>60.266666666666666</v>
      </c>
      <c r="Z45" s="36">
        <v>93</v>
      </c>
      <c r="AA45" s="167"/>
      <c r="AB45" s="752">
        <v>68.209999999999994</v>
      </c>
      <c r="AC45" s="696"/>
      <c r="AD45" s="36">
        <v>101</v>
      </c>
      <c r="AE45" s="852">
        <f t="shared" si="0"/>
        <v>643</v>
      </c>
    </row>
    <row r="46" spans="1:31" ht="15" customHeight="1" x14ac:dyDescent="0.25">
      <c r="A46" s="402">
        <v>16</v>
      </c>
      <c r="B46" s="739" t="s">
        <v>42</v>
      </c>
      <c r="C46" s="817"/>
      <c r="D46" s="829">
        <v>69.900000000000006</v>
      </c>
      <c r="E46" s="830"/>
      <c r="F46" s="818">
        <v>100</v>
      </c>
      <c r="G46" s="174"/>
      <c r="H46" s="685">
        <v>68.349999999999994</v>
      </c>
      <c r="I46" s="686"/>
      <c r="J46" s="735">
        <v>98</v>
      </c>
      <c r="K46" s="174">
        <v>16</v>
      </c>
      <c r="L46" s="685">
        <v>69.290000000000006</v>
      </c>
      <c r="M46" s="686">
        <v>63.19</v>
      </c>
      <c r="N46" s="544">
        <v>83</v>
      </c>
      <c r="O46" s="189">
        <v>22</v>
      </c>
      <c r="P46" s="685">
        <v>71.59</v>
      </c>
      <c r="Q46" s="686">
        <v>63.95</v>
      </c>
      <c r="R46" s="544">
        <v>89</v>
      </c>
      <c r="S46" s="174">
        <v>22</v>
      </c>
      <c r="T46" s="750">
        <v>71.56</v>
      </c>
      <c r="U46" s="689">
        <v>62.77</v>
      </c>
      <c r="V46" s="36">
        <v>96</v>
      </c>
      <c r="W46" s="172">
        <v>24</v>
      </c>
      <c r="X46" s="750">
        <v>69.260000000000005</v>
      </c>
      <c r="Y46" s="689">
        <v>61.666666666666664</v>
      </c>
      <c r="Z46" s="36">
        <v>90</v>
      </c>
      <c r="AA46" s="167">
        <v>24</v>
      </c>
      <c r="AB46" s="752">
        <v>68.209999999999994</v>
      </c>
      <c r="AC46" s="689">
        <v>57.625</v>
      </c>
      <c r="AD46" s="36">
        <v>87</v>
      </c>
      <c r="AE46" s="852">
        <f t="shared" si="0"/>
        <v>643</v>
      </c>
    </row>
    <row r="47" spans="1:31" ht="15" customHeight="1" x14ac:dyDescent="0.25">
      <c r="A47" s="402">
        <v>17</v>
      </c>
      <c r="B47" s="739" t="s">
        <v>185</v>
      </c>
      <c r="C47" s="817">
        <v>35</v>
      </c>
      <c r="D47" s="829">
        <v>69.900000000000006</v>
      </c>
      <c r="E47" s="830">
        <v>62</v>
      </c>
      <c r="F47" s="818">
        <v>88</v>
      </c>
      <c r="G47" s="174">
        <v>8</v>
      </c>
      <c r="H47" s="584">
        <v>68.349999999999994</v>
      </c>
      <c r="I47" s="686">
        <v>62.75</v>
      </c>
      <c r="J47" s="735">
        <v>85</v>
      </c>
      <c r="K47" s="174">
        <v>20</v>
      </c>
      <c r="L47" s="685">
        <v>69.290000000000006</v>
      </c>
      <c r="M47" s="686">
        <v>69.900000000000006</v>
      </c>
      <c r="N47" s="543">
        <v>42</v>
      </c>
      <c r="O47" s="189">
        <v>23</v>
      </c>
      <c r="P47" s="685">
        <v>71.59</v>
      </c>
      <c r="Q47" s="686">
        <v>68.83</v>
      </c>
      <c r="R47" s="543">
        <v>68</v>
      </c>
      <c r="S47" s="174">
        <v>17</v>
      </c>
      <c r="T47" s="750">
        <v>71.56</v>
      </c>
      <c r="U47" s="689">
        <v>69.94</v>
      </c>
      <c r="V47" s="36">
        <v>62</v>
      </c>
      <c r="W47" s="172">
        <v>26</v>
      </c>
      <c r="X47" s="750">
        <v>69.260000000000005</v>
      </c>
      <c r="Y47" s="689">
        <v>59.269230769230766</v>
      </c>
      <c r="Z47" s="36">
        <v>97</v>
      </c>
      <c r="AA47" s="167">
        <v>18</v>
      </c>
      <c r="AB47" s="752">
        <v>68.209999999999994</v>
      </c>
      <c r="AC47" s="689">
        <v>56.222222199999997</v>
      </c>
      <c r="AD47" s="36">
        <v>93</v>
      </c>
      <c r="AE47" s="852">
        <f t="shared" si="0"/>
        <v>535</v>
      </c>
    </row>
    <row r="48" spans="1:31" ht="15" customHeight="1" x14ac:dyDescent="0.25">
      <c r="A48" s="402">
        <v>18</v>
      </c>
      <c r="B48" s="739" t="s">
        <v>40</v>
      </c>
      <c r="C48" s="817">
        <v>60</v>
      </c>
      <c r="D48" s="829">
        <v>69.900000000000006</v>
      </c>
      <c r="E48" s="830">
        <v>67.5</v>
      </c>
      <c r="F48" s="818">
        <v>57</v>
      </c>
      <c r="G48" s="174">
        <v>61</v>
      </c>
      <c r="H48" s="584">
        <v>68.349999999999994</v>
      </c>
      <c r="I48" s="686">
        <v>67.409836065573771</v>
      </c>
      <c r="J48" s="735">
        <v>59</v>
      </c>
      <c r="K48" s="174">
        <v>55</v>
      </c>
      <c r="L48" s="685">
        <v>69.290000000000006</v>
      </c>
      <c r="M48" s="686">
        <v>62.69</v>
      </c>
      <c r="N48" s="544">
        <v>85</v>
      </c>
      <c r="O48" s="189">
        <v>61</v>
      </c>
      <c r="P48" s="685">
        <v>71.59</v>
      </c>
      <c r="Q48" s="686">
        <v>73.39</v>
      </c>
      <c r="R48" s="543">
        <v>29</v>
      </c>
      <c r="S48" s="174">
        <v>54</v>
      </c>
      <c r="T48" s="750">
        <v>71.56</v>
      </c>
      <c r="U48" s="689">
        <v>68.98</v>
      </c>
      <c r="V48" s="36">
        <v>70</v>
      </c>
      <c r="W48" s="172">
        <v>50</v>
      </c>
      <c r="X48" s="750">
        <v>69.260000000000005</v>
      </c>
      <c r="Y48" s="689">
        <v>67.06</v>
      </c>
      <c r="Z48" s="36">
        <v>66</v>
      </c>
      <c r="AA48" s="167">
        <v>47</v>
      </c>
      <c r="AB48" s="752">
        <v>68.209999999999994</v>
      </c>
      <c r="AC48" s="689">
        <v>66.510638299999997</v>
      </c>
      <c r="AD48" s="36">
        <v>63</v>
      </c>
      <c r="AE48" s="858">
        <f t="shared" si="0"/>
        <v>429</v>
      </c>
    </row>
    <row r="49" spans="1:31" ht="15" customHeight="1" thickBot="1" x14ac:dyDescent="0.3">
      <c r="A49" s="402">
        <v>19</v>
      </c>
      <c r="B49" s="739" t="s">
        <v>50</v>
      </c>
      <c r="C49" s="817">
        <v>62</v>
      </c>
      <c r="D49" s="829">
        <v>69.900000000000006</v>
      </c>
      <c r="E49" s="830">
        <v>64.2</v>
      </c>
      <c r="F49" s="818">
        <v>72</v>
      </c>
      <c r="G49" s="174">
        <v>51</v>
      </c>
      <c r="H49" s="584">
        <v>68.349999999999994</v>
      </c>
      <c r="I49" s="686">
        <v>58.823529411764703</v>
      </c>
      <c r="J49" s="553">
        <v>93</v>
      </c>
      <c r="K49" s="174">
        <v>42</v>
      </c>
      <c r="L49" s="685">
        <v>69.290000000000006</v>
      </c>
      <c r="M49" s="700">
        <v>59.31</v>
      </c>
      <c r="N49" s="544">
        <v>98</v>
      </c>
      <c r="O49" s="189">
        <v>49</v>
      </c>
      <c r="P49" s="685">
        <v>71.59</v>
      </c>
      <c r="Q49" s="686">
        <v>59.42</v>
      </c>
      <c r="R49" s="544">
        <v>104</v>
      </c>
      <c r="S49" s="174">
        <v>26</v>
      </c>
      <c r="T49" s="750">
        <v>71.56</v>
      </c>
      <c r="U49" s="689">
        <v>64.08</v>
      </c>
      <c r="V49" s="36">
        <v>92</v>
      </c>
      <c r="W49" s="167">
        <v>25</v>
      </c>
      <c r="X49" s="750">
        <v>69.260000000000005</v>
      </c>
      <c r="Y49" s="688">
        <v>68.48</v>
      </c>
      <c r="Z49" s="36">
        <v>62</v>
      </c>
      <c r="AA49" s="167">
        <v>43</v>
      </c>
      <c r="AB49" s="752">
        <v>68.209999999999994</v>
      </c>
      <c r="AC49" s="689">
        <v>59.767441900000001</v>
      </c>
      <c r="AD49" s="36">
        <v>85</v>
      </c>
      <c r="AE49" s="852">
        <f t="shared" si="0"/>
        <v>606</v>
      </c>
    </row>
    <row r="50" spans="1:31" ht="15" customHeight="1" thickBot="1" x14ac:dyDescent="0.3">
      <c r="A50" s="430"/>
      <c r="B50" s="459" t="s">
        <v>147</v>
      </c>
      <c r="C50" s="460">
        <f>SUM(C51:C69)</f>
        <v>880</v>
      </c>
      <c r="D50" s="398">
        <v>69.900000000000006</v>
      </c>
      <c r="E50" s="828">
        <f>AVERAGE(E51:E69)</f>
        <v>69.385625000000005</v>
      </c>
      <c r="F50" s="397"/>
      <c r="G50" s="460">
        <f>SUM(G51:G69)</f>
        <v>840</v>
      </c>
      <c r="H50" s="98">
        <v>68.349999999999994</v>
      </c>
      <c r="I50" s="398">
        <f>AVERAGE(I51:I69)</f>
        <v>68.062237265731582</v>
      </c>
      <c r="J50" s="397"/>
      <c r="K50" s="460">
        <f>SUM(K51:K69)</f>
        <v>853</v>
      </c>
      <c r="L50" s="98">
        <v>69.290000000000006</v>
      </c>
      <c r="M50" s="398">
        <f>AVERAGE(M51:M69)</f>
        <v>68.11944444444444</v>
      </c>
      <c r="N50" s="539"/>
      <c r="O50" s="460">
        <f>SUM(O51:O69)</f>
        <v>871</v>
      </c>
      <c r="P50" s="98">
        <v>71.59</v>
      </c>
      <c r="Q50" s="398">
        <f>AVERAGE(Q51:Q69)</f>
        <v>69.17736842105262</v>
      </c>
      <c r="R50" s="397"/>
      <c r="S50" s="400">
        <f>SUM(S51:S69)</f>
        <v>762</v>
      </c>
      <c r="T50" s="461">
        <v>71.56</v>
      </c>
      <c r="U50" s="477">
        <f>AVERAGE(U51:U69)</f>
        <v>69.900000000000006</v>
      </c>
      <c r="V50" s="463"/>
      <c r="W50" s="464">
        <f>SUM(W51:W69)</f>
        <v>791</v>
      </c>
      <c r="X50" s="465">
        <v>69.260000000000005</v>
      </c>
      <c r="Y50" s="480">
        <f>AVERAGE(Y51:Y69)</f>
        <v>68.044019516889335</v>
      </c>
      <c r="Z50" s="467"/>
      <c r="AA50" s="468">
        <f>SUM(AA51:AA69)</f>
        <v>745</v>
      </c>
      <c r="AB50" s="465">
        <v>68.209999999999994</v>
      </c>
      <c r="AC50" s="481">
        <f>AVERAGE(AC51:AC69)</f>
        <v>69.023429073333332</v>
      </c>
      <c r="AD50" s="412"/>
      <c r="AE50" s="853"/>
    </row>
    <row r="51" spans="1:31" ht="15" customHeight="1" x14ac:dyDescent="0.25">
      <c r="A51" s="14">
        <v>1</v>
      </c>
      <c r="B51" s="725" t="s">
        <v>115</v>
      </c>
      <c r="C51" s="256">
        <v>174</v>
      </c>
      <c r="D51" s="701">
        <v>69.900000000000006</v>
      </c>
      <c r="E51" s="826">
        <v>71</v>
      </c>
      <c r="F51" s="802">
        <v>35</v>
      </c>
      <c r="G51" s="174">
        <v>162</v>
      </c>
      <c r="H51" s="584">
        <v>68.349999999999994</v>
      </c>
      <c r="I51" s="686">
        <v>75.25</v>
      </c>
      <c r="J51" s="735">
        <v>9</v>
      </c>
      <c r="K51" s="174">
        <v>140</v>
      </c>
      <c r="L51" s="685">
        <v>69.290000000000006</v>
      </c>
      <c r="M51" s="686">
        <v>70</v>
      </c>
      <c r="N51" s="543">
        <v>37</v>
      </c>
      <c r="O51" s="189">
        <v>162</v>
      </c>
      <c r="P51" s="685">
        <v>71.59</v>
      </c>
      <c r="Q51" s="686">
        <v>73</v>
      </c>
      <c r="R51" s="543">
        <v>32</v>
      </c>
      <c r="S51" s="174">
        <v>144</v>
      </c>
      <c r="T51" s="750">
        <v>71.56</v>
      </c>
      <c r="U51" s="688">
        <v>73.25</v>
      </c>
      <c r="V51" s="36">
        <v>35</v>
      </c>
      <c r="W51" s="167">
        <v>145</v>
      </c>
      <c r="X51" s="750">
        <v>69.260000000000005</v>
      </c>
      <c r="Y51" s="688">
        <v>74.517241379310349</v>
      </c>
      <c r="Z51" s="36">
        <v>15</v>
      </c>
      <c r="AA51" s="167">
        <v>151</v>
      </c>
      <c r="AB51" s="752">
        <v>68.209999999999994</v>
      </c>
      <c r="AC51" s="688">
        <v>72.973509899999996</v>
      </c>
      <c r="AD51" s="36">
        <v>18</v>
      </c>
      <c r="AE51" s="855">
        <f t="shared" si="0"/>
        <v>181</v>
      </c>
    </row>
    <row r="52" spans="1:31" ht="15" customHeight="1" x14ac:dyDescent="0.25">
      <c r="A52" s="14">
        <v>2</v>
      </c>
      <c r="B52" s="727" t="s">
        <v>187</v>
      </c>
      <c r="C52" s="257">
        <v>54</v>
      </c>
      <c r="D52" s="757">
        <v>69.900000000000006</v>
      </c>
      <c r="E52" s="827">
        <v>77</v>
      </c>
      <c r="F52" s="803">
        <v>5</v>
      </c>
      <c r="G52" s="546">
        <v>44</v>
      </c>
      <c r="H52" s="584">
        <v>68.349999999999994</v>
      </c>
      <c r="I52" s="686">
        <v>72.522727272727266</v>
      </c>
      <c r="J52" s="735">
        <v>20</v>
      </c>
      <c r="K52" s="546">
        <v>49</v>
      </c>
      <c r="L52" s="692">
        <v>69.290000000000006</v>
      </c>
      <c r="M52" s="686">
        <v>80</v>
      </c>
      <c r="N52" s="543">
        <v>2</v>
      </c>
      <c r="O52" s="189">
        <v>50</v>
      </c>
      <c r="P52" s="685">
        <v>71.59</v>
      </c>
      <c r="Q52" s="686">
        <v>80</v>
      </c>
      <c r="R52" s="543">
        <v>4</v>
      </c>
      <c r="S52" s="174">
        <v>36</v>
      </c>
      <c r="T52" s="750">
        <v>71.56</v>
      </c>
      <c r="U52" s="687">
        <v>78.78</v>
      </c>
      <c r="V52" s="36">
        <v>7</v>
      </c>
      <c r="W52" s="167">
        <v>36</v>
      </c>
      <c r="X52" s="750">
        <v>69.260000000000005</v>
      </c>
      <c r="Y52" s="687">
        <v>75.388888888888886</v>
      </c>
      <c r="Z52" s="36">
        <v>10</v>
      </c>
      <c r="AA52" s="167">
        <v>48</v>
      </c>
      <c r="AB52" s="752">
        <v>68.209999999999994</v>
      </c>
      <c r="AC52" s="687">
        <v>76.354166699999993</v>
      </c>
      <c r="AD52" s="36">
        <v>8</v>
      </c>
      <c r="AE52" s="854">
        <f t="shared" si="0"/>
        <v>56</v>
      </c>
    </row>
    <row r="53" spans="1:31" ht="15" customHeight="1" x14ac:dyDescent="0.25">
      <c r="A53" s="61">
        <v>3</v>
      </c>
      <c r="B53" s="725" t="s">
        <v>92</v>
      </c>
      <c r="C53" s="256">
        <v>125</v>
      </c>
      <c r="D53" s="701">
        <v>69.900000000000006</v>
      </c>
      <c r="E53" s="826">
        <v>75.900000000000006</v>
      </c>
      <c r="F53" s="802">
        <v>9</v>
      </c>
      <c r="G53" s="174">
        <v>141</v>
      </c>
      <c r="H53" s="584">
        <v>68.349999999999994</v>
      </c>
      <c r="I53" s="686">
        <v>72.89</v>
      </c>
      <c r="J53" s="735">
        <v>18</v>
      </c>
      <c r="K53" s="174">
        <v>119</v>
      </c>
      <c r="L53" s="685">
        <v>69.290000000000006</v>
      </c>
      <c r="M53" s="686">
        <v>79.13</v>
      </c>
      <c r="N53" s="543">
        <v>4</v>
      </c>
      <c r="O53" s="190">
        <v>103</v>
      </c>
      <c r="P53" s="685">
        <v>71.59</v>
      </c>
      <c r="Q53" s="700">
        <v>76.3</v>
      </c>
      <c r="R53" s="543">
        <v>17</v>
      </c>
      <c r="S53" s="174">
        <v>99</v>
      </c>
      <c r="T53" s="750">
        <v>71.56</v>
      </c>
      <c r="U53" s="687">
        <v>76.94</v>
      </c>
      <c r="V53" s="36">
        <v>10</v>
      </c>
      <c r="W53" s="167">
        <v>103</v>
      </c>
      <c r="X53" s="750">
        <v>69.260000000000005</v>
      </c>
      <c r="Y53" s="688">
        <v>73.912621359223294</v>
      </c>
      <c r="Z53" s="36">
        <v>18</v>
      </c>
      <c r="AA53" s="167">
        <v>115</v>
      </c>
      <c r="AB53" s="752">
        <v>68.209999999999994</v>
      </c>
      <c r="AC53" s="688">
        <v>74.913043500000001</v>
      </c>
      <c r="AD53" s="36">
        <v>10</v>
      </c>
      <c r="AE53" s="854">
        <f t="shared" si="0"/>
        <v>86</v>
      </c>
    </row>
    <row r="54" spans="1:31" ht="15" customHeight="1" x14ac:dyDescent="0.25">
      <c r="A54" s="61">
        <v>4</v>
      </c>
      <c r="B54" s="725" t="s">
        <v>110</v>
      </c>
      <c r="C54" s="256">
        <v>129</v>
      </c>
      <c r="D54" s="701">
        <v>69.900000000000006</v>
      </c>
      <c r="E54" s="826">
        <v>73</v>
      </c>
      <c r="F54" s="802">
        <v>24</v>
      </c>
      <c r="G54" s="174">
        <v>116</v>
      </c>
      <c r="H54" s="584">
        <v>68.349999999999994</v>
      </c>
      <c r="I54" s="686">
        <v>70.92</v>
      </c>
      <c r="J54" s="735">
        <v>29</v>
      </c>
      <c r="K54" s="174">
        <v>118</v>
      </c>
      <c r="L54" s="685">
        <v>69.290000000000006</v>
      </c>
      <c r="M54" s="686">
        <v>70</v>
      </c>
      <c r="N54" s="543">
        <v>38</v>
      </c>
      <c r="O54" s="189">
        <v>130</v>
      </c>
      <c r="P54" s="685">
        <v>71.59</v>
      </c>
      <c r="Q54" s="686">
        <v>72</v>
      </c>
      <c r="R54" s="543">
        <v>41</v>
      </c>
      <c r="S54" s="174">
        <v>97</v>
      </c>
      <c r="T54" s="750">
        <v>71.56</v>
      </c>
      <c r="U54" s="688">
        <v>72.41</v>
      </c>
      <c r="V54" s="36">
        <v>46</v>
      </c>
      <c r="W54" s="167">
        <v>99</v>
      </c>
      <c r="X54" s="750">
        <v>69.260000000000005</v>
      </c>
      <c r="Y54" s="688">
        <v>70.98989898989899</v>
      </c>
      <c r="Z54" s="36">
        <v>43</v>
      </c>
      <c r="AA54" s="167">
        <v>102</v>
      </c>
      <c r="AB54" s="752">
        <v>68.209999999999994</v>
      </c>
      <c r="AC54" s="688">
        <v>68.774509800000004</v>
      </c>
      <c r="AD54" s="36">
        <v>45</v>
      </c>
      <c r="AE54" s="854">
        <f t="shared" si="0"/>
        <v>266</v>
      </c>
    </row>
    <row r="55" spans="1:31" ht="15" customHeight="1" x14ac:dyDescent="0.25">
      <c r="A55" s="470">
        <v>5</v>
      </c>
      <c r="B55" s="725" t="s">
        <v>37</v>
      </c>
      <c r="C55" s="256">
        <v>50</v>
      </c>
      <c r="D55" s="701">
        <v>69.900000000000006</v>
      </c>
      <c r="E55" s="826">
        <v>69.2</v>
      </c>
      <c r="F55" s="802">
        <v>45</v>
      </c>
      <c r="G55" s="174">
        <v>50</v>
      </c>
      <c r="H55" s="584">
        <v>68.349999999999994</v>
      </c>
      <c r="I55" s="686">
        <v>70.48</v>
      </c>
      <c r="J55" s="735">
        <v>34</v>
      </c>
      <c r="K55" s="174">
        <v>50</v>
      </c>
      <c r="L55" s="685">
        <v>69.290000000000006</v>
      </c>
      <c r="M55" s="686">
        <v>68</v>
      </c>
      <c r="N55" s="543">
        <v>55</v>
      </c>
      <c r="O55" s="189">
        <v>50</v>
      </c>
      <c r="P55" s="685">
        <v>71.59</v>
      </c>
      <c r="Q55" s="686">
        <v>68.959999999999994</v>
      </c>
      <c r="R55" s="543">
        <v>67</v>
      </c>
      <c r="S55" s="174">
        <v>52</v>
      </c>
      <c r="T55" s="750">
        <v>71.56</v>
      </c>
      <c r="U55" s="689">
        <v>71.040000000000006</v>
      </c>
      <c r="V55" s="36">
        <v>57</v>
      </c>
      <c r="W55" s="167">
        <v>50</v>
      </c>
      <c r="X55" s="750">
        <v>69.260000000000005</v>
      </c>
      <c r="Y55" s="687">
        <v>75.52</v>
      </c>
      <c r="Z55" s="36">
        <v>9</v>
      </c>
      <c r="AA55" s="167">
        <v>48</v>
      </c>
      <c r="AB55" s="752">
        <v>68.209999999999994</v>
      </c>
      <c r="AC55" s="688">
        <v>68.333333300000007</v>
      </c>
      <c r="AD55" s="36">
        <v>51</v>
      </c>
      <c r="AE55" s="854">
        <f t="shared" si="0"/>
        <v>318</v>
      </c>
    </row>
    <row r="56" spans="1:31" ht="15" customHeight="1" x14ac:dyDescent="0.25">
      <c r="A56" s="61">
        <v>6</v>
      </c>
      <c r="B56" s="725" t="s">
        <v>36</v>
      </c>
      <c r="C56" s="256">
        <v>44</v>
      </c>
      <c r="D56" s="701">
        <v>69.900000000000006</v>
      </c>
      <c r="E56" s="826">
        <v>69</v>
      </c>
      <c r="F56" s="802">
        <v>47</v>
      </c>
      <c r="G56" s="174">
        <v>44</v>
      </c>
      <c r="H56" s="602">
        <v>68.349999999999994</v>
      </c>
      <c r="I56" s="700">
        <v>69.25</v>
      </c>
      <c r="J56" s="735">
        <v>49</v>
      </c>
      <c r="K56" s="174">
        <v>45</v>
      </c>
      <c r="L56" s="685">
        <v>69.290000000000006</v>
      </c>
      <c r="M56" s="686">
        <v>73.38</v>
      </c>
      <c r="N56" s="543">
        <v>15</v>
      </c>
      <c r="O56" s="189">
        <v>28</v>
      </c>
      <c r="P56" s="685">
        <v>71.59</v>
      </c>
      <c r="Q56" s="686">
        <v>74.959999999999994</v>
      </c>
      <c r="R56" s="543">
        <v>24</v>
      </c>
      <c r="S56" s="174">
        <v>29</v>
      </c>
      <c r="T56" s="750">
        <v>71.56</v>
      </c>
      <c r="U56" s="689">
        <v>71.34</v>
      </c>
      <c r="V56" s="36">
        <v>53</v>
      </c>
      <c r="W56" s="167">
        <v>27</v>
      </c>
      <c r="X56" s="750">
        <v>69.260000000000005</v>
      </c>
      <c r="Y56" s="688">
        <v>71.592592592592595</v>
      </c>
      <c r="Z56" s="36">
        <v>37</v>
      </c>
      <c r="AA56" s="167">
        <v>38</v>
      </c>
      <c r="AB56" s="752">
        <v>68.209999999999994</v>
      </c>
      <c r="AC56" s="689">
        <v>66.052631599999998</v>
      </c>
      <c r="AD56" s="36">
        <v>66</v>
      </c>
      <c r="AE56" s="854">
        <f t="shared" si="0"/>
        <v>291</v>
      </c>
    </row>
    <row r="57" spans="1:31" ht="15" customHeight="1" x14ac:dyDescent="0.25">
      <c r="A57" s="61">
        <v>7</v>
      </c>
      <c r="B57" s="727" t="s">
        <v>188</v>
      </c>
      <c r="C57" s="257">
        <v>32</v>
      </c>
      <c r="D57" s="757">
        <v>69.900000000000006</v>
      </c>
      <c r="E57" s="827">
        <v>74.5</v>
      </c>
      <c r="F57" s="803">
        <v>16</v>
      </c>
      <c r="G57" s="546">
        <v>22</v>
      </c>
      <c r="H57" s="584">
        <v>68.349999999999994</v>
      </c>
      <c r="I57" s="686">
        <v>66.090909090909093</v>
      </c>
      <c r="J57" s="735">
        <v>65</v>
      </c>
      <c r="K57" s="546">
        <v>30</v>
      </c>
      <c r="L57" s="692">
        <v>69.290000000000006</v>
      </c>
      <c r="M57" s="686">
        <v>72.2</v>
      </c>
      <c r="N57" s="543">
        <v>18</v>
      </c>
      <c r="O57" s="174">
        <v>36</v>
      </c>
      <c r="P57" s="685">
        <v>71.59</v>
      </c>
      <c r="Q57" s="686">
        <v>82</v>
      </c>
      <c r="R57" s="543">
        <v>2</v>
      </c>
      <c r="S57" s="174">
        <v>22</v>
      </c>
      <c r="T57" s="750">
        <v>71.56</v>
      </c>
      <c r="U57" s="687">
        <v>79.41</v>
      </c>
      <c r="V57" s="36">
        <v>5</v>
      </c>
      <c r="W57" s="172">
        <v>19</v>
      </c>
      <c r="X57" s="750">
        <v>69.260000000000005</v>
      </c>
      <c r="Y57" s="688">
        <v>72.94736842105263</v>
      </c>
      <c r="Z57" s="36">
        <v>24</v>
      </c>
      <c r="AA57" s="167">
        <v>21</v>
      </c>
      <c r="AB57" s="752">
        <v>68.209999999999994</v>
      </c>
      <c r="AC57" s="687">
        <v>80.047618999999997</v>
      </c>
      <c r="AD57" s="36">
        <v>3</v>
      </c>
      <c r="AE57" s="859">
        <f t="shared" si="0"/>
        <v>133</v>
      </c>
    </row>
    <row r="58" spans="1:31" ht="15" customHeight="1" x14ac:dyDescent="0.25">
      <c r="A58" s="61">
        <v>8</v>
      </c>
      <c r="B58" s="725" t="s">
        <v>39</v>
      </c>
      <c r="C58" s="256">
        <v>24</v>
      </c>
      <c r="D58" s="701">
        <v>69.900000000000006</v>
      </c>
      <c r="E58" s="826">
        <v>71.3</v>
      </c>
      <c r="F58" s="802">
        <v>33</v>
      </c>
      <c r="G58" s="174">
        <v>26</v>
      </c>
      <c r="H58" s="584">
        <v>68.349999999999994</v>
      </c>
      <c r="I58" s="686">
        <v>69.84615384615384</v>
      </c>
      <c r="J58" s="735">
        <v>42</v>
      </c>
      <c r="K58" s="174">
        <v>28</v>
      </c>
      <c r="L58" s="685">
        <v>69.290000000000006</v>
      </c>
      <c r="M58" s="686">
        <v>69</v>
      </c>
      <c r="N58" s="543">
        <v>48</v>
      </c>
      <c r="O58" s="189">
        <v>32</v>
      </c>
      <c r="P58" s="685">
        <v>71.59</v>
      </c>
      <c r="Q58" s="686">
        <v>73</v>
      </c>
      <c r="R58" s="543">
        <v>35</v>
      </c>
      <c r="S58" s="174">
        <v>25</v>
      </c>
      <c r="T58" s="750">
        <v>71.56</v>
      </c>
      <c r="U58" s="688">
        <v>72.12</v>
      </c>
      <c r="V58" s="36">
        <v>48</v>
      </c>
      <c r="W58" s="167">
        <v>22</v>
      </c>
      <c r="X58" s="750">
        <v>69.260000000000005</v>
      </c>
      <c r="Y58" s="688">
        <v>68.318181818181813</v>
      </c>
      <c r="Z58" s="36">
        <v>63</v>
      </c>
      <c r="AA58" s="167">
        <v>22</v>
      </c>
      <c r="AB58" s="752">
        <v>68.209999999999994</v>
      </c>
      <c r="AC58" s="689">
        <v>62.590909099999998</v>
      </c>
      <c r="AD58" s="36">
        <v>81</v>
      </c>
      <c r="AE58" s="854">
        <f t="shared" si="0"/>
        <v>350</v>
      </c>
    </row>
    <row r="59" spans="1:31" ht="15" customHeight="1" x14ac:dyDescent="0.25">
      <c r="A59" s="61">
        <v>9</v>
      </c>
      <c r="B59" s="725" t="s">
        <v>88</v>
      </c>
      <c r="C59" s="256"/>
      <c r="D59" s="701">
        <v>69.900000000000006</v>
      </c>
      <c r="E59" s="826"/>
      <c r="F59" s="802">
        <v>100</v>
      </c>
      <c r="G59" s="174">
        <v>38</v>
      </c>
      <c r="H59" s="584">
        <v>68.349999999999994</v>
      </c>
      <c r="I59" s="686">
        <v>62.026315789473678</v>
      </c>
      <c r="J59" s="735">
        <v>89</v>
      </c>
      <c r="K59" s="174">
        <v>20</v>
      </c>
      <c r="L59" s="685">
        <v>69.290000000000006</v>
      </c>
      <c r="M59" s="686">
        <v>60.1</v>
      </c>
      <c r="N59" s="544">
        <v>94</v>
      </c>
      <c r="O59" s="189">
        <v>26</v>
      </c>
      <c r="P59" s="685">
        <v>71.59</v>
      </c>
      <c r="Q59" s="686">
        <v>67.569999999999993</v>
      </c>
      <c r="R59" s="543">
        <v>79</v>
      </c>
      <c r="S59" s="174">
        <v>25</v>
      </c>
      <c r="T59" s="750">
        <v>71.56</v>
      </c>
      <c r="U59" s="689">
        <v>61.4</v>
      </c>
      <c r="V59" s="36">
        <v>102</v>
      </c>
      <c r="W59" s="167">
        <v>27</v>
      </c>
      <c r="X59" s="750">
        <v>69.260000000000005</v>
      </c>
      <c r="Y59" s="689">
        <v>64.222222222222229</v>
      </c>
      <c r="Z59" s="36">
        <v>78</v>
      </c>
      <c r="AA59" s="167">
        <v>25</v>
      </c>
      <c r="AB59" s="752">
        <v>68.209999999999994</v>
      </c>
      <c r="AC59" s="689">
        <v>57</v>
      </c>
      <c r="AD59" s="36">
        <v>91</v>
      </c>
      <c r="AE59" s="854">
        <f t="shared" si="0"/>
        <v>633</v>
      </c>
    </row>
    <row r="60" spans="1:31" ht="15" customHeight="1" x14ac:dyDescent="0.25">
      <c r="A60" s="61">
        <v>10</v>
      </c>
      <c r="B60" s="725" t="s">
        <v>73</v>
      </c>
      <c r="C60" s="256">
        <v>16</v>
      </c>
      <c r="D60" s="701">
        <v>69.900000000000006</v>
      </c>
      <c r="E60" s="826">
        <v>67</v>
      </c>
      <c r="F60" s="802">
        <v>59</v>
      </c>
      <c r="G60" s="174">
        <v>12</v>
      </c>
      <c r="H60" s="584">
        <v>68.349999999999994</v>
      </c>
      <c r="I60" s="686">
        <v>58.416666666666657</v>
      </c>
      <c r="J60" s="549">
        <v>94</v>
      </c>
      <c r="K60" s="174">
        <v>12</v>
      </c>
      <c r="L60" s="685">
        <v>69.290000000000006</v>
      </c>
      <c r="M60" s="686">
        <v>61</v>
      </c>
      <c r="N60" s="544">
        <v>91</v>
      </c>
      <c r="O60" s="189">
        <v>9</v>
      </c>
      <c r="P60" s="685">
        <v>71.59</v>
      </c>
      <c r="Q60" s="686">
        <v>58</v>
      </c>
      <c r="R60" s="544">
        <v>107</v>
      </c>
      <c r="S60" s="174">
        <v>15</v>
      </c>
      <c r="T60" s="750">
        <v>71.56</v>
      </c>
      <c r="U60" s="689">
        <v>56</v>
      </c>
      <c r="V60" s="36">
        <v>107</v>
      </c>
      <c r="W60" s="167">
        <v>9</v>
      </c>
      <c r="X60" s="750">
        <v>69.260000000000005</v>
      </c>
      <c r="Y60" s="689">
        <v>62.555555555555557</v>
      </c>
      <c r="Z60" s="36">
        <v>85</v>
      </c>
      <c r="AA60" s="167"/>
      <c r="AB60" s="752">
        <v>68.209999999999994</v>
      </c>
      <c r="AC60" s="696"/>
      <c r="AD60" s="36">
        <v>101</v>
      </c>
      <c r="AE60" s="854">
        <f t="shared" si="0"/>
        <v>644</v>
      </c>
    </row>
    <row r="61" spans="1:31" ht="15" customHeight="1" x14ac:dyDescent="0.25">
      <c r="A61" s="61">
        <v>11</v>
      </c>
      <c r="B61" s="728" t="s">
        <v>72</v>
      </c>
      <c r="C61" s="259"/>
      <c r="D61" s="694">
        <v>69.900000000000006</v>
      </c>
      <c r="E61" s="835"/>
      <c r="F61" s="804">
        <v>100</v>
      </c>
      <c r="G61" s="179"/>
      <c r="H61" s="693">
        <v>68.349999999999994</v>
      </c>
      <c r="I61" s="703"/>
      <c r="J61" s="549">
        <v>98</v>
      </c>
      <c r="K61" s="179">
        <v>19</v>
      </c>
      <c r="L61" s="693">
        <v>69.290000000000006</v>
      </c>
      <c r="M61" s="703">
        <v>58</v>
      </c>
      <c r="N61" s="543">
        <v>103</v>
      </c>
      <c r="O61" s="189">
        <v>20</v>
      </c>
      <c r="P61" s="685">
        <v>71.59</v>
      </c>
      <c r="Q61" s="686">
        <v>61</v>
      </c>
      <c r="R61" s="544">
        <v>96</v>
      </c>
      <c r="S61" s="179">
        <v>20</v>
      </c>
      <c r="T61" s="750">
        <v>71.56</v>
      </c>
      <c r="U61" s="699">
        <v>65</v>
      </c>
      <c r="V61" s="36">
        <v>90</v>
      </c>
      <c r="W61" s="199"/>
      <c r="X61" s="750">
        <v>69.260000000000005</v>
      </c>
      <c r="Y61" s="696"/>
      <c r="Z61" s="36">
        <v>109</v>
      </c>
      <c r="AA61" s="169"/>
      <c r="AB61" s="752">
        <v>68.209999999999994</v>
      </c>
      <c r="AC61" s="696"/>
      <c r="AD61" s="36">
        <v>101</v>
      </c>
      <c r="AE61" s="854">
        <f t="shared" si="0"/>
        <v>697</v>
      </c>
    </row>
    <row r="62" spans="1:31" ht="15" customHeight="1" x14ac:dyDescent="0.25">
      <c r="A62" s="61">
        <v>12</v>
      </c>
      <c r="B62" s="725" t="s">
        <v>33</v>
      </c>
      <c r="C62" s="256">
        <v>16</v>
      </c>
      <c r="D62" s="701">
        <v>69.900000000000006</v>
      </c>
      <c r="E62" s="826">
        <v>68.3</v>
      </c>
      <c r="F62" s="802">
        <v>54</v>
      </c>
      <c r="G62" s="550"/>
      <c r="H62" s="685">
        <v>68.349999999999994</v>
      </c>
      <c r="I62" s="684"/>
      <c r="J62" s="549">
        <v>98</v>
      </c>
      <c r="K62" s="550"/>
      <c r="L62" s="685">
        <v>69.290000000000006</v>
      </c>
      <c r="M62" s="684"/>
      <c r="N62" s="549">
        <v>110</v>
      </c>
      <c r="O62" s="189">
        <v>20</v>
      </c>
      <c r="P62" s="685">
        <v>71.59</v>
      </c>
      <c r="Q62" s="686">
        <v>61</v>
      </c>
      <c r="R62" s="544">
        <v>97</v>
      </c>
      <c r="S62" s="174"/>
      <c r="T62" s="750">
        <v>71.56</v>
      </c>
      <c r="U62" s="696"/>
      <c r="V62" s="36">
        <v>109</v>
      </c>
      <c r="W62" s="200">
        <v>17</v>
      </c>
      <c r="X62" s="750">
        <v>69.260000000000005</v>
      </c>
      <c r="Y62" s="689">
        <v>51.352941176470587</v>
      </c>
      <c r="Z62" s="36">
        <v>108</v>
      </c>
      <c r="AA62" s="167"/>
      <c r="AB62" s="752">
        <v>68.209999999999994</v>
      </c>
      <c r="AC62" s="696"/>
      <c r="AD62" s="36">
        <v>101</v>
      </c>
      <c r="AE62" s="854">
        <f t="shared" si="0"/>
        <v>677</v>
      </c>
    </row>
    <row r="63" spans="1:31" ht="15" customHeight="1" x14ac:dyDescent="0.25">
      <c r="A63" s="61">
        <v>13</v>
      </c>
      <c r="B63" s="731" t="s">
        <v>156</v>
      </c>
      <c r="C63" s="808">
        <v>48</v>
      </c>
      <c r="D63" s="836">
        <v>69.900000000000006</v>
      </c>
      <c r="E63" s="837">
        <v>70.099999999999994</v>
      </c>
      <c r="F63" s="809">
        <v>40</v>
      </c>
      <c r="G63" s="552">
        <v>43</v>
      </c>
      <c r="H63" s="584">
        <v>68.349999999999994</v>
      </c>
      <c r="I63" s="686">
        <v>68.651162790697668</v>
      </c>
      <c r="J63" s="735">
        <v>54</v>
      </c>
      <c r="K63" s="552">
        <v>54</v>
      </c>
      <c r="L63" s="704">
        <v>69.290000000000006</v>
      </c>
      <c r="M63" s="686">
        <v>71.87</v>
      </c>
      <c r="N63" s="543">
        <v>26</v>
      </c>
      <c r="O63" s="195">
        <v>41</v>
      </c>
      <c r="P63" s="685">
        <v>71.59</v>
      </c>
      <c r="Q63" s="703">
        <v>68.98</v>
      </c>
      <c r="R63" s="543">
        <v>66</v>
      </c>
      <c r="S63" s="185">
        <v>45</v>
      </c>
      <c r="T63" s="750">
        <v>71.56</v>
      </c>
      <c r="U63" s="688">
        <v>72.930000000000007</v>
      </c>
      <c r="V63" s="36">
        <v>36</v>
      </c>
      <c r="W63" s="172">
        <v>48</v>
      </c>
      <c r="X63" s="750">
        <v>69.260000000000005</v>
      </c>
      <c r="Y63" s="688">
        <v>73.104166666666671</v>
      </c>
      <c r="Z63" s="36">
        <v>23</v>
      </c>
      <c r="AA63" s="167">
        <v>48</v>
      </c>
      <c r="AB63" s="752">
        <v>68.209999999999994</v>
      </c>
      <c r="AC63" s="688">
        <v>72.770833300000007</v>
      </c>
      <c r="AD63" s="36">
        <v>19</v>
      </c>
      <c r="AE63" s="854">
        <f t="shared" si="0"/>
        <v>264</v>
      </c>
    </row>
    <row r="64" spans="1:31" ht="15" customHeight="1" x14ac:dyDescent="0.25">
      <c r="A64" s="61">
        <v>14</v>
      </c>
      <c r="B64" s="725" t="s">
        <v>89</v>
      </c>
      <c r="C64" s="256"/>
      <c r="D64" s="701">
        <v>69.900000000000006</v>
      </c>
      <c r="E64" s="826"/>
      <c r="F64" s="802">
        <v>100</v>
      </c>
      <c r="G64" s="174">
        <v>5</v>
      </c>
      <c r="H64" s="584">
        <v>68.349999999999994</v>
      </c>
      <c r="I64" s="686">
        <v>59.4</v>
      </c>
      <c r="J64" s="549">
        <v>92</v>
      </c>
      <c r="K64" s="174">
        <v>4</v>
      </c>
      <c r="L64" s="685">
        <v>69.290000000000006</v>
      </c>
      <c r="M64" s="686">
        <v>72</v>
      </c>
      <c r="N64" s="543">
        <v>23</v>
      </c>
      <c r="O64" s="189">
        <v>7</v>
      </c>
      <c r="P64" s="685">
        <v>71.59</v>
      </c>
      <c r="Q64" s="686">
        <v>60</v>
      </c>
      <c r="R64" s="544">
        <v>102</v>
      </c>
      <c r="S64" s="174">
        <v>10</v>
      </c>
      <c r="T64" s="750">
        <v>71.56</v>
      </c>
      <c r="U64" s="689">
        <v>66.900000000000006</v>
      </c>
      <c r="V64" s="36">
        <v>78</v>
      </c>
      <c r="W64" s="172">
        <v>14</v>
      </c>
      <c r="X64" s="750">
        <v>69.260000000000005</v>
      </c>
      <c r="Y64" s="689">
        <v>59.785714285714285</v>
      </c>
      <c r="Z64" s="36">
        <v>94</v>
      </c>
      <c r="AA64" s="167"/>
      <c r="AB64" s="752">
        <v>68.209999999999994</v>
      </c>
      <c r="AC64" s="696"/>
      <c r="AD64" s="36">
        <v>101</v>
      </c>
      <c r="AE64" s="854">
        <f t="shared" si="0"/>
        <v>590</v>
      </c>
    </row>
    <row r="65" spans="1:31" ht="15" customHeight="1" x14ac:dyDescent="0.25">
      <c r="A65" s="61">
        <v>15</v>
      </c>
      <c r="B65" s="725" t="s">
        <v>189</v>
      </c>
      <c r="C65" s="256">
        <v>40</v>
      </c>
      <c r="D65" s="701">
        <v>69.900000000000006</v>
      </c>
      <c r="E65" s="826">
        <v>70</v>
      </c>
      <c r="F65" s="802">
        <v>42</v>
      </c>
      <c r="G65" s="174">
        <v>27</v>
      </c>
      <c r="H65" s="584">
        <v>68.349999999999994</v>
      </c>
      <c r="I65" s="686">
        <v>70.592592592592595</v>
      </c>
      <c r="J65" s="735">
        <v>32</v>
      </c>
      <c r="K65" s="174">
        <v>30</v>
      </c>
      <c r="L65" s="685">
        <v>69.290000000000006</v>
      </c>
      <c r="M65" s="686">
        <v>69.5</v>
      </c>
      <c r="N65" s="543">
        <v>44</v>
      </c>
      <c r="O65" s="189">
        <v>26</v>
      </c>
      <c r="P65" s="685">
        <v>71.59</v>
      </c>
      <c r="Q65" s="686">
        <v>67</v>
      </c>
      <c r="R65" s="543">
        <v>82</v>
      </c>
      <c r="S65" s="174">
        <v>21</v>
      </c>
      <c r="T65" s="750">
        <v>71.56</v>
      </c>
      <c r="U65" s="688">
        <v>74.86</v>
      </c>
      <c r="V65" s="36">
        <v>24</v>
      </c>
      <c r="W65" s="172">
        <v>28</v>
      </c>
      <c r="X65" s="750">
        <v>69.260000000000005</v>
      </c>
      <c r="Y65" s="688">
        <v>71.678571428571431</v>
      </c>
      <c r="Z65" s="36">
        <v>34</v>
      </c>
      <c r="AA65" s="167">
        <v>15</v>
      </c>
      <c r="AB65" s="752">
        <v>68.209999999999994</v>
      </c>
      <c r="AC65" s="688">
        <v>69.733333299999998</v>
      </c>
      <c r="AD65" s="36">
        <v>40</v>
      </c>
      <c r="AE65" s="854">
        <f t="shared" si="0"/>
        <v>298</v>
      </c>
    </row>
    <row r="66" spans="1:31" ht="15" customHeight="1" x14ac:dyDescent="0.25">
      <c r="A66" s="61">
        <v>16</v>
      </c>
      <c r="B66" s="725" t="s">
        <v>35</v>
      </c>
      <c r="C66" s="256">
        <v>27</v>
      </c>
      <c r="D66" s="701">
        <v>69.900000000000006</v>
      </c>
      <c r="E66" s="826">
        <v>57.1</v>
      </c>
      <c r="F66" s="802">
        <v>97</v>
      </c>
      <c r="G66" s="174">
        <v>21</v>
      </c>
      <c r="H66" s="584">
        <v>68.349999999999994</v>
      </c>
      <c r="I66" s="686">
        <v>64.80952380952381</v>
      </c>
      <c r="J66" s="735">
        <v>74</v>
      </c>
      <c r="K66" s="174">
        <v>26</v>
      </c>
      <c r="L66" s="685">
        <v>69.290000000000006</v>
      </c>
      <c r="M66" s="686">
        <v>61.58</v>
      </c>
      <c r="N66" s="544">
        <v>90</v>
      </c>
      <c r="O66" s="189">
        <v>26</v>
      </c>
      <c r="P66" s="685">
        <v>71.59</v>
      </c>
      <c r="Q66" s="686">
        <v>56</v>
      </c>
      <c r="R66" s="544">
        <v>109</v>
      </c>
      <c r="S66" s="174">
        <v>16</v>
      </c>
      <c r="T66" s="750">
        <v>71.56</v>
      </c>
      <c r="U66" s="689">
        <v>65.19</v>
      </c>
      <c r="V66" s="36">
        <v>89</v>
      </c>
      <c r="W66" s="172">
        <v>22</v>
      </c>
      <c r="X66" s="750">
        <v>69.260000000000005</v>
      </c>
      <c r="Y66" s="689">
        <v>64.272727272727266</v>
      </c>
      <c r="Z66" s="36">
        <v>77</v>
      </c>
      <c r="AA66" s="167">
        <v>26</v>
      </c>
      <c r="AB66" s="752">
        <v>68.209999999999994</v>
      </c>
      <c r="AC66" s="689">
        <v>61.923076899999998</v>
      </c>
      <c r="AD66" s="36">
        <v>83</v>
      </c>
      <c r="AE66" s="854">
        <f t="shared" si="0"/>
        <v>619</v>
      </c>
    </row>
    <row r="67" spans="1:31" ht="15" customHeight="1" x14ac:dyDescent="0.25">
      <c r="A67" s="61">
        <v>17</v>
      </c>
      <c r="B67" s="725" t="s">
        <v>90</v>
      </c>
      <c r="C67" s="256">
        <v>21</v>
      </c>
      <c r="D67" s="701">
        <v>69.900000000000006</v>
      </c>
      <c r="E67" s="826">
        <v>63</v>
      </c>
      <c r="F67" s="802">
        <v>79</v>
      </c>
      <c r="G67" s="174">
        <v>22</v>
      </c>
      <c r="H67" s="584">
        <v>68.349999999999994</v>
      </c>
      <c r="I67" s="686">
        <v>62.272727272727273</v>
      </c>
      <c r="J67" s="735">
        <v>87</v>
      </c>
      <c r="K67" s="174">
        <v>26</v>
      </c>
      <c r="L67" s="685">
        <v>69.290000000000006</v>
      </c>
      <c r="M67" s="686">
        <v>59.53</v>
      </c>
      <c r="N67" s="544">
        <v>97</v>
      </c>
      <c r="O67" s="189">
        <v>25</v>
      </c>
      <c r="P67" s="685">
        <v>71.59</v>
      </c>
      <c r="Q67" s="686">
        <v>72</v>
      </c>
      <c r="R67" s="543">
        <v>45</v>
      </c>
      <c r="S67" s="174">
        <v>26</v>
      </c>
      <c r="T67" s="750">
        <v>71.56</v>
      </c>
      <c r="U67" s="689">
        <v>61.69</v>
      </c>
      <c r="V67" s="36">
        <v>99</v>
      </c>
      <c r="W67" s="172">
        <v>22</v>
      </c>
      <c r="X67" s="750">
        <v>69.260000000000005</v>
      </c>
      <c r="Y67" s="688">
        <v>69.36363636363636</v>
      </c>
      <c r="Z67" s="36">
        <v>52</v>
      </c>
      <c r="AA67" s="167">
        <v>16</v>
      </c>
      <c r="AB67" s="752">
        <v>68.209999999999994</v>
      </c>
      <c r="AC67" s="688">
        <v>70.75</v>
      </c>
      <c r="AD67" s="36">
        <v>30</v>
      </c>
      <c r="AE67" s="854">
        <f t="shared" si="0"/>
        <v>489</v>
      </c>
    </row>
    <row r="68" spans="1:31" ht="15" customHeight="1" x14ac:dyDescent="0.25">
      <c r="A68" s="61">
        <v>18</v>
      </c>
      <c r="B68" s="725" t="s">
        <v>38</v>
      </c>
      <c r="C68" s="256">
        <v>56</v>
      </c>
      <c r="D68" s="701">
        <v>69.900000000000006</v>
      </c>
      <c r="E68" s="826">
        <v>73.77</v>
      </c>
      <c r="F68" s="802">
        <v>20</v>
      </c>
      <c r="G68" s="174">
        <v>48</v>
      </c>
      <c r="H68" s="584">
        <v>68.349999999999994</v>
      </c>
      <c r="I68" s="686">
        <v>73.270833333333329</v>
      </c>
      <c r="J68" s="735">
        <v>17</v>
      </c>
      <c r="K68" s="174">
        <v>50</v>
      </c>
      <c r="L68" s="685">
        <v>69.290000000000006</v>
      </c>
      <c r="M68" s="686">
        <v>71.86</v>
      </c>
      <c r="N68" s="543">
        <v>27</v>
      </c>
      <c r="O68" s="189">
        <v>51</v>
      </c>
      <c r="P68" s="685">
        <v>71.59</v>
      </c>
      <c r="Q68" s="686">
        <v>75.599999999999994</v>
      </c>
      <c r="R68" s="543">
        <v>19</v>
      </c>
      <c r="S68" s="174">
        <v>48</v>
      </c>
      <c r="T68" s="750">
        <v>71.56</v>
      </c>
      <c r="U68" s="689">
        <v>69.75</v>
      </c>
      <c r="V68" s="36">
        <v>64</v>
      </c>
      <c r="W68" s="172">
        <v>46</v>
      </c>
      <c r="X68" s="750">
        <v>69.260000000000005</v>
      </c>
      <c r="Y68" s="688">
        <v>69.217391304347828</v>
      </c>
      <c r="Z68" s="36">
        <v>53</v>
      </c>
      <c r="AA68" s="167">
        <v>48</v>
      </c>
      <c r="AB68" s="752">
        <v>68.209999999999994</v>
      </c>
      <c r="AC68" s="688">
        <v>67.270833300000007</v>
      </c>
      <c r="AD68" s="36">
        <v>60</v>
      </c>
      <c r="AE68" s="854">
        <f t="shared" si="0"/>
        <v>260</v>
      </c>
    </row>
    <row r="69" spans="1:31" ht="15" customHeight="1" thickBot="1" x14ac:dyDescent="0.3">
      <c r="A69" s="61">
        <v>19</v>
      </c>
      <c r="B69" s="730" t="s">
        <v>31</v>
      </c>
      <c r="C69" s="806">
        <v>24</v>
      </c>
      <c r="D69" s="838">
        <v>69.900000000000006</v>
      </c>
      <c r="E69" s="839">
        <v>60</v>
      </c>
      <c r="F69" s="807">
        <v>94</v>
      </c>
      <c r="G69" s="182">
        <v>19</v>
      </c>
      <c r="H69" s="584">
        <v>68.349999999999994</v>
      </c>
      <c r="I69" s="686">
        <v>70.368421052631575</v>
      </c>
      <c r="J69" s="549">
        <v>37</v>
      </c>
      <c r="K69" s="182">
        <v>33</v>
      </c>
      <c r="L69" s="702">
        <v>69.290000000000006</v>
      </c>
      <c r="M69" s="686">
        <v>59</v>
      </c>
      <c r="N69" s="544">
        <v>99</v>
      </c>
      <c r="O69" s="189">
        <v>29</v>
      </c>
      <c r="P69" s="685">
        <v>71.59</v>
      </c>
      <c r="Q69" s="686">
        <v>67</v>
      </c>
      <c r="R69" s="543">
        <v>81</v>
      </c>
      <c r="S69" s="182">
        <v>32</v>
      </c>
      <c r="T69" s="750">
        <v>71.56</v>
      </c>
      <c r="U69" s="689">
        <v>69.19</v>
      </c>
      <c r="V69" s="36">
        <v>69</v>
      </c>
      <c r="W69" s="167">
        <v>57</v>
      </c>
      <c r="X69" s="750">
        <v>69.260000000000005</v>
      </c>
      <c r="Y69" s="689">
        <v>56.05263157894737</v>
      </c>
      <c r="Z69" s="36">
        <v>105</v>
      </c>
      <c r="AA69" s="167">
        <v>22</v>
      </c>
      <c r="AB69" s="752">
        <v>68.209999999999994</v>
      </c>
      <c r="AC69" s="695">
        <v>65.863636400000004</v>
      </c>
      <c r="AD69" s="36">
        <v>67</v>
      </c>
      <c r="AE69" s="854">
        <f t="shared" si="0"/>
        <v>552</v>
      </c>
    </row>
    <row r="70" spans="1:31" ht="15" customHeight="1" thickBot="1" x14ac:dyDescent="0.3">
      <c r="A70" s="433"/>
      <c r="B70" s="394" t="s">
        <v>148</v>
      </c>
      <c r="C70" s="472">
        <f>SUM(C71:C85)</f>
        <v>551</v>
      </c>
      <c r="D70" s="474">
        <v>69.900000000000006</v>
      </c>
      <c r="E70" s="476">
        <f>AVERAGE(E71:E85)</f>
        <v>66.945454545454538</v>
      </c>
      <c r="F70" s="475"/>
      <c r="G70" s="472">
        <f>SUM(G71:G85)</f>
        <v>463</v>
      </c>
      <c r="H70" s="473">
        <v>68.349999999999994</v>
      </c>
      <c r="I70" s="474">
        <f>AVERAGE(I71:I85)</f>
        <v>66.530817692048686</v>
      </c>
      <c r="J70" s="475"/>
      <c r="K70" s="472">
        <f>SUM(K71:K85)</f>
        <v>544</v>
      </c>
      <c r="L70" s="473">
        <v>69.290000000000006</v>
      </c>
      <c r="M70" s="474">
        <f>AVERAGE(M71:M85)</f>
        <v>66.572000000000003</v>
      </c>
      <c r="N70" s="538"/>
      <c r="O70" s="472">
        <f>SUM(O71:O85)</f>
        <v>453</v>
      </c>
      <c r="P70" s="473">
        <v>71.59</v>
      </c>
      <c r="Q70" s="474">
        <f>AVERAGE(Q71:Q85)</f>
        <v>68.714285714285708</v>
      </c>
      <c r="R70" s="475"/>
      <c r="S70" s="395">
        <f>SUM(S71:S85)</f>
        <v>473</v>
      </c>
      <c r="T70" s="476">
        <v>71.56</v>
      </c>
      <c r="U70" s="477">
        <f>AVERAGE(U71:U85)</f>
        <v>69.72999999999999</v>
      </c>
      <c r="V70" s="463"/>
      <c r="W70" s="464">
        <f>SUM(W71:W85)</f>
        <v>492</v>
      </c>
      <c r="X70" s="478">
        <v>69.260000000000005</v>
      </c>
      <c r="Y70" s="479">
        <f>AVERAGE(Y71:Y85)</f>
        <v>66.865144495882504</v>
      </c>
      <c r="Z70" s="463"/>
      <c r="AA70" s="464">
        <f>SUM(AA71:AA85)</f>
        <v>538</v>
      </c>
      <c r="AB70" s="478">
        <v>68.209999999999994</v>
      </c>
      <c r="AC70" s="477">
        <f>AVERAGE(AC71:AC85)</f>
        <v>66.331019830769236</v>
      </c>
      <c r="AD70" s="412"/>
      <c r="AE70" s="857"/>
    </row>
    <row r="71" spans="1:31" ht="15" customHeight="1" x14ac:dyDescent="0.25">
      <c r="A71" s="401">
        <v>1</v>
      </c>
      <c r="B71" s="725" t="s">
        <v>95</v>
      </c>
      <c r="C71" s="256">
        <v>49</v>
      </c>
      <c r="D71" s="701">
        <v>69.900000000000006</v>
      </c>
      <c r="E71" s="826">
        <v>70.099999999999994</v>
      </c>
      <c r="F71" s="802">
        <v>41</v>
      </c>
      <c r="G71" s="174">
        <v>60</v>
      </c>
      <c r="H71" s="584">
        <v>68.349999999999994</v>
      </c>
      <c r="I71" s="686">
        <v>71.666666666666671</v>
      </c>
      <c r="J71" s="735">
        <v>22</v>
      </c>
      <c r="K71" s="174">
        <v>69</v>
      </c>
      <c r="L71" s="685">
        <v>69.290000000000006</v>
      </c>
      <c r="M71" s="686">
        <v>72</v>
      </c>
      <c r="N71" s="543">
        <v>22</v>
      </c>
      <c r="O71" s="189">
        <v>41</v>
      </c>
      <c r="P71" s="685">
        <v>71.59</v>
      </c>
      <c r="Q71" s="686">
        <v>73</v>
      </c>
      <c r="R71" s="543">
        <v>33</v>
      </c>
      <c r="S71" s="174">
        <v>54</v>
      </c>
      <c r="T71" s="750">
        <v>71.56</v>
      </c>
      <c r="U71" s="688">
        <v>72.81</v>
      </c>
      <c r="V71" s="36">
        <v>38</v>
      </c>
      <c r="W71" s="167">
        <v>36</v>
      </c>
      <c r="X71" s="750">
        <v>69.260000000000005</v>
      </c>
      <c r="Y71" s="688">
        <v>68.888888888888886</v>
      </c>
      <c r="Z71" s="36">
        <v>57</v>
      </c>
      <c r="AA71" s="167">
        <v>46</v>
      </c>
      <c r="AB71" s="752">
        <v>68.209999999999994</v>
      </c>
      <c r="AC71" s="688">
        <v>72.478260899999995</v>
      </c>
      <c r="AD71" s="36">
        <v>21</v>
      </c>
      <c r="AE71" s="860">
        <f t="shared" ref="AE71:AE129" si="1">J71+N71+R71+V71+Z71+AD71+F71</f>
        <v>234</v>
      </c>
    </row>
    <row r="72" spans="1:31" ht="15" customHeight="1" x14ac:dyDescent="0.25">
      <c r="A72" s="402">
        <v>2</v>
      </c>
      <c r="B72" s="725" t="s">
        <v>116</v>
      </c>
      <c r="C72" s="256">
        <v>79</v>
      </c>
      <c r="D72" s="701">
        <v>69.900000000000006</v>
      </c>
      <c r="E72" s="826">
        <v>74.5</v>
      </c>
      <c r="F72" s="802">
        <v>17</v>
      </c>
      <c r="G72" s="174">
        <v>83</v>
      </c>
      <c r="H72" s="584">
        <v>68.349999999999994</v>
      </c>
      <c r="I72" s="686">
        <v>70.46987951807229</v>
      </c>
      <c r="J72" s="735">
        <v>35</v>
      </c>
      <c r="K72" s="174">
        <v>76</v>
      </c>
      <c r="L72" s="685">
        <v>69.290000000000006</v>
      </c>
      <c r="M72" s="686">
        <v>67</v>
      </c>
      <c r="N72" s="543">
        <v>61</v>
      </c>
      <c r="O72" s="189">
        <v>53</v>
      </c>
      <c r="P72" s="685">
        <v>71.59</v>
      </c>
      <c r="Q72" s="686">
        <v>70</v>
      </c>
      <c r="R72" s="543">
        <v>61</v>
      </c>
      <c r="S72" s="174">
        <v>60</v>
      </c>
      <c r="T72" s="750">
        <v>71.56</v>
      </c>
      <c r="U72" s="689">
        <v>71.069999999999993</v>
      </c>
      <c r="V72" s="36">
        <v>56</v>
      </c>
      <c r="W72" s="167">
        <v>44</v>
      </c>
      <c r="X72" s="750">
        <v>69.260000000000005</v>
      </c>
      <c r="Y72" s="688">
        <v>73.818181818181813</v>
      </c>
      <c r="Z72" s="36">
        <v>19</v>
      </c>
      <c r="AA72" s="167">
        <v>90</v>
      </c>
      <c r="AB72" s="752">
        <v>68.209999999999994</v>
      </c>
      <c r="AC72" s="688">
        <v>69.444444399999995</v>
      </c>
      <c r="AD72" s="36">
        <v>42</v>
      </c>
      <c r="AE72" s="852">
        <f t="shared" si="1"/>
        <v>291</v>
      </c>
    </row>
    <row r="73" spans="1:31" ht="15" customHeight="1" x14ac:dyDescent="0.25">
      <c r="A73" s="402">
        <v>3</v>
      </c>
      <c r="B73" s="725" t="s">
        <v>170</v>
      </c>
      <c r="C73" s="256">
        <v>67</v>
      </c>
      <c r="D73" s="701">
        <v>69.900000000000006</v>
      </c>
      <c r="E73" s="826">
        <v>68.7</v>
      </c>
      <c r="F73" s="802">
        <v>50</v>
      </c>
      <c r="G73" s="174">
        <v>50</v>
      </c>
      <c r="H73" s="584">
        <v>68.349999999999994</v>
      </c>
      <c r="I73" s="686">
        <v>72.819999999999993</v>
      </c>
      <c r="J73" s="735">
        <v>19</v>
      </c>
      <c r="K73" s="174">
        <v>33</v>
      </c>
      <c r="L73" s="685">
        <v>69.290000000000006</v>
      </c>
      <c r="M73" s="686">
        <v>70</v>
      </c>
      <c r="N73" s="543">
        <v>40</v>
      </c>
      <c r="O73" s="194">
        <v>27</v>
      </c>
      <c r="P73" s="685">
        <v>71.59</v>
      </c>
      <c r="Q73" s="706">
        <v>73.3</v>
      </c>
      <c r="R73" s="543">
        <v>30</v>
      </c>
      <c r="S73" s="174">
        <v>24</v>
      </c>
      <c r="T73" s="750">
        <v>71.56</v>
      </c>
      <c r="U73" s="688">
        <v>72.709999999999994</v>
      </c>
      <c r="V73" s="36">
        <v>39</v>
      </c>
      <c r="W73" s="172">
        <v>46</v>
      </c>
      <c r="X73" s="750">
        <v>69.260000000000005</v>
      </c>
      <c r="Y73" s="688">
        <v>71.108695652173907</v>
      </c>
      <c r="Z73" s="36">
        <v>42</v>
      </c>
      <c r="AA73" s="167">
        <v>37</v>
      </c>
      <c r="AB73" s="752">
        <v>68.209999999999994</v>
      </c>
      <c r="AC73" s="688">
        <v>68.432432399999996</v>
      </c>
      <c r="AD73" s="36">
        <v>49</v>
      </c>
      <c r="AE73" s="852">
        <f t="shared" si="1"/>
        <v>269</v>
      </c>
    </row>
    <row r="74" spans="1:31" ht="15" customHeight="1" x14ac:dyDescent="0.25">
      <c r="A74" s="402">
        <v>4</v>
      </c>
      <c r="B74" s="725" t="s">
        <v>29</v>
      </c>
      <c r="C74" s="256">
        <v>24</v>
      </c>
      <c r="D74" s="701">
        <v>69.900000000000006</v>
      </c>
      <c r="E74" s="826">
        <v>67.7</v>
      </c>
      <c r="F74" s="802">
        <v>56</v>
      </c>
      <c r="G74" s="174">
        <v>19</v>
      </c>
      <c r="H74" s="584">
        <v>68.349999999999994</v>
      </c>
      <c r="I74" s="686">
        <v>71</v>
      </c>
      <c r="J74" s="735">
        <v>27</v>
      </c>
      <c r="K74" s="174">
        <v>18</v>
      </c>
      <c r="L74" s="685">
        <v>69.290000000000006</v>
      </c>
      <c r="M74" s="686">
        <v>68</v>
      </c>
      <c r="N74" s="543">
        <v>57</v>
      </c>
      <c r="O74" s="189">
        <v>36</v>
      </c>
      <c r="P74" s="685">
        <v>71.59</v>
      </c>
      <c r="Q74" s="686">
        <v>73</v>
      </c>
      <c r="R74" s="543">
        <v>34</v>
      </c>
      <c r="S74" s="174">
        <v>28</v>
      </c>
      <c r="T74" s="750">
        <v>71.56</v>
      </c>
      <c r="U74" s="687">
        <v>76.180000000000007</v>
      </c>
      <c r="V74" s="36">
        <v>16</v>
      </c>
      <c r="W74" s="167">
        <v>18</v>
      </c>
      <c r="X74" s="750">
        <v>69.260000000000005</v>
      </c>
      <c r="Y74" s="689">
        <v>64.833333333333329</v>
      </c>
      <c r="Z74" s="36">
        <v>75</v>
      </c>
      <c r="AA74" s="167">
        <v>21</v>
      </c>
      <c r="AB74" s="752">
        <v>68.209999999999994</v>
      </c>
      <c r="AC74" s="689">
        <v>65.095238100000003</v>
      </c>
      <c r="AD74" s="36">
        <v>71</v>
      </c>
      <c r="AE74" s="852">
        <f t="shared" si="1"/>
        <v>336</v>
      </c>
    </row>
    <row r="75" spans="1:31" ht="15" customHeight="1" x14ac:dyDescent="0.25">
      <c r="A75" s="402">
        <v>5</v>
      </c>
      <c r="B75" s="725" t="s">
        <v>111</v>
      </c>
      <c r="C75" s="256">
        <v>62</v>
      </c>
      <c r="D75" s="701">
        <v>69.900000000000006</v>
      </c>
      <c r="E75" s="826">
        <v>68.599999999999994</v>
      </c>
      <c r="F75" s="802">
        <v>51</v>
      </c>
      <c r="G75" s="174">
        <v>28</v>
      </c>
      <c r="H75" s="584">
        <v>68.349999999999994</v>
      </c>
      <c r="I75" s="686">
        <v>71.464285714285708</v>
      </c>
      <c r="J75" s="735">
        <v>24</v>
      </c>
      <c r="K75" s="174">
        <v>46</v>
      </c>
      <c r="L75" s="685">
        <v>69.290000000000006</v>
      </c>
      <c r="M75" s="686">
        <v>75.930000000000007</v>
      </c>
      <c r="N75" s="543">
        <v>10</v>
      </c>
      <c r="O75" s="189">
        <v>26</v>
      </c>
      <c r="P75" s="685">
        <v>71.59</v>
      </c>
      <c r="Q75" s="686">
        <v>79</v>
      </c>
      <c r="R75" s="543">
        <v>9</v>
      </c>
      <c r="S75" s="174">
        <v>40</v>
      </c>
      <c r="T75" s="750">
        <v>71.56</v>
      </c>
      <c r="U75" s="688">
        <v>72.55</v>
      </c>
      <c r="V75" s="36">
        <v>45</v>
      </c>
      <c r="W75" s="167">
        <v>23</v>
      </c>
      <c r="X75" s="750">
        <v>69.260000000000005</v>
      </c>
      <c r="Y75" s="688">
        <v>70.521739130434781</v>
      </c>
      <c r="Z75" s="36">
        <v>44</v>
      </c>
      <c r="AA75" s="167">
        <v>63</v>
      </c>
      <c r="AB75" s="752">
        <v>68.209999999999994</v>
      </c>
      <c r="AC75" s="688">
        <v>69.888888899999998</v>
      </c>
      <c r="AD75" s="36">
        <v>38</v>
      </c>
      <c r="AE75" s="861">
        <f t="shared" si="1"/>
        <v>221</v>
      </c>
    </row>
    <row r="76" spans="1:31" ht="15" customHeight="1" x14ac:dyDescent="0.25">
      <c r="A76" s="402">
        <v>6</v>
      </c>
      <c r="B76" s="725" t="s">
        <v>98</v>
      </c>
      <c r="C76" s="256">
        <v>24</v>
      </c>
      <c r="D76" s="701">
        <v>69.900000000000006</v>
      </c>
      <c r="E76" s="826">
        <v>54</v>
      </c>
      <c r="F76" s="802">
        <v>98</v>
      </c>
      <c r="G76" s="174">
        <v>20</v>
      </c>
      <c r="H76" s="584">
        <v>68.349999999999994</v>
      </c>
      <c r="I76" s="686">
        <v>50.6</v>
      </c>
      <c r="J76" s="549">
        <v>97</v>
      </c>
      <c r="K76" s="174">
        <v>25</v>
      </c>
      <c r="L76" s="685">
        <v>69.290000000000006</v>
      </c>
      <c r="M76" s="686">
        <v>60</v>
      </c>
      <c r="N76" s="544">
        <v>96</v>
      </c>
      <c r="O76" s="189">
        <v>23</v>
      </c>
      <c r="P76" s="685">
        <v>71.59</v>
      </c>
      <c r="Q76" s="686">
        <v>58</v>
      </c>
      <c r="R76" s="544">
        <v>106</v>
      </c>
      <c r="S76" s="174">
        <v>23</v>
      </c>
      <c r="T76" s="750">
        <v>71.56</v>
      </c>
      <c r="U76" s="689">
        <v>62.3</v>
      </c>
      <c r="V76" s="36">
        <v>97</v>
      </c>
      <c r="W76" s="167">
        <v>19</v>
      </c>
      <c r="X76" s="750">
        <v>69.260000000000005</v>
      </c>
      <c r="Y76" s="689">
        <v>57.05263157894737</v>
      </c>
      <c r="Z76" s="36">
        <v>101</v>
      </c>
      <c r="AA76" s="167"/>
      <c r="AB76" s="752">
        <v>68.209999999999994</v>
      </c>
      <c r="AC76" s="696"/>
      <c r="AD76" s="36">
        <v>101</v>
      </c>
      <c r="AE76" s="852">
        <f t="shared" si="1"/>
        <v>696</v>
      </c>
    </row>
    <row r="77" spans="1:31" ht="15" customHeight="1" x14ac:dyDescent="0.25">
      <c r="A77" s="402">
        <v>7</v>
      </c>
      <c r="B77" s="725" t="s">
        <v>96</v>
      </c>
      <c r="C77" s="256">
        <v>38</v>
      </c>
      <c r="D77" s="701">
        <v>69.900000000000006</v>
      </c>
      <c r="E77" s="826">
        <v>62.6</v>
      </c>
      <c r="F77" s="802">
        <v>83</v>
      </c>
      <c r="G77" s="174">
        <v>24</v>
      </c>
      <c r="H77" s="603">
        <v>68.349999999999994</v>
      </c>
      <c r="I77" s="703">
        <v>67.291666666666671</v>
      </c>
      <c r="J77" s="735">
        <v>62</v>
      </c>
      <c r="K77" s="174">
        <v>24</v>
      </c>
      <c r="L77" s="685">
        <v>69.290000000000006</v>
      </c>
      <c r="M77" s="705">
        <v>68</v>
      </c>
      <c r="N77" s="543">
        <v>56</v>
      </c>
      <c r="O77" s="189">
        <v>22</v>
      </c>
      <c r="P77" s="685">
        <v>71.59</v>
      </c>
      <c r="Q77" s="686">
        <v>71</v>
      </c>
      <c r="R77" s="543">
        <v>54</v>
      </c>
      <c r="S77" s="174">
        <v>28</v>
      </c>
      <c r="T77" s="750">
        <v>71.56</v>
      </c>
      <c r="U77" s="687">
        <v>75.75</v>
      </c>
      <c r="V77" s="36">
        <v>18</v>
      </c>
      <c r="W77" s="167">
        <v>21</v>
      </c>
      <c r="X77" s="750">
        <v>69.260000000000005</v>
      </c>
      <c r="Y77" s="689">
        <v>65.571428571428569</v>
      </c>
      <c r="Z77" s="36">
        <v>71</v>
      </c>
      <c r="AA77" s="167">
        <v>27</v>
      </c>
      <c r="AB77" s="752">
        <v>68.209999999999994</v>
      </c>
      <c r="AC77" s="688">
        <v>73.629629600000001</v>
      </c>
      <c r="AD77" s="36">
        <v>15</v>
      </c>
      <c r="AE77" s="852">
        <f t="shared" si="1"/>
        <v>359</v>
      </c>
    </row>
    <row r="78" spans="1:31" ht="15" customHeight="1" x14ac:dyDescent="0.25">
      <c r="A78" s="402">
        <v>8</v>
      </c>
      <c r="B78" s="725" t="s">
        <v>97</v>
      </c>
      <c r="C78" s="256">
        <v>36</v>
      </c>
      <c r="D78" s="701">
        <v>69.900000000000006</v>
      </c>
      <c r="E78" s="826">
        <v>62.5</v>
      </c>
      <c r="F78" s="802">
        <v>85</v>
      </c>
      <c r="G78" s="174">
        <v>30</v>
      </c>
      <c r="H78" s="602">
        <v>68.349999999999994</v>
      </c>
      <c r="I78" s="700">
        <v>61.866666666666667</v>
      </c>
      <c r="J78" s="735">
        <v>90</v>
      </c>
      <c r="K78" s="174">
        <v>39</v>
      </c>
      <c r="L78" s="685">
        <v>69.290000000000006</v>
      </c>
      <c r="M78" s="706">
        <v>64</v>
      </c>
      <c r="N78" s="543">
        <v>78</v>
      </c>
      <c r="O78" s="244">
        <v>28</v>
      </c>
      <c r="P78" s="685">
        <v>71.59</v>
      </c>
      <c r="Q78" s="705">
        <v>61</v>
      </c>
      <c r="R78" s="544">
        <v>95</v>
      </c>
      <c r="S78" s="174">
        <v>30</v>
      </c>
      <c r="T78" s="750">
        <v>71.56</v>
      </c>
      <c r="U78" s="689">
        <v>59.73</v>
      </c>
      <c r="V78" s="36">
        <v>104</v>
      </c>
      <c r="W78" s="167">
        <v>55</v>
      </c>
      <c r="X78" s="750">
        <v>69.260000000000005</v>
      </c>
      <c r="Y78" s="689">
        <v>58.4</v>
      </c>
      <c r="Z78" s="36">
        <v>98</v>
      </c>
      <c r="AA78" s="167">
        <v>38</v>
      </c>
      <c r="AB78" s="752">
        <v>68.209999999999994</v>
      </c>
      <c r="AC78" s="689">
        <v>61.1578947</v>
      </c>
      <c r="AD78" s="36">
        <v>84</v>
      </c>
      <c r="AE78" s="852">
        <f t="shared" si="1"/>
        <v>634</v>
      </c>
    </row>
    <row r="79" spans="1:31" ht="15" customHeight="1" x14ac:dyDescent="0.25">
      <c r="A79" s="482">
        <v>9</v>
      </c>
      <c r="B79" s="725" t="s">
        <v>25</v>
      </c>
      <c r="C79" s="256"/>
      <c r="D79" s="701">
        <v>69.900000000000006</v>
      </c>
      <c r="E79" s="826"/>
      <c r="F79" s="802">
        <v>100</v>
      </c>
      <c r="G79" s="174">
        <v>19</v>
      </c>
      <c r="H79" s="584">
        <v>68.349999999999994</v>
      </c>
      <c r="I79" s="686">
        <v>62.263157894736842</v>
      </c>
      <c r="J79" s="551">
        <v>88</v>
      </c>
      <c r="K79" s="174">
        <v>32</v>
      </c>
      <c r="L79" s="685">
        <v>69.290000000000006</v>
      </c>
      <c r="M79" s="686">
        <v>56</v>
      </c>
      <c r="N79" s="553">
        <v>107</v>
      </c>
      <c r="O79" s="189">
        <v>27</v>
      </c>
      <c r="P79" s="685">
        <v>71.59</v>
      </c>
      <c r="Q79" s="686">
        <v>59</v>
      </c>
      <c r="R79" s="544">
        <v>105</v>
      </c>
      <c r="S79" s="174">
        <v>17</v>
      </c>
      <c r="T79" s="750">
        <v>71.56</v>
      </c>
      <c r="U79" s="689">
        <v>61.53</v>
      </c>
      <c r="V79" s="36">
        <v>100</v>
      </c>
      <c r="W79" s="172">
        <v>21</v>
      </c>
      <c r="X79" s="750">
        <v>69.260000000000005</v>
      </c>
      <c r="Y79" s="689">
        <v>62.142857142857146</v>
      </c>
      <c r="Z79" s="36">
        <v>88</v>
      </c>
      <c r="AA79" s="167">
        <v>23</v>
      </c>
      <c r="AB79" s="752">
        <v>68.209999999999994</v>
      </c>
      <c r="AC79" s="689">
        <v>50.782608699999997</v>
      </c>
      <c r="AD79" s="36">
        <v>98</v>
      </c>
      <c r="AE79" s="852">
        <f t="shared" si="1"/>
        <v>686</v>
      </c>
    </row>
    <row r="80" spans="1:31" ht="15" customHeight="1" x14ac:dyDescent="0.25">
      <c r="A80" s="402">
        <v>10</v>
      </c>
      <c r="B80" s="725" t="s">
        <v>112</v>
      </c>
      <c r="C80" s="256">
        <v>83</v>
      </c>
      <c r="D80" s="701">
        <v>69.900000000000006</v>
      </c>
      <c r="E80" s="826">
        <v>70</v>
      </c>
      <c r="F80" s="802">
        <v>43</v>
      </c>
      <c r="G80" s="174">
        <v>44</v>
      </c>
      <c r="H80" s="745">
        <v>68.349999999999994</v>
      </c>
      <c r="I80" s="686">
        <v>69.318181818181813</v>
      </c>
      <c r="J80" s="551">
        <v>47</v>
      </c>
      <c r="K80" s="174">
        <v>29</v>
      </c>
      <c r="L80" s="685">
        <v>69.290000000000006</v>
      </c>
      <c r="M80" s="686">
        <v>70.37</v>
      </c>
      <c r="N80" s="543">
        <v>34</v>
      </c>
      <c r="O80" s="189">
        <v>38</v>
      </c>
      <c r="P80" s="685">
        <v>71.59</v>
      </c>
      <c r="Q80" s="686">
        <v>74</v>
      </c>
      <c r="R80" s="543">
        <v>27</v>
      </c>
      <c r="S80" s="174">
        <v>41</v>
      </c>
      <c r="T80" s="750">
        <v>71.56</v>
      </c>
      <c r="U80" s="688">
        <v>72.61</v>
      </c>
      <c r="V80" s="36">
        <v>44</v>
      </c>
      <c r="W80" s="172">
        <v>46</v>
      </c>
      <c r="X80" s="750">
        <v>69.260000000000005</v>
      </c>
      <c r="Y80" s="688">
        <v>70.369565217391298</v>
      </c>
      <c r="Z80" s="36">
        <v>47</v>
      </c>
      <c r="AA80" s="167">
        <v>43</v>
      </c>
      <c r="AB80" s="752">
        <v>68.209999999999994</v>
      </c>
      <c r="AC80" s="688">
        <v>72.720930199999998</v>
      </c>
      <c r="AD80" s="36">
        <v>20</v>
      </c>
      <c r="AE80" s="852">
        <f t="shared" si="1"/>
        <v>262</v>
      </c>
    </row>
    <row r="81" spans="1:31" ht="15" customHeight="1" x14ac:dyDescent="0.25">
      <c r="A81" s="402">
        <v>11</v>
      </c>
      <c r="B81" s="732" t="s">
        <v>155</v>
      </c>
      <c r="C81" s="810"/>
      <c r="D81" s="840">
        <v>69.900000000000006</v>
      </c>
      <c r="E81" s="841"/>
      <c r="F81" s="811">
        <v>100</v>
      </c>
      <c r="G81" s="174"/>
      <c r="H81" s="690">
        <v>68.349999999999994</v>
      </c>
      <c r="I81" s="686"/>
      <c r="J81" s="735">
        <v>98</v>
      </c>
      <c r="K81" s="174">
        <v>23</v>
      </c>
      <c r="L81" s="685">
        <v>69.290000000000006</v>
      </c>
      <c r="M81" s="686">
        <v>62</v>
      </c>
      <c r="N81" s="544">
        <v>86</v>
      </c>
      <c r="O81" s="189"/>
      <c r="P81" s="685">
        <v>71.59</v>
      </c>
      <c r="Q81" s="686"/>
      <c r="R81" s="543">
        <v>110</v>
      </c>
      <c r="S81" s="174"/>
      <c r="T81" s="750">
        <v>71.56</v>
      </c>
      <c r="U81" s="688"/>
      <c r="V81" s="36">
        <v>109</v>
      </c>
      <c r="W81" s="172"/>
      <c r="X81" s="750">
        <v>69.260000000000005</v>
      </c>
      <c r="Y81" s="688"/>
      <c r="Z81" s="36">
        <v>109</v>
      </c>
      <c r="AA81" s="167"/>
      <c r="AB81" s="752">
        <v>68.209999999999994</v>
      </c>
      <c r="AC81" s="688"/>
      <c r="AD81" s="36">
        <v>101</v>
      </c>
      <c r="AE81" s="852">
        <f t="shared" si="1"/>
        <v>713</v>
      </c>
    </row>
    <row r="82" spans="1:31" ht="15" customHeight="1" x14ac:dyDescent="0.25">
      <c r="A82" s="402">
        <v>12</v>
      </c>
      <c r="B82" s="725" t="s">
        <v>94</v>
      </c>
      <c r="C82" s="256"/>
      <c r="D82" s="701">
        <v>69.900000000000006</v>
      </c>
      <c r="E82" s="826"/>
      <c r="F82" s="802">
        <v>100</v>
      </c>
      <c r="G82" s="174"/>
      <c r="H82" s="690">
        <v>68.349999999999994</v>
      </c>
      <c r="I82" s="686"/>
      <c r="J82" s="735">
        <v>98</v>
      </c>
      <c r="K82" s="174">
        <v>27</v>
      </c>
      <c r="L82" s="685">
        <v>69.290000000000006</v>
      </c>
      <c r="M82" s="686">
        <v>71</v>
      </c>
      <c r="N82" s="543">
        <v>31</v>
      </c>
      <c r="O82" s="189">
        <v>27</v>
      </c>
      <c r="P82" s="685">
        <v>71.59</v>
      </c>
      <c r="Q82" s="686">
        <v>72</v>
      </c>
      <c r="R82" s="543">
        <v>43</v>
      </c>
      <c r="S82" s="174">
        <v>23</v>
      </c>
      <c r="T82" s="750">
        <v>71.56</v>
      </c>
      <c r="U82" s="687">
        <v>76.349999999999994</v>
      </c>
      <c r="V82" s="36">
        <v>13</v>
      </c>
      <c r="W82" s="172">
        <v>50</v>
      </c>
      <c r="X82" s="750">
        <v>69.260000000000005</v>
      </c>
      <c r="Y82" s="688">
        <v>73.14</v>
      </c>
      <c r="Z82" s="36">
        <v>22</v>
      </c>
      <c r="AA82" s="167">
        <v>41</v>
      </c>
      <c r="AB82" s="752">
        <v>68.209999999999994</v>
      </c>
      <c r="AC82" s="688">
        <v>67.560975600000006</v>
      </c>
      <c r="AD82" s="36">
        <v>58</v>
      </c>
      <c r="AE82" s="852">
        <f t="shared" si="1"/>
        <v>365</v>
      </c>
    </row>
    <row r="83" spans="1:31" ht="15" customHeight="1" x14ac:dyDescent="0.25">
      <c r="A83" s="402">
        <v>13</v>
      </c>
      <c r="B83" s="725" t="s">
        <v>93</v>
      </c>
      <c r="C83" s="256">
        <v>35</v>
      </c>
      <c r="D83" s="701">
        <v>69.900000000000006</v>
      </c>
      <c r="E83" s="826">
        <v>62.8</v>
      </c>
      <c r="F83" s="802">
        <v>82</v>
      </c>
      <c r="G83" s="174">
        <v>44</v>
      </c>
      <c r="H83" s="745">
        <v>68.349999999999994</v>
      </c>
      <c r="I83" s="686">
        <v>64.704545454545453</v>
      </c>
      <c r="J83" s="551">
        <v>75</v>
      </c>
      <c r="K83" s="174">
        <v>24</v>
      </c>
      <c r="L83" s="685">
        <v>69.290000000000006</v>
      </c>
      <c r="M83" s="686">
        <v>65</v>
      </c>
      <c r="N83" s="543">
        <v>73</v>
      </c>
      <c r="O83" s="189">
        <v>30</v>
      </c>
      <c r="P83" s="685">
        <v>71.59</v>
      </c>
      <c r="Q83" s="686">
        <v>66.599999999999994</v>
      </c>
      <c r="R83" s="544">
        <v>83</v>
      </c>
      <c r="S83" s="174">
        <v>29</v>
      </c>
      <c r="T83" s="750">
        <v>71.56</v>
      </c>
      <c r="U83" s="689">
        <v>66.66</v>
      </c>
      <c r="V83" s="36">
        <v>80</v>
      </c>
      <c r="W83" s="172">
        <v>41</v>
      </c>
      <c r="X83" s="750">
        <v>69.260000000000005</v>
      </c>
      <c r="Y83" s="689">
        <v>65.926829268292678</v>
      </c>
      <c r="Z83" s="36">
        <v>70</v>
      </c>
      <c r="AA83" s="167">
        <v>37</v>
      </c>
      <c r="AB83" s="752">
        <v>68.209999999999994</v>
      </c>
      <c r="AC83" s="689">
        <v>63.108108100000003</v>
      </c>
      <c r="AD83" s="36">
        <v>79</v>
      </c>
      <c r="AE83" s="852">
        <f t="shared" si="1"/>
        <v>542</v>
      </c>
    </row>
    <row r="84" spans="1:31" ht="15" customHeight="1" x14ac:dyDescent="0.25">
      <c r="A84" s="402">
        <v>14</v>
      </c>
      <c r="B84" s="725" t="s">
        <v>28</v>
      </c>
      <c r="C84" s="256"/>
      <c r="D84" s="701">
        <v>69.900000000000006</v>
      </c>
      <c r="E84" s="826"/>
      <c r="F84" s="802">
        <v>100</v>
      </c>
      <c r="G84" s="174"/>
      <c r="H84" s="690">
        <v>68.349999999999994</v>
      </c>
      <c r="I84" s="686"/>
      <c r="J84" s="735">
        <v>98</v>
      </c>
      <c r="K84" s="174">
        <v>26</v>
      </c>
      <c r="L84" s="685">
        <v>69.290000000000006</v>
      </c>
      <c r="M84" s="686">
        <v>59</v>
      </c>
      <c r="N84" s="544">
        <v>100</v>
      </c>
      <c r="O84" s="189">
        <v>30</v>
      </c>
      <c r="P84" s="685">
        <v>71.59</v>
      </c>
      <c r="Q84" s="686">
        <v>60.8</v>
      </c>
      <c r="R84" s="544">
        <v>99</v>
      </c>
      <c r="S84" s="174">
        <v>46</v>
      </c>
      <c r="T84" s="750">
        <v>71.56</v>
      </c>
      <c r="U84" s="689">
        <v>64.069999999999993</v>
      </c>
      <c r="V84" s="36">
        <v>93</v>
      </c>
      <c r="W84" s="172">
        <v>47</v>
      </c>
      <c r="X84" s="750">
        <v>69.260000000000005</v>
      </c>
      <c r="Y84" s="689">
        <v>62.297872340425535</v>
      </c>
      <c r="Z84" s="36">
        <v>87</v>
      </c>
      <c r="AA84" s="167">
        <v>52</v>
      </c>
      <c r="AB84" s="752">
        <v>68.209999999999994</v>
      </c>
      <c r="AC84" s="689">
        <v>63.403846199999997</v>
      </c>
      <c r="AD84" s="36">
        <v>78</v>
      </c>
      <c r="AE84" s="852">
        <f t="shared" si="1"/>
        <v>655</v>
      </c>
    </row>
    <row r="85" spans="1:31" ht="15" customHeight="1" thickBot="1" x14ac:dyDescent="0.3">
      <c r="A85" s="402">
        <v>15</v>
      </c>
      <c r="B85" s="725" t="s">
        <v>113</v>
      </c>
      <c r="C85" s="256">
        <v>54</v>
      </c>
      <c r="D85" s="701">
        <v>69.900000000000006</v>
      </c>
      <c r="E85" s="826">
        <v>74.900000000000006</v>
      </c>
      <c r="F85" s="802">
        <v>14</v>
      </c>
      <c r="G85" s="174">
        <v>42</v>
      </c>
      <c r="H85" s="584">
        <v>68.349999999999994</v>
      </c>
      <c r="I85" s="686">
        <v>64.904761904761898</v>
      </c>
      <c r="J85" s="735">
        <v>71</v>
      </c>
      <c r="K85" s="174">
        <v>53</v>
      </c>
      <c r="L85" s="685">
        <v>69.290000000000006</v>
      </c>
      <c r="M85" s="686">
        <v>70.28</v>
      </c>
      <c r="N85" s="543">
        <v>36</v>
      </c>
      <c r="O85" s="189">
        <v>45</v>
      </c>
      <c r="P85" s="685">
        <v>71.59</v>
      </c>
      <c r="Q85" s="686">
        <v>71.3</v>
      </c>
      <c r="R85" s="543">
        <v>49</v>
      </c>
      <c r="S85" s="174">
        <v>30</v>
      </c>
      <c r="T85" s="750">
        <v>71.56</v>
      </c>
      <c r="U85" s="688">
        <v>71.900000000000006</v>
      </c>
      <c r="V85" s="36">
        <v>50</v>
      </c>
      <c r="W85" s="167">
        <v>25</v>
      </c>
      <c r="X85" s="750">
        <v>69.260000000000005</v>
      </c>
      <c r="Y85" s="688">
        <v>72.040000000000006</v>
      </c>
      <c r="Z85" s="36">
        <v>29</v>
      </c>
      <c r="AA85" s="167">
        <v>20</v>
      </c>
      <c r="AB85" s="752">
        <v>68.209999999999994</v>
      </c>
      <c r="AC85" s="689">
        <v>64.599999999999994</v>
      </c>
      <c r="AD85" s="36">
        <v>73</v>
      </c>
      <c r="AE85" s="852">
        <f t="shared" si="1"/>
        <v>322</v>
      </c>
    </row>
    <row r="86" spans="1:31" ht="15" customHeight="1" thickBot="1" x14ac:dyDescent="0.3">
      <c r="A86" s="430"/>
      <c r="B86" s="459" t="s">
        <v>149</v>
      </c>
      <c r="C86" s="460">
        <f>SUM(C88:C117)</f>
        <v>1829</v>
      </c>
      <c r="D86" s="398">
        <v>69.900000000000006</v>
      </c>
      <c r="E86" s="828">
        <f>AVERAGE(E87:E117)</f>
        <v>68.524642857142865</v>
      </c>
      <c r="F86" s="397"/>
      <c r="G86" s="460">
        <f>SUM(G88:G117)</f>
        <v>1589</v>
      </c>
      <c r="H86" s="98">
        <v>68.349999999999994</v>
      </c>
      <c r="I86" s="398">
        <f>AVERAGE(I87:I117)</f>
        <v>68.730953610053746</v>
      </c>
      <c r="J86" s="397"/>
      <c r="K86" s="460">
        <f>SUM(K88:K117)</f>
        <v>1499</v>
      </c>
      <c r="L86" s="98">
        <v>69.290000000000006</v>
      </c>
      <c r="M86" s="398">
        <f>AVERAGE(M87:M117)</f>
        <v>66.626428571428576</v>
      </c>
      <c r="N86" s="539"/>
      <c r="O86" s="460">
        <f>SUM(O88:O117)</f>
        <v>1489</v>
      </c>
      <c r="P86" s="98">
        <v>71.59</v>
      </c>
      <c r="Q86" s="398">
        <f>AVERAGE(Q87:Q117)</f>
        <v>69.143359836376575</v>
      </c>
      <c r="R86" s="397"/>
      <c r="S86" s="400">
        <f>SUM(S88:S117)</f>
        <v>1371</v>
      </c>
      <c r="T86" s="461">
        <v>71.56</v>
      </c>
      <c r="U86" s="462">
        <f>AVERAGE(U87:U117)</f>
        <v>70.255517241379323</v>
      </c>
      <c r="V86" s="463"/>
      <c r="W86" s="464">
        <f>SUM(W88:W117)</f>
        <v>1363</v>
      </c>
      <c r="X86" s="465">
        <v>69.260000000000005</v>
      </c>
      <c r="Y86" s="483">
        <f>AVERAGE(Y87:Y117)</f>
        <v>67.935067633314148</v>
      </c>
      <c r="Z86" s="467"/>
      <c r="AA86" s="468">
        <f>SUM(AA88:AA117)</f>
        <v>1359</v>
      </c>
      <c r="AB86" s="465">
        <v>68.209999999999994</v>
      </c>
      <c r="AC86" s="479">
        <f>AVERAGE(AC87:AC117)</f>
        <v>68.770385373076905</v>
      </c>
      <c r="AD86" s="412"/>
      <c r="AE86" s="853"/>
    </row>
    <row r="87" spans="1:31" ht="15" customHeight="1" x14ac:dyDescent="0.25">
      <c r="A87" s="429">
        <v>1</v>
      </c>
      <c r="B87" s="683" t="s">
        <v>194</v>
      </c>
      <c r="C87" s="264">
        <v>41</v>
      </c>
      <c r="D87" s="756">
        <v>69.900000000000006</v>
      </c>
      <c r="E87" s="842">
        <v>75</v>
      </c>
      <c r="F87" s="812">
        <v>11</v>
      </c>
      <c r="G87" s="181">
        <v>40</v>
      </c>
      <c r="H87" s="584">
        <v>68.349999999999994</v>
      </c>
      <c r="I87" s="686">
        <v>64.825000000000003</v>
      </c>
      <c r="J87" s="551">
        <v>73</v>
      </c>
      <c r="K87" s="181">
        <v>46</v>
      </c>
      <c r="L87" s="708">
        <v>69.290000000000006</v>
      </c>
      <c r="M87" s="686">
        <v>66</v>
      </c>
      <c r="N87" s="543">
        <v>66</v>
      </c>
      <c r="O87" s="189">
        <v>58</v>
      </c>
      <c r="P87" s="685">
        <v>71.59</v>
      </c>
      <c r="Q87" s="686">
        <v>71.241379310344826</v>
      </c>
      <c r="R87" s="543">
        <v>51</v>
      </c>
      <c r="S87" s="181">
        <v>55</v>
      </c>
      <c r="T87" s="750">
        <v>71.56</v>
      </c>
      <c r="U87" s="689">
        <v>68.650000000000006</v>
      </c>
      <c r="V87" s="36">
        <v>72</v>
      </c>
      <c r="W87" s="167">
        <v>48</v>
      </c>
      <c r="X87" s="748">
        <v>69.260000000000005</v>
      </c>
      <c r="Y87" s="688">
        <v>70.375</v>
      </c>
      <c r="Z87" s="36">
        <v>46</v>
      </c>
      <c r="AA87" s="167">
        <v>27</v>
      </c>
      <c r="AB87" s="752">
        <v>68.209999999999994</v>
      </c>
      <c r="AC87" s="688">
        <v>70.111111100000002</v>
      </c>
      <c r="AD87" s="36">
        <v>33</v>
      </c>
      <c r="AE87" s="852">
        <f t="shared" si="1"/>
        <v>352</v>
      </c>
    </row>
    <row r="88" spans="1:31" ht="15" customHeight="1" x14ac:dyDescent="0.25">
      <c r="A88" s="402">
        <v>2</v>
      </c>
      <c r="B88" s="728" t="s">
        <v>71</v>
      </c>
      <c r="C88" s="259"/>
      <c r="D88" s="694">
        <v>69.900000000000006</v>
      </c>
      <c r="E88" s="835"/>
      <c r="F88" s="804">
        <v>100</v>
      </c>
      <c r="G88" s="179"/>
      <c r="H88" s="693">
        <v>68.349999999999994</v>
      </c>
      <c r="I88" s="686"/>
      <c r="J88" s="549">
        <v>98</v>
      </c>
      <c r="K88" s="179">
        <v>11</v>
      </c>
      <c r="L88" s="693">
        <v>69.290000000000006</v>
      </c>
      <c r="M88" s="686">
        <v>62</v>
      </c>
      <c r="N88" s="544">
        <v>88</v>
      </c>
      <c r="O88" s="189">
        <v>16</v>
      </c>
      <c r="P88" s="685">
        <v>71.59</v>
      </c>
      <c r="Q88" s="686">
        <v>61.75</v>
      </c>
      <c r="R88" s="544">
        <v>94</v>
      </c>
      <c r="S88" s="179">
        <v>19</v>
      </c>
      <c r="T88" s="750">
        <v>71.56</v>
      </c>
      <c r="U88" s="699">
        <v>66</v>
      </c>
      <c r="V88" s="36">
        <v>84</v>
      </c>
      <c r="W88" s="199"/>
      <c r="X88" s="748">
        <v>69.260000000000005</v>
      </c>
      <c r="Y88" s="696"/>
      <c r="Z88" s="36">
        <v>109</v>
      </c>
      <c r="AA88" s="169"/>
      <c r="AB88" s="752">
        <v>68.209999999999994</v>
      </c>
      <c r="AC88" s="696"/>
      <c r="AD88" s="36">
        <v>101</v>
      </c>
      <c r="AE88" s="851">
        <f t="shared" si="1"/>
        <v>674</v>
      </c>
    </row>
    <row r="89" spans="1:31" ht="15" customHeight="1" x14ac:dyDescent="0.25">
      <c r="A89" s="401">
        <v>3</v>
      </c>
      <c r="B89" s="683" t="s">
        <v>9</v>
      </c>
      <c r="C89" s="264">
        <v>74</v>
      </c>
      <c r="D89" s="756">
        <v>69.900000000000006</v>
      </c>
      <c r="E89" s="842">
        <v>67</v>
      </c>
      <c r="F89" s="812">
        <v>60</v>
      </c>
      <c r="G89" s="181">
        <v>63</v>
      </c>
      <c r="H89" s="584">
        <v>68.349999999999994</v>
      </c>
      <c r="I89" s="686">
        <v>68.825396825396822</v>
      </c>
      <c r="J89" s="735">
        <v>53</v>
      </c>
      <c r="K89" s="181">
        <v>65</v>
      </c>
      <c r="L89" s="708">
        <v>69.290000000000006</v>
      </c>
      <c r="M89" s="686">
        <v>68</v>
      </c>
      <c r="N89" s="543">
        <v>54</v>
      </c>
      <c r="O89" s="189">
        <v>64</v>
      </c>
      <c r="P89" s="685">
        <v>71.59</v>
      </c>
      <c r="Q89" s="686">
        <v>65.125</v>
      </c>
      <c r="R89" s="543">
        <v>75</v>
      </c>
      <c r="S89" s="181">
        <v>58</v>
      </c>
      <c r="T89" s="750">
        <v>71.56</v>
      </c>
      <c r="U89" s="689">
        <v>65.66</v>
      </c>
      <c r="V89" s="36">
        <v>87</v>
      </c>
      <c r="W89" s="167">
        <v>58</v>
      </c>
      <c r="X89" s="748">
        <v>69.260000000000005</v>
      </c>
      <c r="Y89" s="688">
        <v>70.172413793103445</v>
      </c>
      <c r="Z89" s="36">
        <v>49</v>
      </c>
      <c r="AA89" s="167">
        <v>66</v>
      </c>
      <c r="AB89" s="752">
        <v>68.209999999999994</v>
      </c>
      <c r="AC89" s="688">
        <v>72.151515200000006</v>
      </c>
      <c r="AD89" s="36">
        <v>22</v>
      </c>
      <c r="AE89" s="852">
        <f t="shared" si="1"/>
        <v>400</v>
      </c>
    </row>
    <row r="90" spans="1:31" ht="15" customHeight="1" x14ac:dyDescent="0.25">
      <c r="A90" s="402">
        <v>4</v>
      </c>
      <c r="B90" s="683" t="s">
        <v>195</v>
      </c>
      <c r="C90" s="264">
        <v>85</v>
      </c>
      <c r="D90" s="756">
        <v>69.900000000000006</v>
      </c>
      <c r="E90" s="842">
        <v>72.599999999999994</v>
      </c>
      <c r="F90" s="812">
        <v>26</v>
      </c>
      <c r="G90" s="181">
        <v>68</v>
      </c>
      <c r="H90" s="612">
        <v>68.349999999999994</v>
      </c>
      <c r="I90" s="705">
        <v>68.92647058823529</v>
      </c>
      <c r="J90" s="735">
        <v>51</v>
      </c>
      <c r="K90" s="181">
        <v>71</v>
      </c>
      <c r="L90" s="708">
        <v>69.290000000000006</v>
      </c>
      <c r="M90" s="686">
        <v>72.540000000000006</v>
      </c>
      <c r="N90" s="543">
        <v>16</v>
      </c>
      <c r="O90" s="189">
        <v>82</v>
      </c>
      <c r="P90" s="685">
        <v>71.59</v>
      </c>
      <c r="Q90" s="686">
        <v>71.390243902439025</v>
      </c>
      <c r="R90" s="543">
        <v>48</v>
      </c>
      <c r="S90" s="181">
        <v>72</v>
      </c>
      <c r="T90" s="750">
        <v>71.56</v>
      </c>
      <c r="U90" s="688">
        <v>72.349999999999994</v>
      </c>
      <c r="V90" s="36">
        <v>47</v>
      </c>
      <c r="W90" s="172">
        <v>79</v>
      </c>
      <c r="X90" s="748">
        <v>69.260000000000005</v>
      </c>
      <c r="Y90" s="688">
        <v>71.898734177215189</v>
      </c>
      <c r="Z90" s="36">
        <v>32</v>
      </c>
      <c r="AA90" s="167">
        <v>73</v>
      </c>
      <c r="AB90" s="752">
        <v>68.209999999999994</v>
      </c>
      <c r="AC90" s="688">
        <v>69.904109599999998</v>
      </c>
      <c r="AD90" s="36">
        <v>37</v>
      </c>
      <c r="AE90" s="852">
        <f t="shared" si="1"/>
        <v>257</v>
      </c>
    </row>
    <row r="91" spans="1:31" ht="15" customHeight="1" x14ac:dyDescent="0.25">
      <c r="A91" s="402">
        <v>5</v>
      </c>
      <c r="B91" s="683" t="s">
        <v>12</v>
      </c>
      <c r="C91" s="264">
        <v>79</v>
      </c>
      <c r="D91" s="756">
        <v>69.900000000000006</v>
      </c>
      <c r="E91" s="842">
        <v>71</v>
      </c>
      <c r="F91" s="812">
        <v>36</v>
      </c>
      <c r="G91" s="181">
        <v>64</v>
      </c>
      <c r="H91" s="745">
        <v>68.349999999999994</v>
      </c>
      <c r="I91" s="686">
        <v>69.3125</v>
      </c>
      <c r="J91" s="551">
        <v>48</v>
      </c>
      <c r="K91" s="181">
        <v>46</v>
      </c>
      <c r="L91" s="708">
        <v>69.290000000000006</v>
      </c>
      <c r="M91" s="686">
        <v>65</v>
      </c>
      <c r="N91" s="543">
        <v>72</v>
      </c>
      <c r="O91" s="189">
        <v>46</v>
      </c>
      <c r="P91" s="685">
        <v>71.59</v>
      </c>
      <c r="Q91" s="686">
        <v>66.521739130434781</v>
      </c>
      <c r="R91" s="544">
        <v>84</v>
      </c>
      <c r="S91" s="181">
        <v>47</v>
      </c>
      <c r="T91" s="750">
        <v>71.56</v>
      </c>
      <c r="U91" s="688">
        <v>72.62</v>
      </c>
      <c r="V91" s="36">
        <v>43</v>
      </c>
      <c r="W91" s="167">
        <v>53</v>
      </c>
      <c r="X91" s="748">
        <v>69.260000000000005</v>
      </c>
      <c r="Y91" s="689">
        <v>66.64150943396227</v>
      </c>
      <c r="Z91" s="36">
        <v>68</v>
      </c>
      <c r="AA91" s="167">
        <v>51</v>
      </c>
      <c r="AB91" s="752">
        <v>68.209999999999994</v>
      </c>
      <c r="AC91" s="689">
        <v>62.450980399999999</v>
      </c>
      <c r="AD91" s="36">
        <v>82</v>
      </c>
      <c r="AE91" s="852">
        <f t="shared" si="1"/>
        <v>433</v>
      </c>
    </row>
    <row r="92" spans="1:31" ht="15" customHeight="1" x14ac:dyDescent="0.25">
      <c r="A92" s="402">
        <v>6</v>
      </c>
      <c r="B92" s="683" t="s">
        <v>14</v>
      </c>
      <c r="C92" s="264"/>
      <c r="D92" s="756">
        <v>69.900000000000006</v>
      </c>
      <c r="E92" s="842"/>
      <c r="F92" s="812">
        <v>100</v>
      </c>
      <c r="G92" s="181"/>
      <c r="H92" s="746">
        <v>68.349999999999994</v>
      </c>
      <c r="I92" s="686"/>
      <c r="J92" s="735">
        <v>98</v>
      </c>
      <c r="K92" s="181">
        <v>26</v>
      </c>
      <c r="L92" s="708">
        <v>69.290000000000006</v>
      </c>
      <c r="M92" s="686">
        <v>70</v>
      </c>
      <c r="N92" s="543">
        <v>41</v>
      </c>
      <c r="O92" s="189">
        <v>28</v>
      </c>
      <c r="P92" s="685">
        <v>71.59</v>
      </c>
      <c r="Q92" s="686">
        <v>67.928571428571431</v>
      </c>
      <c r="R92" s="543">
        <v>74</v>
      </c>
      <c r="S92" s="181">
        <v>22</v>
      </c>
      <c r="T92" s="750">
        <v>71.56</v>
      </c>
      <c r="U92" s="689">
        <v>71.5</v>
      </c>
      <c r="V92" s="36">
        <v>52</v>
      </c>
      <c r="W92" s="167">
        <v>25</v>
      </c>
      <c r="X92" s="748">
        <v>69.260000000000005</v>
      </c>
      <c r="Y92" s="689">
        <v>59.68</v>
      </c>
      <c r="Z92" s="36">
        <v>95</v>
      </c>
      <c r="AA92" s="167">
        <v>24</v>
      </c>
      <c r="AB92" s="752">
        <v>68.209999999999994</v>
      </c>
      <c r="AC92" s="688">
        <v>74.708333300000007</v>
      </c>
      <c r="AD92" s="36">
        <v>11</v>
      </c>
      <c r="AE92" s="852">
        <f t="shared" si="1"/>
        <v>471</v>
      </c>
    </row>
    <row r="93" spans="1:31" ht="15" customHeight="1" x14ac:dyDescent="0.25">
      <c r="A93" s="402">
        <v>7</v>
      </c>
      <c r="B93" s="683" t="s">
        <v>171</v>
      </c>
      <c r="C93" s="264">
        <v>74</v>
      </c>
      <c r="D93" s="756">
        <v>69.900000000000006</v>
      </c>
      <c r="E93" s="842">
        <v>71</v>
      </c>
      <c r="F93" s="812">
        <v>37</v>
      </c>
      <c r="G93" s="181">
        <v>78</v>
      </c>
      <c r="H93" s="584">
        <v>68.349999999999994</v>
      </c>
      <c r="I93" s="686">
        <v>71.371794871794876</v>
      </c>
      <c r="J93" s="551">
        <v>26</v>
      </c>
      <c r="K93" s="181">
        <v>74</v>
      </c>
      <c r="L93" s="708">
        <v>69.290000000000006</v>
      </c>
      <c r="M93" s="686">
        <v>65</v>
      </c>
      <c r="N93" s="543">
        <v>70</v>
      </c>
      <c r="O93" s="189">
        <v>69</v>
      </c>
      <c r="P93" s="685">
        <v>71.59</v>
      </c>
      <c r="Q93" s="686">
        <v>71.739130434782609</v>
      </c>
      <c r="R93" s="543">
        <v>46</v>
      </c>
      <c r="S93" s="181">
        <v>70</v>
      </c>
      <c r="T93" s="750">
        <v>71.56</v>
      </c>
      <c r="U93" s="689">
        <v>70.239999999999995</v>
      </c>
      <c r="V93" s="36">
        <v>61</v>
      </c>
      <c r="W93" s="167">
        <v>49</v>
      </c>
      <c r="X93" s="748">
        <v>69.260000000000005</v>
      </c>
      <c r="Y93" s="688">
        <v>69.061224489795919</v>
      </c>
      <c r="Z93" s="36">
        <v>56</v>
      </c>
      <c r="AA93" s="167">
        <v>72</v>
      </c>
      <c r="AB93" s="752">
        <v>68.209999999999994</v>
      </c>
      <c r="AC93" s="689">
        <v>66.375</v>
      </c>
      <c r="AD93" s="36">
        <v>64</v>
      </c>
      <c r="AE93" s="852">
        <f t="shared" si="1"/>
        <v>360</v>
      </c>
    </row>
    <row r="94" spans="1:31" ht="15" customHeight="1" x14ac:dyDescent="0.25">
      <c r="A94" s="402">
        <v>8</v>
      </c>
      <c r="B94" s="683" t="s">
        <v>23</v>
      </c>
      <c r="C94" s="264">
        <v>16</v>
      </c>
      <c r="D94" s="756">
        <v>69.900000000000006</v>
      </c>
      <c r="E94" s="842">
        <v>66</v>
      </c>
      <c r="F94" s="812">
        <v>68</v>
      </c>
      <c r="G94" s="181">
        <v>10</v>
      </c>
      <c r="H94" s="745">
        <v>68.349999999999994</v>
      </c>
      <c r="I94" s="686">
        <v>66.599999999999994</v>
      </c>
      <c r="J94" s="549">
        <v>63</v>
      </c>
      <c r="K94" s="555"/>
      <c r="L94" s="708">
        <v>69.290000000000006</v>
      </c>
      <c r="M94" s="709"/>
      <c r="N94" s="549">
        <v>110</v>
      </c>
      <c r="O94" s="189">
        <v>16</v>
      </c>
      <c r="P94" s="685">
        <v>71.59</v>
      </c>
      <c r="Q94" s="686">
        <v>69.125</v>
      </c>
      <c r="R94" s="543">
        <v>63</v>
      </c>
      <c r="S94" s="181">
        <v>25</v>
      </c>
      <c r="T94" s="750">
        <v>71.56</v>
      </c>
      <c r="U94" s="687">
        <v>79.599999999999994</v>
      </c>
      <c r="V94" s="36">
        <v>4</v>
      </c>
      <c r="W94" s="172">
        <v>25</v>
      </c>
      <c r="X94" s="748">
        <v>69.260000000000005</v>
      </c>
      <c r="Y94" s="687">
        <v>77.040000000000006</v>
      </c>
      <c r="Z94" s="36">
        <v>7</v>
      </c>
      <c r="AA94" s="167"/>
      <c r="AB94" s="752">
        <v>68.209999999999994</v>
      </c>
      <c r="AC94" s="696"/>
      <c r="AD94" s="36">
        <v>101</v>
      </c>
      <c r="AE94" s="852">
        <f t="shared" si="1"/>
        <v>416</v>
      </c>
    </row>
    <row r="95" spans="1:31" ht="15" customHeight="1" x14ac:dyDescent="0.25">
      <c r="A95" s="402">
        <v>9</v>
      </c>
      <c r="B95" s="683" t="s">
        <v>3</v>
      </c>
      <c r="C95" s="264">
        <v>24</v>
      </c>
      <c r="D95" s="756">
        <v>69.900000000000006</v>
      </c>
      <c r="E95" s="842">
        <v>68.290000000000006</v>
      </c>
      <c r="F95" s="812">
        <v>55</v>
      </c>
      <c r="G95" s="181">
        <v>6</v>
      </c>
      <c r="H95" s="754">
        <v>68.349999999999994</v>
      </c>
      <c r="I95" s="706">
        <v>75.333333333333329</v>
      </c>
      <c r="J95" s="735">
        <v>8</v>
      </c>
      <c r="K95" s="181">
        <v>20</v>
      </c>
      <c r="L95" s="708">
        <v>69.290000000000006</v>
      </c>
      <c r="M95" s="686">
        <v>63.1</v>
      </c>
      <c r="N95" s="544">
        <v>84</v>
      </c>
      <c r="O95" s="189">
        <v>18</v>
      </c>
      <c r="P95" s="685">
        <v>71.59</v>
      </c>
      <c r="Q95" s="686">
        <v>70.3</v>
      </c>
      <c r="R95" s="543">
        <v>56</v>
      </c>
      <c r="S95" s="181">
        <v>17</v>
      </c>
      <c r="T95" s="750">
        <v>71.56</v>
      </c>
      <c r="U95" s="688">
        <v>73.41</v>
      </c>
      <c r="V95" s="36">
        <v>34</v>
      </c>
      <c r="W95" s="172">
        <v>18</v>
      </c>
      <c r="X95" s="750">
        <v>69.260000000000005</v>
      </c>
      <c r="Y95" s="689">
        <v>63.833333333333336</v>
      </c>
      <c r="Z95" s="36">
        <v>79</v>
      </c>
      <c r="AA95" s="167">
        <v>16</v>
      </c>
      <c r="AB95" s="752">
        <v>68.209999999999994</v>
      </c>
      <c r="AC95" s="688">
        <v>69.6875</v>
      </c>
      <c r="AD95" s="36">
        <v>41</v>
      </c>
      <c r="AE95" s="852">
        <f t="shared" si="1"/>
        <v>357</v>
      </c>
    </row>
    <row r="96" spans="1:31" ht="15" customHeight="1" x14ac:dyDescent="0.25">
      <c r="A96" s="402">
        <v>10</v>
      </c>
      <c r="B96" s="683" t="s">
        <v>5</v>
      </c>
      <c r="C96" s="264">
        <v>22</v>
      </c>
      <c r="D96" s="756">
        <v>69.900000000000006</v>
      </c>
      <c r="E96" s="842">
        <v>65</v>
      </c>
      <c r="F96" s="812">
        <v>71</v>
      </c>
      <c r="G96" s="181">
        <v>15</v>
      </c>
      <c r="H96" s="745">
        <v>68.349999999999994</v>
      </c>
      <c r="I96" s="686">
        <v>62.6</v>
      </c>
      <c r="J96" s="735">
        <v>86</v>
      </c>
      <c r="K96" s="181">
        <v>23</v>
      </c>
      <c r="L96" s="708">
        <v>69.290000000000006</v>
      </c>
      <c r="M96" s="686">
        <v>56</v>
      </c>
      <c r="N96" s="543">
        <v>108</v>
      </c>
      <c r="O96" s="189">
        <v>28</v>
      </c>
      <c r="P96" s="685">
        <v>71.59</v>
      </c>
      <c r="Q96" s="686">
        <v>67.107142857142861</v>
      </c>
      <c r="R96" s="543">
        <v>80</v>
      </c>
      <c r="S96" s="181">
        <v>24</v>
      </c>
      <c r="T96" s="750">
        <v>71.56</v>
      </c>
      <c r="U96" s="689">
        <v>69.67</v>
      </c>
      <c r="V96" s="36">
        <v>66</v>
      </c>
      <c r="W96" s="172">
        <v>26</v>
      </c>
      <c r="X96" s="750">
        <v>69.260000000000005</v>
      </c>
      <c r="Y96" s="689">
        <v>60.846153846153847</v>
      </c>
      <c r="Z96" s="36">
        <v>91</v>
      </c>
      <c r="AA96" s="167">
        <v>24</v>
      </c>
      <c r="AB96" s="752">
        <v>68.209999999999994</v>
      </c>
      <c r="AC96" s="689">
        <v>64.041666699999993</v>
      </c>
      <c r="AD96" s="36">
        <v>75</v>
      </c>
      <c r="AE96" s="852">
        <f t="shared" si="1"/>
        <v>577</v>
      </c>
    </row>
    <row r="97" spans="1:31" ht="15" customHeight="1" x14ac:dyDescent="0.25">
      <c r="A97" s="402">
        <v>11</v>
      </c>
      <c r="B97" s="683" t="s">
        <v>1</v>
      </c>
      <c r="C97" s="264"/>
      <c r="D97" s="756">
        <v>69.900000000000006</v>
      </c>
      <c r="E97" s="842"/>
      <c r="F97" s="812">
        <v>100</v>
      </c>
      <c r="G97" s="181">
        <v>19</v>
      </c>
      <c r="H97" s="745">
        <v>68.349999999999994</v>
      </c>
      <c r="I97" s="686">
        <v>65.473684210526315</v>
      </c>
      <c r="J97" s="735">
        <v>70</v>
      </c>
      <c r="K97" s="181">
        <v>18</v>
      </c>
      <c r="L97" s="708">
        <v>69.290000000000006</v>
      </c>
      <c r="M97" s="686">
        <v>65.89</v>
      </c>
      <c r="N97" s="543">
        <v>68</v>
      </c>
      <c r="O97" s="189">
        <v>24</v>
      </c>
      <c r="P97" s="685">
        <v>71.59</v>
      </c>
      <c r="Q97" s="686">
        <v>71.25</v>
      </c>
      <c r="R97" s="543">
        <v>50</v>
      </c>
      <c r="S97" s="181">
        <v>27</v>
      </c>
      <c r="T97" s="750">
        <v>71.56</v>
      </c>
      <c r="U97" s="689">
        <v>65.48</v>
      </c>
      <c r="V97" s="36">
        <v>88</v>
      </c>
      <c r="W97" s="172">
        <v>25</v>
      </c>
      <c r="X97" s="750">
        <v>69.260000000000005</v>
      </c>
      <c r="Y97" s="689">
        <v>63.8</v>
      </c>
      <c r="Z97" s="36">
        <v>80</v>
      </c>
      <c r="AA97" s="167">
        <v>22</v>
      </c>
      <c r="AB97" s="752">
        <v>68.209999999999994</v>
      </c>
      <c r="AC97" s="689">
        <v>66.7272727</v>
      </c>
      <c r="AD97" s="36">
        <v>62</v>
      </c>
      <c r="AE97" s="852">
        <f t="shared" si="1"/>
        <v>518</v>
      </c>
    </row>
    <row r="98" spans="1:31" ht="15" customHeight="1" x14ac:dyDescent="0.25">
      <c r="A98" s="402">
        <v>12</v>
      </c>
      <c r="B98" s="683" t="s">
        <v>196</v>
      </c>
      <c r="C98" s="264">
        <v>51</v>
      </c>
      <c r="D98" s="756">
        <v>69.900000000000006</v>
      </c>
      <c r="E98" s="842">
        <v>66.3</v>
      </c>
      <c r="F98" s="812">
        <v>65</v>
      </c>
      <c r="G98" s="181">
        <v>38</v>
      </c>
      <c r="H98" s="745">
        <v>68.349999999999994</v>
      </c>
      <c r="I98" s="686">
        <v>69.368421052631575</v>
      </c>
      <c r="J98" s="735">
        <v>46</v>
      </c>
      <c r="K98" s="181">
        <v>27</v>
      </c>
      <c r="L98" s="708">
        <v>69.290000000000006</v>
      </c>
      <c r="M98" s="686">
        <v>67.41</v>
      </c>
      <c r="N98" s="543">
        <v>59</v>
      </c>
      <c r="O98" s="189">
        <v>25</v>
      </c>
      <c r="P98" s="685">
        <v>71.59</v>
      </c>
      <c r="Q98" s="686">
        <v>69.36</v>
      </c>
      <c r="R98" s="543">
        <v>62</v>
      </c>
      <c r="S98" s="181">
        <v>29</v>
      </c>
      <c r="T98" s="750">
        <v>71.56</v>
      </c>
      <c r="U98" s="688">
        <v>73.66</v>
      </c>
      <c r="V98" s="36">
        <v>32</v>
      </c>
      <c r="W98" s="172">
        <v>43</v>
      </c>
      <c r="X98" s="750">
        <v>69.260000000000005</v>
      </c>
      <c r="Y98" s="688">
        <v>71.976744186046517</v>
      </c>
      <c r="Z98" s="36">
        <v>30</v>
      </c>
      <c r="AA98" s="167">
        <v>22</v>
      </c>
      <c r="AB98" s="752">
        <v>68.209999999999994</v>
      </c>
      <c r="AC98" s="688">
        <v>70.954545499999995</v>
      </c>
      <c r="AD98" s="36">
        <v>27</v>
      </c>
      <c r="AE98" s="852">
        <f t="shared" si="1"/>
        <v>321</v>
      </c>
    </row>
    <row r="99" spans="1:31" ht="15" customHeight="1" x14ac:dyDescent="0.25">
      <c r="A99" s="402">
        <v>13</v>
      </c>
      <c r="B99" s="683" t="s">
        <v>17</v>
      </c>
      <c r="C99" s="264">
        <v>28</v>
      </c>
      <c r="D99" s="756">
        <v>69.900000000000006</v>
      </c>
      <c r="E99" s="842">
        <v>68.599999999999994</v>
      </c>
      <c r="F99" s="812">
        <v>52</v>
      </c>
      <c r="G99" s="181">
        <v>32</v>
      </c>
      <c r="H99" s="745">
        <v>68.349999999999994</v>
      </c>
      <c r="I99" s="686">
        <v>73.59375</v>
      </c>
      <c r="J99" s="735">
        <v>15</v>
      </c>
      <c r="K99" s="181">
        <v>28</v>
      </c>
      <c r="L99" s="708">
        <v>69.290000000000006</v>
      </c>
      <c r="M99" s="686">
        <v>68.069999999999993</v>
      </c>
      <c r="N99" s="543">
        <v>52</v>
      </c>
      <c r="O99" s="189">
        <v>42</v>
      </c>
      <c r="P99" s="685">
        <v>71.59</v>
      </c>
      <c r="Q99" s="686">
        <v>71.047619047619051</v>
      </c>
      <c r="R99" s="543">
        <v>52</v>
      </c>
      <c r="S99" s="181">
        <v>26</v>
      </c>
      <c r="T99" s="750">
        <v>71.56</v>
      </c>
      <c r="U99" s="689">
        <v>66.08</v>
      </c>
      <c r="V99" s="36">
        <v>83</v>
      </c>
      <c r="W99" s="172">
        <v>29</v>
      </c>
      <c r="X99" s="750">
        <v>69.260000000000005</v>
      </c>
      <c r="Y99" s="688">
        <v>71.34482758620689</v>
      </c>
      <c r="Z99" s="36">
        <v>40</v>
      </c>
      <c r="AA99" s="167">
        <v>46</v>
      </c>
      <c r="AB99" s="752">
        <v>68.209999999999994</v>
      </c>
      <c r="AC99" s="688">
        <v>67.978260899999995</v>
      </c>
      <c r="AD99" s="36">
        <v>53</v>
      </c>
      <c r="AE99" s="852">
        <f t="shared" si="1"/>
        <v>347</v>
      </c>
    </row>
    <row r="100" spans="1:31" ht="15" customHeight="1" x14ac:dyDescent="0.25">
      <c r="A100" s="402">
        <v>14</v>
      </c>
      <c r="B100" s="683" t="s">
        <v>6</v>
      </c>
      <c r="C100" s="264">
        <v>38</v>
      </c>
      <c r="D100" s="756">
        <v>69.900000000000006</v>
      </c>
      <c r="E100" s="842">
        <v>77.099999999999994</v>
      </c>
      <c r="F100" s="812">
        <v>4</v>
      </c>
      <c r="G100" s="181">
        <v>36</v>
      </c>
      <c r="H100" s="745">
        <v>68.349999999999994</v>
      </c>
      <c r="I100" s="686">
        <v>77.972222222222229</v>
      </c>
      <c r="J100" s="735">
        <v>2</v>
      </c>
      <c r="K100" s="181">
        <v>29</v>
      </c>
      <c r="L100" s="708">
        <v>69.290000000000006</v>
      </c>
      <c r="M100" s="686">
        <v>69.5</v>
      </c>
      <c r="N100" s="543">
        <v>45</v>
      </c>
      <c r="O100" s="189">
        <v>29</v>
      </c>
      <c r="P100" s="685">
        <v>71.59</v>
      </c>
      <c r="Q100" s="686">
        <v>70.275862068965523</v>
      </c>
      <c r="R100" s="543">
        <v>57</v>
      </c>
      <c r="S100" s="181">
        <v>25</v>
      </c>
      <c r="T100" s="750">
        <v>71.56</v>
      </c>
      <c r="U100" s="688">
        <v>71.56</v>
      </c>
      <c r="V100" s="36">
        <v>51</v>
      </c>
      <c r="W100" s="172">
        <v>26</v>
      </c>
      <c r="X100" s="750">
        <v>69.260000000000005</v>
      </c>
      <c r="Y100" s="689">
        <v>64.384615384615387</v>
      </c>
      <c r="Z100" s="36">
        <v>74</v>
      </c>
      <c r="AA100" s="167">
        <v>25</v>
      </c>
      <c r="AB100" s="752">
        <v>68.209999999999994</v>
      </c>
      <c r="AC100" s="688">
        <v>71.680000000000007</v>
      </c>
      <c r="AD100" s="36">
        <v>24</v>
      </c>
      <c r="AE100" s="858">
        <f t="shared" si="1"/>
        <v>257</v>
      </c>
    </row>
    <row r="101" spans="1:31" ht="15" customHeight="1" x14ac:dyDescent="0.25">
      <c r="A101" s="402">
        <v>15</v>
      </c>
      <c r="B101" s="683" t="s">
        <v>193</v>
      </c>
      <c r="C101" s="264">
        <v>89</v>
      </c>
      <c r="D101" s="756">
        <v>69.900000000000006</v>
      </c>
      <c r="E101" s="842">
        <v>64</v>
      </c>
      <c r="F101" s="812">
        <v>74</v>
      </c>
      <c r="G101" s="181">
        <v>64</v>
      </c>
      <c r="H101" s="745">
        <v>68.349999999999994</v>
      </c>
      <c r="I101" s="686">
        <v>65.84375</v>
      </c>
      <c r="J101" s="551">
        <v>66</v>
      </c>
      <c r="K101" s="181">
        <v>55</v>
      </c>
      <c r="L101" s="708">
        <v>69.290000000000006</v>
      </c>
      <c r="M101" s="686">
        <v>65</v>
      </c>
      <c r="N101" s="543">
        <v>71</v>
      </c>
      <c r="O101" s="189">
        <v>75</v>
      </c>
      <c r="P101" s="685">
        <v>71.59</v>
      </c>
      <c r="Q101" s="686">
        <v>68.52</v>
      </c>
      <c r="R101" s="543">
        <v>71</v>
      </c>
      <c r="S101" s="181">
        <v>47</v>
      </c>
      <c r="T101" s="750">
        <v>71.56</v>
      </c>
      <c r="U101" s="689">
        <v>69.19</v>
      </c>
      <c r="V101" s="36">
        <v>68</v>
      </c>
      <c r="W101" s="167">
        <v>56</v>
      </c>
      <c r="X101" s="750">
        <v>69.260000000000005</v>
      </c>
      <c r="Y101" s="689">
        <v>62.678571428571431</v>
      </c>
      <c r="Z101" s="36">
        <v>84</v>
      </c>
      <c r="AA101" s="167">
        <v>38</v>
      </c>
      <c r="AB101" s="752">
        <v>68.209999999999994</v>
      </c>
      <c r="AC101" s="688">
        <v>68.526315800000006</v>
      </c>
      <c r="AD101" s="36">
        <v>47</v>
      </c>
      <c r="AE101" s="852">
        <f t="shared" si="1"/>
        <v>481</v>
      </c>
    </row>
    <row r="102" spans="1:31" ht="15" customHeight="1" x14ac:dyDescent="0.25">
      <c r="A102" s="402">
        <v>16</v>
      </c>
      <c r="B102" s="683" t="s">
        <v>192</v>
      </c>
      <c r="C102" s="264">
        <v>44</v>
      </c>
      <c r="D102" s="756">
        <v>69.900000000000006</v>
      </c>
      <c r="E102" s="842">
        <v>62</v>
      </c>
      <c r="F102" s="812">
        <v>89</v>
      </c>
      <c r="G102" s="181">
        <v>31</v>
      </c>
      <c r="H102" s="745">
        <v>68.349999999999994</v>
      </c>
      <c r="I102" s="686">
        <v>67.935483870967744</v>
      </c>
      <c r="J102" s="551">
        <v>57</v>
      </c>
      <c r="K102" s="181">
        <v>34</v>
      </c>
      <c r="L102" s="708">
        <v>69.290000000000006</v>
      </c>
      <c r="M102" s="686">
        <v>74</v>
      </c>
      <c r="N102" s="543">
        <v>14</v>
      </c>
      <c r="O102" s="189">
        <v>34</v>
      </c>
      <c r="P102" s="685">
        <v>71.59</v>
      </c>
      <c r="Q102" s="686">
        <v>66.058823529411768</v>
      </c>
      <c r="R102" s="544">
        <v>85</v>
      </c>
      <c r="S102" s="181">
        <v>19</v>
      </c>
      <c r="T102" s="750">
        <v>71.56</v>
      </c>
      <c r="U102" s="689">
        <v>69.739999999999995</v>
      </c>
      <c r="V102" s="36">
        <v>65</v>
      </c>
      <c r="W102" s="167">
        <v>49</v>
      </c>
      <c r="X102" s="750">
        <v>69.260000000000005</v>
      </c>
      <c r="Y102" s="689">
        <v>65.448979591836732</v>
      </c>
      <c r="Z102" s="36">
        <v>72</v>
      </c>
      <c r="AA102" s="167">
        <v>42</v>
      </c>
      <c r="AB102" s="752">
        <v>68.209999999999994</v>
      </c>
      <c r="AC102" s="688">
        <v>70.047618999999997</v>
      </c>
      <c r="AD102" s="36">
        <v>35</v>
      </c>
      <c r="AE102" s="852">
        <f t="shared" si="1"/>
        <v>417</v>
      </c>
    </row>
    <row r="103" spans="1:31" ht="15" customHeight="1" x14ac:dyDescent="0.25">
      <c r="A103" s="402">
        <v>17</v>
      </c>
      <c r="B103" s="683" t="s">
        <v>172</v>
      </c>
      <c r="C103" s="264">
        <v>31</v>
      </c>
      <c r="D103" s="756">
        <v>69.900000000000006</v>
      </c>
      <c r="E103" s="842">
        <v>62.2</v>
      </c>
      <c r="F103" s="812">
        <v>87</v>
      </c>
      <c r="G103" s="181">
        <v>20</v>
      </c>
      <c r="H103" s="745">
        <v>68.349999999999994</v>
      </c>
      <c r="I103" s="686">
        <v>63.8</v>
      </c>
      <c r="J103" s="551">
        <v>80</v>
      </c>
      <c r="K103" s="181">
        <v>23</v>
      </c>
      <c r="L103" s="708">
        <v>69.290000000000006</v>
      </c>
      <c r="M103" s="686">
        <v>58.74</v>
      </c>
      <c r="N103" s="544">
        <v>102</v>
      </c>
      <c r="O103" s="189">
        <v>26</v>
      </c>
      <c r="P103" s="685">
        <v>71.59</v>
      </c>
      <c r="Q103" s="686">
        <v>60.884615384615387</v>
      </c>
      <c r="R103" s="544">
        <v>98</v>
      </c>
      <c r="S103" s="181">
        <v>23</v>
      </c>
      <c r="T103" s="750">
        <v>71.56</v>
      </c>
      <c r="U103" s="689">
        <v>65.959999999999994</v>
      </c>
      <c r="V103" s="36">
        <v>85</v>
      </c>
      <c r="W103" s="167">
        <v>25</v>
      </c>
      <c r="X103" s="750">
        <v>69.260000000000005</v>
      </c>
      <c r="Y103" s="688">
        <v>68.52</v>
      </c>
      <c r="Z103" s="36">
        <v>61</v>
      </c>
      <c r="AA103" s="167">
        <v>21</v>
      </c>
      <c r="AB103" s="752">
        <v>68.209999999999994</v>
      </c>
      <c r="AC103" s="688">
        <v>68.714285700000005</v>
      </c>
      <c r="AD103" s="36">
        <v>46</v>
      </c>
      <c r="AE103" s="852">
        <f t="shared" si="1"/>
        <v>559</v>
      </c>
    </row>
    <row r="104" spans="1:31" ht="15" customHeight="1" x14ac:dyDescent="0.25">
      <c r="A104" s="402">
        <v>18</v>
      </c>
      <c r="B104" s="683" t="s">
        <v>15</v>
      </c>
      <c r="C104" s="264">
        <v>41</v>
      </c>
      <c r="D104" s="756">
        <v>69.900000000000006</v>
      </c>
      <c r="E104" s="842">
        <v>60.4</v>
      </c>
      <c r="F104" s="812">
        <v>92</v>
      </c>
      <c r="G104" s="181">
        <v>18</v>
      </c>
      <c r="H104" s="745">
        <v>68.349999999999994</v>
      </c>
      <c r="I104" s="686">
        <v>64.166666666666671</v>
      </c>
      <c r="J104" s="551">
        <v>78</v>
      </c>
      <c r="K104" s="181">
        <v>17</v>
      </c>
      <c r="L104" s="708">
        <v>69.290000000000006</v>
      </c>
      <c r="M104" s="686">
        <v>53</v>
      </c>
      <c r="N104" s="544">
        <v>109</v>
      </c>
      <c r="O104" s="189">
        <v>24</v>
      </c>
      <c r="P104" s="685">
        <v>71.59</v>
      </c>
      <c r="Q104" s="686">
        <v>64.125</v>
      </c>
      <c r="R104" s="544">
        <v>87</v>
      </c>
      <c r="S104" s="181">
        <v>27</v>
      </c>
      <c r="T104" s="750">
        <v>71.56</v>
      </c>
      <c r="U104" s="689">
        <v>69.78</v>
      </c>
      <c r="V104" s="36">
        <v>63</v>
      </c>
      <c r="W104" s="167">
        <v>35</v>
      </c>
      <c r="X104" s="750">
        <v>69.260000000000005</v>
      </c>
      <c r="Y104" s="688">
        <v>68.8</v>
      </c>
      <c r="Z104" s="36">
        <v>58</v>
      </c>
      <c r="AA104" s="167">
        <v>24</v>
      </c>
      <c r="AB104" s="752">
        <v>68.209999999999994</v>
      </c>
      <c r="AC104" s="689">
        <v>64.166666699999993</v>
      </c>
      <c r="AD104" s="36">
        <v>76</v>
      </c>
      <c r="AE104" s="852">
        <f t="shared" si="1"/>
        <v>563</v>
      </c>
    </row>
    <row r="105" spans="1:31" ht="15" customHeight="1" x14ac:dyDescent="0.25">
      <c r="A105" s="402">
        <v>19</v>
      </c>
      <c r="B105" s="683" t="s">
        <v>173</v>
      </c>
      <c r="C105" s="264">
        <v>44</v>
      </c>
      <c r="D105" s="756">
        <v>69.900000000000006</v>
      </c>
      <c r="E105" s="842">
        <v>63</v>
      </c>
      <c r="F105" s="812">
        <v>80</v>
      </c>
      <c r="G105" s="189">
        <v>42</v>
      </c>
      <c r="H105" s="745">
        <v>68.349999999999994</v>
      </c>
      <c r="I105" s="686">
        <v>65.666666666666671</v>
      </c>
      <c r="J105" s="549">
        <v>68</v>
      </c>
      <c r="K105" s="181">
        <v>40</v>
      </c>
      <c r="L105" s="708">
        <v>69.290000000000006</v>
      </c>
      <c r="M105" s="686">
        <v>60</v>
      </c>
      <c r="N105" s="544">
        <v>95</v>
      </c>
      <c r="O105" s="189">
        <v>27</v>
      </c>
      <c r="P105" s="685">
        <v>71.59</v>
      </c>
      <c r="Q105" s="686">
        <v>62.666666666666664</v>
      </c>
      <c r="R105" s="544">
        <v>93</v>
      </c>
      <c r="S105" s="181">
        <v>26</v>
      </c>
      <c r="T105" s="750">
        <v>71.56</v>
      </c>
      <c r="U105" s="689">
        <v>63.15</v>
      </c>
      <c r="V105" s="36">
        <v>95</v>
      </c>
      <c r="W105" s="167">
        <v>22</v>
      </c>
      <c r="X105" s="750">
        <v>69.260000000000005</v>
      </c>
      <c r="Y105" s="689">
        <v>60.772727272727273</v>
      </c>
      <c r="Z105" s="36">
        <v>92</v>
      </c>
      <c r="AA105" s="167"/>
      <c r="AB105" s="752">
        <v>68.209999999999994</v>
      </c>
      <c r="AC105" s="696"/>
      <c r="AD105" s="36">
        <v>101</v>
      </c>
      <c r="AE105" s="852">
        <f t="shared" si="1"/>
        <v>624</v>
      </c>
    </row>
    <row r="106" spans="1:31" ht="15" customHeight="1" x14ac:dyDescent="0.25">
      <c r="A106" s="402">
        <v>20</v>
      </c>
      <c r="B106" s="683" t="s">
        <v>174</v>
      </c>
      <c r="C106" s="264">
        <v>24</v>
      </c>
      <c r="D106" s="756">
        <v>69.900000000000006</v>
      </c>
      <c r="E106" s="842">
        <v>65.8</v>
      </c>
      <c r="F106" s="812">
        <v>70</v>
      </c>
      <c r="G106" s="189">
        <v>22</v>
      </c>
      <c r="H106" s="745">
        <v>68.349999999999994</v>
      </c>
      <c r="I106" s="686">
        <v>64</v>
      </c>
      <c r="J106" s="735">
        <v>79</v>
      </c>
      <c r="K106" s="181">
        <v>31</v>
      </c>
      <c r="L106" s="708">
        <v>69.290000000000006</v>
      </c>
      <c r="M106" s="686">
        <v>63.29</v>
      </c>
      <c r="N106" s="543">
        <v>81</v>
      </c>
      <c r="O106" s="189">
        <v>24</v>
      </c>
      <c r="P106" s="685">
        <v>71.59</v>
      </c>
      <c r="Q106" s="686">
        <v>59.5</v>
      </c>
      <c r="R106" s="543">
        <v>103</v>
      </c>
      <c r="S106" s="181">
        <v>21</v>
      </c>
      <c r="T106" s="750">
        <v>71.56</v>
      </c>
      <c r="U106" s="689">
        <v>63.71</v>
      </c>
      <c r="V106" s="36">
        <v>94</v>
      </c>
      <c r="W106" s="167">
        <v>39</v>
      </c>
      <c r="X106" s="750">
        <v>69.260000000000005</v>
      </c>
      <c r="Y106" s="689">
        <v>62.07692307692308</v>
      </c>
      <c r="Z106" s="36">
        <v>89</v>
      </c>
      <c r="AA106" s="167">
        <v>27</v>
      </c>
      <c r="AB106" s="752">
        <v>68.209999999999994</v>
      </c>
      <c r="AC106" s="688">
        <v>69.370370399999999</v>
      </c>
      <c r="AD106" s="36">
        <v>43</v>
      </c>
      <c r="AE106" s="852">
        <f t="shared" si="1"/>
        <v>559</v>
      </c>
    </row>
    <row r="107" spans="1:31" ht="15" customHeight="1" x14ac:dyDescent="0.25">
      <c r="A107" s="401">
        <v>21</v>
      </c>
      <c r="B107" s="683" t="s">
        <v>175</v>
      </c>
      <c r="C107" s="264">
        <v>47</v>
      </c>
      <c r="D107" s="756">
        <v>69.900000000000006</v>
      </c>
      <c r="E107" s="842">
        <v>71.7</v>
      </c>
      <c r="F107" s="812">
        <v>30</v>
      </c>
      <c r="G107" s="189">
        <v>49</v>
      </c>
      <c r="H107" s="745">
        <v>68.349999999999994</v>
      </c>
      <c r="I107" s="686">
        <v>70.979591836734699</v>
      </c>
      <c r="J107" s="735">
        <v>28</v>
      </c>
      <c r="K107" s="181">
        <v>51</v>
      </c>
      <c r="L107" s="708">
        <v>69.290000000000006</v>
      </c>
      <c r="M107" s="686">
        <v>70</v>
      </c>
      <c r="N107" s="543">
        <v>39</v>
      </c>
      <c r="O107" s="189">
        <v>30</v>
      </c>
      <c r="P107" s="685">
        <v>71.59</v>
      </c>
      <c r="Q107" s="686">
        <v>71.7</v>
      </c>
      <c r="R107" s="543">
        <v>47</v>
      </c>
      <c r="S107" s="181">
        <v>26</v>
      </c>
      <c r="T107" s="750">
        <v>71.56</v>
      </c>
      <c r="U107" s="688">
        <v>73.73</v>
      </c>
      <c r="V107" s="36">
        <v>31</v>
      </c>
      <c r="W107" s="167">
        <v>24</v>
      </c>
      <c r="X107" s="750">
        <v>69.260000000000005</v>
      </c>
      <c r="Y107" s="687">
        <v>77.666666666666671</v>
      </c>
      <c r="Z107" s="36">
        <v>6</v>
      </c>
      <c r="AA107" s="167">
        <v>42</v>
      </c>
      <c r="AB107" s="752">
        <v>68.209999999999994</v>
      </c>
      <c r="AC107" s="688">
        <v>70.880952399999998</v>
      </c>
      <c r="AD107" s="36">
        <v>29</v>
      </c>
      <c r="AE107" s="852">
        <f t="shared" si="1"/>
        <v>210</v>
      </c>
    </row>
    <row r="108" spans="1:31" ht="15" customHeight="1" x14ac:dyDescent="0.25">
      <c r="A108" s="402">
        <v>22</v>
      </c>
      <c r="B108" s="733" t="s">
        <v>137</v>
      </c>
      <c r="C108" s="266">
        <v>130</v>
      </c>
      <c r="D108" s="843">
        <v>69.900000000000006</v>
      </c>
      <c r="E108" s="844">
        <v>66.7</v>
      </c>
      <c r="F108" s="813">
        <v>62</v>
      </c>
      <c r="G108" s="554">
        <v>138</v>
      </c>
      <c r="H108" s="745">
        <v>68.349999999999994</v>
      </c>
      <c r="I108" s="686">
        <v>70.159420289855078</v>
      </c>
      <c r="J108" s="551">
        <v>40</v>
      </c>
      <c r="K108" s="554">
        <v>117</v>
      </c>
      <c r="L108" s="707">
        <v>69.290000000000006</v>
      </c>
      <c r="M108" s="686">
        <v>69</v>
      </c>
      <c r="N108" s="543">
        <v>46</v>
      </c>
      <c r="O108" s="189">
        <v>113</v>
      </c>
      <c r="P108" s="685">
        <v>71.59</v>
      </c>
      <c r="Q108" s="686">
        <v>72.982300884955748</v>
      </c>
      <c r="R108" s="543">
        <v>37</v>
      </c>
      <c r="S108" s="181">
        <v>113</v>
      </c>
      <c r="T108" s="750">
        <v>71.56</v>
      </c>
      <c r="U108" s="689">
        <v>68.17</v>
      </c>
      <c r="V108" s="36">
        <v>75</v>
      </c>
      <c r="W108" s="167">
        <v>101</v>
      </c>
      <c r="X108" s="750">
        <v>69.260000000000005</v>
      </c>
      <c r="Y108" s="688">
        <v>68.683168316831683</v>
      </c>
      <c r="Z108" s="36">
        <v>59</v>
      </c>
      <c r="AA108" s="167">
        <v>147</v>
      </c>
      <c r="AB108" s="752">
        <v>68.209999999999994</v>
      </c>
      <c r="AC108" s="688">
        <v>68.367346900000001</v>
      </c>
      <c r="AD108" s="36">
        <v>50</v>
      </c>
      <c r="AE108" s="852">
        <f t="shared" si="1"/>
        <v>369</v>
      </c>
    </row>
    <row r="109" spans="1:31" ht="15" customHeight="1" x14ac:dyDescent="0.25">
      <c r="A109" s="402">
        <v>23</v>
      </c>
      <c r="B109" s="683" t="s">
        <v>191</v>
      </c>
      <c r="C109" s="264">
        <v>113</v>
      </c>
      <c r="D109" s="756">
        <v>69.900000000000006</v>
      </c>
      <c r="E109" s="842">
        <v>77.3</v>
      </c>
      <c r="F109" s="812">
        <v>3</v>
      </c>
      <c r="G109" s="181">
        <v>113</v>
      </c>
      <c r="H109" s="745">
        <v>68.349999999999994</v>
      </c>
      <c r="I109" s="686">
        <v>78.292035398230084</v>
      </c>
      <c r="J109" s="735">
        <v>1</v>
      </c>
      <c r="K109" s="181">
        <v>89</v>
      </c>
      <c r="L109" s="708">
        <v>69.290000000000006</v>
      </c>
      <c r="M109" s="686">
        <v>78</v>
      </c>
      <c r="N109" s="543">
        <v>6</v>
      </c>
      <c r="O109" s="189">
        <v>110</v>
      </c>
      <c r="P109" s="685">
        <v>71.59</v>
      </c>
      <c r="Q109" s="686">
        <v>77.354545454545459</v>
      </c>
      <c r="R109" s="543">
        <v>13</v>
      </c>
      <c r="S109" s="181">
        <v>101</v>
      </c>
      <c r="T109" s="750">
        <v>71.56</v>
      </c>
      <c r="U109" s="687">
        <v>75.510000000000005</v>
      </c>
      <c r="V109" s="36">
        <v>21</v>
      </c>
      <c r="W109" s="167">
        <v>87</v>
      </c>
      <c r="X109" s="750">
        <v>69.260000000000005</v>
      </c>
      <c r="Y109" s="688">
        <v>70.425287356321846</v>
      </c>
      <c r="Z109" s="36">
        <v>45</v>
      </c>
      <c r="AA109" s="167">
        <v>74</v>
      </c>
      <c r="AB109" s="752">
        <v>68.209999999999994</v>
      </c>
      <c r="AC109" s="688">
        <v>71.621621599999997</v>
      </c>
      <c r="AD109" s="36">
        <v>25</v>
      </c>
      <c r="AE109" s="852">
        <f t="shared" si="1"/>
        <v>114</v>
      </c>
    </row>
    <row r="110" spans="1:31" ht="15" customHeight="1" x14ac:dyDescent="0.25">
      <c r="A110" s="402">
        <v>24</v>
      </c>
      <c r="B110" s="733" t="s">
        <v>138</v>
      </c>
      <c r="C110" s="266">
        <v>85</v>
      </c>
      <c r="D110" s="843">
        <v>69.900000000000006</v>
      </c>
      <c r="E110" s="844">
        <v>72.7</v>
      </c>
      <c r="F110" s="813">
        <v>25</v>
      </c>
      <c r="G110" s="554">
        <v>77</v>
      </c>
      <c r="H110" s="745">
        <v>68.349999999999994</v>
      </c>
      <c r="I110" s="686">
        <v>67.324675324675326</v>
      </c>
      <c r="J110" s="551">
        <v>61</v>
      </c>
      <c r="K110" s="554">
        <v>90</v>
      </c>
      <c r="L110" s="707">
        <v>69.290000000000006</v>
      </c>
      <c r="M110" s="686">
        <v>71</v>
      </c>
      <c r="N110" s="543">
        <v>30</v>
      </c>
      <c r="O110" s="189">
        <v>98</v>
      </c>
      <c r="P110" s="685">
        <v>71.59</v>
      </c>
      <c r="Q110" s="686">
        <v>70.204081632653057</v>
      </c>
      <c r="R110" s="543">
        <v>59</v>
      </c>
      <c r="S110" s="181">
        <v>100</v>
      </c>
      <c r="T110" s="750">
        <v>71.56</v>
      </c>
      <c r="U110" s="688">
        <v>72.680000000000007</v>
      </c>
      <c r="V110" s="36">
        <v>41</v>
      </c>
      <c r="W110" s="167">
        <v>84</v>
      </c>
      <c r="X110" s="750">
        <v>69.260000000000005</v>
      </c>
      <c r="Y110" s="688">
        <v>69.61904761904762</v>
      </c>
      <c r="Z110" s="36">
        <v>51</v>
      </c>
      <c r="AA110" s="167">
        <v>77</v>
      </c>
      <c r="AB110" s="752">
        <v>68.209999999999994</v>
      </c>
      <c r="AC110" s="688">
        <v>70</v>
      </c>
      <c r="AD110" s="36">
        <v>36</v>
      </c>
      <c r="AE110" s="852">
        <f t="shared" si="1"/>
        <v>303</v>
      </c>
    </row>
    <row r="111" spans="1:31" ht="15" customHeight="1" x14ac:dyDescent="0.25">
      <c r="A111" s="402">
        <v>25</v>
      </c>
      <c r="B111" s="683" t="s">
        <v>4</v>
      </c>
      <c r="C111" s="264">
        <v>56</v>
      </c>
      <c r="D111" s="756">
        <v>69.900000000000006</v>
      </c>
      <c r="E111" s="842">
        <v>67</v>
      </c>
      <c r="F111" s="812">
        <v>61</v>
      </c>
      <c r="G111" s="181">
        <v>44</v>
      </c>
      <c r="H111" s="745">
        <v>68.349999999999994</v>
      </c>
      <c r="I111" s="686">
        <v>66.431818181818187</v>
      </c>
      <c r="J111" s="551">
        <v>64</v>
      </c>
      <c r="K111" s="181">
        <v>68</v>
      </c>
      <c r="L111" s="708">
        <v>69.290000000000006</v>
      </c>
      <c r="M111" s="686">
        <v>64</v>
      </c>
      <c r="N111" s="543">
        <v>77</v>
      </c>
      <c r="O111" s="189">
        <v>45</v>
      </c>
      <c r="P111" s="685">
        <v>71.59</v>
      </c>
      <c r="Q111" s="686">
        <v>68.666666666666671</v>
      </c>
      <c r="R111" s="543">
        <v>70</v>
      </c>
      <c r="S111" s="181">
        <v>47</v>
      </c>
      <c r="T111" s="750">
        <v>71.56</v>
      </c>
      <c r="U111" s="689">
        <v>67.77</v>
      </c>
      <c r="V111" s="36">
        <v>76</v>
      </c>
      <c r="W111" s="167">
        <v>54</v>
      </c>
      <c r="X111" s="750">
        <v>69.260000000000005</v>
      </c>
      <c r="Y111" s="689">
        <v>64.666666666666671</v>
      </c>
      <c r="Z111" s="36">
        <v>76</v>
      </c>
      <c r="AA111" s="167">
        <v>50</v>
      </c>
      <c r="AB111" s="752">
        <v>68.209999999999994</v>
      </c>
      <c r="AC111" s="689">
        <v>63.96</v>
      </c>
      <c r="AD111" s="36">
        <v>77</v>
      </c>
      <c r="AE111" s="852">
        <f t="shared" si="1"/>
        <v>501</v>
      </c>
    </row>
    <row r="112" spans="1:31" ht="15" customHeight="1" x14ac:dyDescent="0.25">
      <c r="A112" s="402">
        <v>26</v>
      </c>
      <c r="B112" s="733" t="s">
        <v>139</v>
      </c>
      <c r="C112" s="266">
        <v>131</v>
      </c>
      <c r="D112" s="843">
        <v>69.900000000000006</v>
      </c>
      <c r="E112" s="844">
        <v>75</v>
      </c>
      <c r="F112" s="813">
        <v>12</v>
      </c>
      <c r="G112" s="554">
        <v>122</v>
      </c>
      <c r="H112" s="745">
        <v>68.349999999999994</v>
      </c>
      <c r="I112" s="686">
        <v>68.877049180327873</v>
      </c>
      <c r="J112" s="551">
        <v>52</v>
      </c>
      <c r="K112" s="554">
        <v>113</v>
      </c>
      <c r="L112" s="707">
        <v>69.290000000000006</v>
      </c>
      <c r="M112" s="686">
        <v>72</v>
      </c>
      <c r="N112" s="543">
        <v>19</v>
      </c>
      <c r="O112" s="189">
        <v>97</v>
      </c>
      <c r="P112" s="685">
        <v>71.59</v>
      </c>
      <c r="Q112" s="686">
        <v>79.787878787878782</v>
      </c>
      <c r="R112" s="543">
        <v>6</v>
      </c>
      <c r="S112" s="181">
        <v>122</v>
      </c>
      <c r="T112" s="750">
        <v>71.56</v>
      </c>
      <c r="U112" s="688">
        <v>72.92</v>
      </c>
      <c r="V112" s="36">
        <v>37</v>
      </c>
      <c r="W112" s="167">
        <v>100</v>
      </c>
      <c r="X112" s="750">
        <v>69.260000000000005</v>
      </c>
      <c r="Y112" s="688">
        <v>71.44</v>
      </c>
      <c r="Z112" s="36">
        <v>38</v>
      </c>
      <c r="AA112" s="167">
        <v>117</v>
      </c>
      <c r="AB112" s="752">
        <v>68.209999999999994</v>
      </c>
      <c r="AC112" s="688">
        <v>67.777777799999996</v>
      </c>
      <c r="AD112" s="36">
        <v>54</v>
      </c>
      <c r="AE112" s="851">
        <f t="shared" si="1"/>
        <v>218</v>
      </c>
    </row>
    <row r="113" spans="1:31" ht="15" customHeight="1" x14ac:dyDescent="0.25">
      <c r="A113" s="402">
        <v>27</v>
      </c>
      <c r="B113" s="733" t="s">
        <v>140</v>
      </c>
      <c r="C113" s="266">
        <v>185</v>
      </c>
      <c r="D113" s="843">
        <v>69.900000000000006</v>
      </c>
      <c r="E113" s="844">
        <v>72</v>
      </c>
      <c r="F113" s="813">
        <v>27</v>
      </c>
      <c r="G113" s="554">
        <v>151</v>
      </c>
      <c r="H113" s="745">
        <v>68.349999999999994</v>
      </c>
      <c r="I113" s="686">
        <v>71.410596026490069</v>
      </c>
      <c r="J113" s="551">
        <v>25</v>
      </c>
      <c r="K113" s="554">
        <v>146</v>
      </c>
      <c r="L113" s="707">
        <v>69.290000000000006</v>
      </c>
      <c r="M113" s="686">
        <v>68</v>
      </c>
      <c r="N113" s="543">
        <v>53</v>
      </c>
      <c r="O113" s="189">
        <v>136</v>
      </c>
      <c r="P113" s="685">
        <v>71.59</v>
      </c>
      <c r="Q113" s="686">
        <v>72.330882352941174</v>
      </c>
      <c r="R113" s="543">
        <v>40</v>
      </c>
      <c r="S113" s="181">
        <v>108</v>
      </c>
      <c r="T113" s="750">
        <v>71.56</v>
      </c>
      <c r="U113" s="688">
        <v>71.959999999999994</v>
      </c>
      <c r="V113" s="36">
        <v>49</v>
      </c>
      <c r="W113" s="167">
        <v>101</v>
      </c>
      <c r="X113" s="750">
        <v>69.260000000000005</v>
      </c>
      <c r="Y113" s="688">
        <v>68.118811881188122</v>
      </c>
      <c r="Z113" s="36">
        <v>64</v>
      </c>
      <c r="AA113" s="167">
        <v>113</v>
      </c>
      <c r="AB113" s="752">
        <v>68.209999999999994</v>
      </c>
      <c r="AC113" s="688">
        <v>71.946902699999995</v>
      </c>
      <c r="AD113" s="36">
        <v>23</v>
      </c>
      <c r="AE113" s="852">
        <f t="shared" si="1"/>
        <v>281</v>
      </c>
    </row>
    <row r="114" spans="1:31" ht="15" customHeight="1" x14ac:dyDescent="0.25">
      <c r="A114" s="401">
        <v>28</v>
      </c>
      <c r="B114" s="683" t="s">
        <v>16</v>
      </c>
      <c r="C114" s="264">
        <v>138</v>
      </c>
      <c r="D114" s="756">
        <v>69.900000000000006</v>
      </c>
      <c r="E114" s="842">
        <v>66</v>
      </c>
      <c r="F114" s="812">
        <v>69</v>
      </c>
      <c r="G114" s="181">
        <v>118</v>
      </c>
      <c r="H114" s="745">
        <v>68.349999999999994</v>
      </c>
      <c r="I114" s="686">
        <v>69.728813559322035</v>
      </c>
      <c r="J114" s="551">
        <v>44</v>
      </c>
      <c r="K114" s="181">
        <v>109</v>
      </c>
      <c r="L114" s="708">
        <v>69.290000000000006</v>
      </c>
      <c r="M114" s="686">
        <v>69</v>
      </c>
      <c r="N114" s="543">
        <v>47</v>
      </c>
      <c r="O114" s="189">
        <v>107</v>
      </c>
      <c r="P114" s="685">
        <v>71.59</v>
      </c>
      <c r="Q114" s="686">
        <v>72</v>
      </c>
      <c r="R114" s="543">
        <v>42</v>
      </c>
      <c r="S114" s="181">
        <v>74</v>
      </c>
      <c r="T114" s="750">
        <v>71.56</v>
      </c>
      <c r="U114" s="689">
        <v>70.66</v>
      </c>
      <c r="V114" s="36">
        <v>58</v>
      </c>
      <c r="W114" s="167">
        <v>77</v>
      </c>
      <c r="X114" s="750">
        <v>69.260000000000005</v>
      </c>
      <c r="Y114" s="689">
        <v>67.493506493506487</v>
      </c>
      <c r="Z114" s="36">
        <v>65</v>
      </c>
      <c r="AA114" s="167">
        <v>97</v>
      </c>
      <c r="AB114" s="752">
        <v>68.209999999999994</v>
      </c>
      <c r="AC114" s="688">
        <v>70.226804099999995</v>
      </c>
      <c r="AD114" s="36">
        <v>32</v>
      </c>
      <c r="AE114" s="852">
        <f t="shared" si="1"/>
        <v>357</v>
      </c>
    </row>
    <row r="115" spans="1:31" ht="15" customHeight="1" x14ac:dyDescent="0.25">
      <c r="A115" s="402">
        <v>29</v>
      </c>
      <c r="B115" s="725" t="s">
        <v>114</v>
      </c>
      <c r="C115" s="256">
        <v>79</v>
      </c>
      <c r="D115" s="701">
        <v>69.900000000000006</v>
      </c>
      <c r="E115" s="826">
        <v>75</v>
      </c>
      <c r="F115" s="802">
        <v>13</v>
      </c>
      <c r="G115" s="174">
        <v>82</v>
      </c>
      <c r="H115" s="745">
        <v>68.349999999999994</v>
      </c>
      <c r="I115" s="686">
        <v>72.097560975609753</v>
      </c>
      <c r="J115" s="551">
        <v>21</v>
      </c>
      <c r="K115" s="174">
        <v>78</v>
      </c>
      <c r="L115" s="685">
        <v>69.290000000000006</v>
      </c>
      <c r="M115" s="686">
        <v>72</v>
      </c>
      <c r="N115" s="543">
        <v>21</v>
      </c>
      <c r="O115" s="189">
        <v>56</v>
      </c>
      <c r="P115" s="685">
        <v>71.59</v>
      </c>
      <c r="Q115" s="686">
        <v>74.214285714285708</v>
      </c>
      <c r="R115" s="543">
        <v>26</v>
      </c>
      <c r="S115" s="174">
        <v>56</v>
      </c>
      <c r="T115" s="750">
        <v>71.56</v>
      </c>
      <c r="U115" s="687">
        <v>76</v>
      </c>
      <c r="V115" s="36">
        <v>17</v>
      </c>
      <c r="W115" s="167">
        <v>53</v>
      </c>
      <c r="X115" s="750">
        <v>69.260000000000005</v>
      </c>
      <c r="Y115" s="688">
        <v>74.716981132075475</v>
      </c>
      <c r="Z115" s="36">
        <v>11</v>
      </c>
      <c r="AA115" s="167">
        <v>49</v>
      </c>
      <c r="AB115" s="752">
        <v>68.209999999999994</v>
      </c>
      <c r="AC115" s="689">
        <v>65.653061199999996</v>
      </c>
      <c r="AD115" s="36">
        <v>69</v>
      </c>
      <c r="AE115" s="852">
        <f t="shared" si="1"/>
        <v>178</v>
      </c>
    </row>
    <row r="116" spans="1:31" ht="15" customHeight="1" x14ac:dyDescent="0.25">
      <c r="A116" s="402">
        <v>30</v>
      </c>
      <c r="B116" s="725" t="s">
        <v>169</v>
      </c>
      <c r="C116" s="256">
        <v>51</v>
      </c>
      <c r="D116" s="701">
        <v>69.900000000000006</v>
      </c>
      <c r="E116" s="826">
        <v>63.6</v>
      </c>
      <c r="F116" s="802">
        <v>76</v>
      </c>
      <c r="G116" s="174">
        <v>69</v>
      </c>
      <c r="H116" s="745">
        <v>68.349999999999994</v>
      </c>
      <c r="I116" s="686">
        <v>63.55</v>
      </c>
      <c r="J116" s="551">
        <v>81</v>
      </c>
      <c r="K116" s="174"/>
      <c r="L116" s="685">
        <v>69.290000000000006</v>
      </c>
      <c r="M116" s="686"/>
      <c r="N116" s="543">
        <v>110</v>
      </c>
      <c r="O116" s="189"/>
      <c r="P116" s="685">
        <v>71.59</v>
      </c>
      <c r="Q116" s="686"/>
      <c r="R116" s="543">
        <v>110</v>
      </c>
      <c r="S116" s="174"/>
      <c r="T116" s="750">
        <v>71.56</v>
      </c>
      <c r="U116" s="687"/>
      <c r="V116" s="36">
        <v>109</v>
      </c>
      <c r="W116" s="167"/>
      <c r="X116" s="750">
        <v>69.260000000000005</v>
      </c>
      <c r="Y116" s="688"/>
      <c r="Z116" s="36">
        <v>109</v>
      </c>
      <c r="AA116" s="167"/>
      <c r="AB116" s="752">
        <v>68.209999999999994</v>
      </c>
      <c r="AC116" s="689"/>
      <c r="AD116" s="36">
        <v>101</v>
      </c>
      <c r="AE116" s="851">
        <f t="shared" si="1"/>
        <v>696</v>
      </c>
    </row>
    <row r="117" spans="1:31" ht="15" customHeight="1" thickBot="1" x14ac:dyDescent="0.3">
      <c r="A117" s="435">
        <v>31</v>
      </c>
      <c r="B117" s="1138" t="s">
        <v>190</v>
      </c>
      <c r="C117" s="259">
        <v>50</v>
      </c>
      <c r="D117" s="694">
        <v>69.900000000000006</v>
      </c>
      <c r="E117" s="835">
        <v>66.400000000000006</v>
      </c>
      <c r="F117" s="804">
        <v>64</v>
      </c>
      <c r="G117" s="179"/>
      <c r="H117" s="745">
        <v>68.349999999999994</v>
      </c>
      <c r="I117" s="686"/>
      <c r="J117" s="549">
        <v>98</v>
      </c>
      <c r="K117" s="179"/>
      <c r="L117" s="693">
        <v>69.290000000000006</v>
      </c>
      <c r="M117" s="686"/>
      <c r="N117" s="543">
        <v>110</v>
      </c>
      <c r="O117" s="189"/>
      <c r="P117" s="685">
        <v>71.59</v>
      </c>
      <c r="Q117" s="686"/>
      <c r="R117" s="543">
        <v>110</v>
      </c>
      <c r="S117" s="179"/>
      <c r="T117" s="750">
        <v>71.56</v>
      </c>
      <c r="U117" s="710"/>
      <c r="V117" s="36">
        <v>109</v>
      </c>
      <c r="W117" s="199"/>
      <c r="X117" s="750">
        <v>69.260000000000005</v>
      </c>
      <c r="Y117" s="696"/>
      <c r="Z117" s="36">
        <v>109</v>
      </c>
      <c r="AA117" s="169"/>
      <c r="AB117" s="752">
        <v>68.209999999999994</v>
      </c>
      <c r="AC117" s="696"/>
      <c r="AD117" s="36">
        <v>101</v>
      </c>
      <c r="AE117" s="851">
        <f t="shared" si="1"/>
        <v>701</v>
      </c>
    </row>
    <row r="118" spans="1:31" ht="15" customHeight="1" thickBot="1" x14ac:dyDescent="0.3">
      <c r="A118" s="430"/>
      <c r="B118" s="484" t="s">
        <v>150</v>
      </c>
      <c r="C118" s="485">
        <f>SUM(C119:C129)</f>
        <v>491</v>
      </c>
      <c r="D118" s="487">
        <v>69.900000000000006</v>
      </c>
      <c r="E118" s="845">
        <f>AVERAGE(E119:E129)</f>
        <v>72.241133706650956</v>
      </c>
      <c r="F118" s="488"/>
      <c r="G118" s="485">
        <f>SUM(G119:G129)</f>
        <v>501</v>
      </c>
      <c r="H118" s="486">
        <v>68.349999999999994</v>
      </c>
      <c r="I118" s="487">
        <f>AVERAGE(I119:I129)</f>
        <v>72.552662383405547</v>
      </c>
      <c r="J118" s="488"/>
      <c r="K118" s="485">
        <f>SUM(K119:K129)</f>
        <v>478</v>
      </c>
      <c r="L118" s="486">
        <v>69.290000000000006</v>
      </c>
      <c r="M118" s="487">
        <f>AVERAGE(M119:M129)</f>
        <v>70.589485427304055</v>
      </c>
      <c r="N118" s="540"/>
      <c r="O118" s="485">
        <f>SUM(O119:O129)</f>
        <v>438</v>
      </c>
      <c r="P118" s="486">
        <v>71.59</v>
      </c>
      <c r="Q118" s="487">
        <f>AVERAGE(Q119:Q129)</f>
        <v>75.444444444444443</v>
      </c>
      <c r="R118" s="488"/>
      <c r="S118" s="489">
        <f>SUM(S119:S129)</f>
        <v>423</v>
      </c>
      <c r="T118" s="461">
        <v>71.56</v>
      </c>
      <c r="U118" s="490">
        <f>AVERAGE(U119:U129)</f>
        <v>75.182222222222208</v>
      </c>
      <c r="V118" s="491"/>
      <c r="W118" s="464">
        <f>SUM(W119:W129)</f>
        <v>392</v>
      </c>
      <c r="X118" s="465">
        <v>69.260000000000005</v>
      </c>
      <c r="Y118" s="492">
        <f>AVERAGE(Y119:Y129)</f>
        <v>72.158523747462283</v>
      </c>
      <c r="Z118" s="493"/>
      <c r="AA118" s="468">
        <f>SUM(AA119:AA129)</f>
        <v>413</v>
      </c>
      <c r="AB118" s="465">
        <v>68.209999999999994</v>
      </c>
      <c r="AC118" s="494">
        <f>AVERAGE(AC119:AC129)</f>
        <v>68.241003290789479</v>
      </c>
      <c r="AD118" s="463"/>
      <c r="AE118" s="862"/>
    </row>
    <row r="119" spans="1:31" ht="15" customHeight="1" x14ac:dyDescent="0.25">
      <c r="A119" s="13">
        <v>1</v>
      </c>
      <c r="B119" s="646" t="s">
        <v>100</v>
      </c>
      <c r="C119" s="814">
        <v>72</v>
      </c>
      <c r="D119" s="846">
        <v>69.900000000000006</v>
      </c>
      <c r="E119" s="847">
        <v>80.358974358974365</v>
      </c>
      <c r="F119" s="815">
        <v>1</v>
      </c>
      <c r="G119" s="536">
        <v>87</v>
      </c>
      <c r="H119" s="584">
        <v>68.349999999999994</v>
      </c>
      <c r="I119" s="686">
        <v>77.724137931034477</v>
      </c>
      <c r="J119" s="735">
        <v>3</v>
      </c>
      <c r="K119" s="536">
        <v>81</v>
      </c>
      <c r="L119" s="711">
        <v>69.290000000000006</v>
      </c>
      <c r="M119" s="712">
        <v>80.790123456790127</v>
      </c>
      <c r="N119" s="543">
        <v>1</v>
      </c>
      <c r="O119" s="189">
        <v>76</v>
      </c>
      <c r="P119" s="685">
        <v>71.59</v>
      </c>
      <c r="Q119" s="686">
        <v>83</v>
      </c>
      <c r="R119" s="543">
        <v>1</v>
      </c>
      <c r="S119" s="536">
        <v>70</v>
      </c>
      <c r="T119" s="748">
        <v>71.56</v>
      </c>
      <c r="U119" s="687">
        <v>80.459999999999994</v>
      </c>
      <c r="V119" s="36">
        <v>3</v>
      </c>
      <c r="W119" s="167">
        <v>76</v>
      </c>
      <c r="X119" s="750">
        <v>69.260000000000005</v>
      </c>
      <c r="Y119" s="687">
        <v>81.434210526315795</v>
      </c>
      <c r="Z119" s="36">
        <v>2</v>
      </c>
      <c r="AA119" s="167">
        <v>75</v>
      </c>
      <c r="AB119" s="752">
        <v>68.209999999999994</v>
      </c>
      <c r="AC119" s="687">
        <v>81.434210526315795</v>
      </c>
      <c r="AD119" s="36">
        <v>1</v>
      </c>
      <c r="AE119" s="863">
        <f t="shared" si="1"/>
        <v>12</v>
      </c>
    </row>
    <row r="120" spans="1:31" ht="15" customHeight="1" x14ac:dyDescent="0.25">
      <c r="A120" s="60">
        <v>2</v>
      </c>
      <c r="B120" s="727" t="s">
        <v>152</v>
      </c>
      <c r="C120" s="257"/>
      <c r="D120" s="757">
        <v>69.900000000000006</v>
      </c>
      <c r="E120" s="827"/>
      <c r="F120" s="803">
        <v>100</v>
      </c>
      <c r="G120" s="557"/>
      <c r="H120" s="692">
        <v>68.349999999999994</v>
      </c>
      <c r="I120" s="691"/>
      <c r="J120" s="735">
        <v>98</v>
      </c>
      <c r="K120" s="557"/>
      <c r="L120" s="692">
        <v>69.290000000000006</v>
      </c>
      <c r="M120" s="691"/>
      <c r="N120" s="551">
        <v>110</v>
      </c>
      <c r="O120" s="189">
        <v>11</v>
      </c>
      <c r="P120" s="685">
        <v>71.59</v>
      </c>
      <c r="Q120" s="686">
        <v>81</v>
      </c>
      <c r="R120" s="543">
        <v>3</v>
      </c>
      <c r="S120" s="174">
        <v>8</v>
      </c>
      <c r="T120" s="748">
        <v>71.56</v>
      </c>
      <c r="U120" s="687">
        <v>75.13</v>
      </c>
      <c r="V120" s="36">
        <v>22</v>
      </c>
      <c r="W120" s="167">
        <v>14</v>
      </c>
      <c r="X120" s="750">
        <v>69.260000000000005</v>
      </c>
      <c r="Y120" s="687">
        <v>76.571428571428569</v>
      </c>
      <c r="Z120" s="36">
        <v>8</v>
      </c>
      <c r="AA120" s="167">
        <v>13</v>
      </c>
      <c r="AB120" s="752">
        <v>68.209999999999994</v>
      </c>
      <c r="AC120" s="688">
        <v>73.615384599999999</v>
      </c>
      <c r="AD120" s="36">
        <v>16</v>
      </c>
      <c r="AE120" s="855">
        <f t="shared" si="1"/>
        <v>357</v>
      </c>
    </row>
    <row r="121" spans="1:31" ht="15" customHeight="1" x14ac:dyDescent="0.25">
      <c r="A121" s="14">
        <v>3</v>
      </c>
      <c r="B121" s="725" t="s">
        <v>108</v>
      </c>
      <c r="C121" s="256">
        <v>78</v>
      </c>
      <c r="D121" s="701">
        <v>69.900000000000006</v>
      </c>
      <c r="E121" s="826">
        <v>74</v>
      </c>
      <c r="F121" s="802">
        <v>19</v>
      </c>
      <c r="G121" s="174">
        <v>68</v>
      </c>
      <c r="H121" s="584">
        <v>68.349999999999994</v>
      </c>
      <c r="I121" s="686">
        <v>70.691176470588232</v>
      </c>
      <c r="J121" s="735">
        <v>30</v>
      </c>
      <c r="K121" s="174">
        <v>55</v>
      </c>
      <c r="L121" s="685">
        <v>69.290000000000006</v>
      </c>
      <c r="M121" s="686">
        <v>69.8</v>
      </c>
      <c r="N121" s="551">
        <v>43</v>
      </c>
      <c r="O121" s="189">
        <v>48</v>
      </c>
      <c r="P121" s="685">
        <v>71.59</v>
      </c>
      <c r="Q121" s="686">
        <v>78</v>
      </c>
      <c r="R121" s="543">
        <v>12</v>
      </c>
      <c r="S121" s="174">
        <v>62</v>
      </c>
      <c r="T121" s="748">
        <v>71.56</v>
      </c>
      <c r="U121" s="687">
        <v>76.55</v>
      </c>
      <c r="V121" s="36">
        <v>12</v>
      </c>
      <c r="W121" s="167">
        <v>67</v>
      </c>
      <c r="X121" s="750">
        <v>69.260000000000005</v>
      </c>
      <c r="Y121" s="688">
        <v>74.671641791044777</v>
      </c>
      <c r="Z121" s="36">
        <v>13</v>
      </c>
      <c r="AA121" s="167">
        <v>82</v>
      </c>
      <c r="AB121" s="752">
        <v>68.209999999999994</v>
      </c>
      <c r="AC121" s="687">
        <v>75.402439000000001</v>
      </c>
      <c r="AD121" s="36">
        <v>9</v>
      </c>
      <c r="AE121" s="855">
        <f t="shared" si="1"/>
        <v>138</v>
      </c>
    </row>
    <row r="122" spans="1:31" ht="15" customHeight="1" x14ac:dyDescent="0.25">
      <c r="A122" s="14">
        <v>4</v>
      </c>
      <c r="B122" s="725" t="s">
        <v>99</v>
      </c>
      <c r="C122" s="256">
        <v>75</v>
      </c>
      <c r="D122" s="701">
        <v>69.900000000000006</v>
      </c>
      <c r="E122" s="826">
        <v>74.666666666666671</v>
      </c>
      <c r="F122" s="802">
        <v>15</v>
      </c>
      <c r="G122" s="174">
        <v>73</v>
      </c>
      <c r="H122" s="584">
        <v>68.349999999999994</v>
      </c>
      <c r="I122" s="686">
        <v>77.465753424657535</v>
      </c>
      <c r="J122" s="551">
        <v>4</v>
      </c>
      <c r="K122" s="174">
        <v>74</v>
      </c>
      <c r="L122" s="685">
        <v>69.290000000000006</v>
      </c>
      <c r="M122" s="686">
        <v>76.040540540540547</v>
      </c>
      <c r="N122" s="543">
        <v>8</v>
      </c>
      <c r="O122" s="189">
        <v>72</v>
      </c>
      <c r="P122" s="685">
        <v>71.59</v>
      </c>
      <c r="Q122" s="686">
        <v>78</v>
      </c>
      <c r="R122" s="543">
        <v>11</v>
      </c>
      <c r="S122" s="174">
        <v>81</v>
      </c>
      <c r="T122" s="748">
        <v>71.56</v>
      </c>
      <c r="U122" s="687">
        <v>77.77</v>
      </c>
      <c r="V122" s="36">
        <v>8</v>
      </c>
      <c r="W122" s="167">
        <v>72</v>
      </c>
      <c r="X122" s="750">
        <v>69.260000000000005</v>
      </c>
      <c r="Y122" s="688">
        <v>74.708333333333329</v>
      </c>
      <c r="Z122" s="36">
        <v>12</v>
      </c>
      <c r="AA122" s="167">
        <v>75</v>
      </c>
      <c r="AB122" s="752">
        <v>68.209999999999994</v>
      </c>
      <c r="AC122" s="688">
        <v>73.853333300000003</v>
      </c>
      <c r="AD122" s="36">
        <v>13</v>
      </c>
      <c r="AE122" s="855">
        <f t="shared" si="1"/>
        <v>71</v>
      </c>
    </row>
    <row r="123" spans="1:31" ht="15" customHeight="1" x14ac:dyDescent="0.25">
      <c r="A123" s="14">
        <v>5</v>
      </c>
      <c r="B123" s="728" t="s">
        <v>70</v>
      </c>
      <c r="C123" s="259">
        <v>26</v>
      </c>
      <c r="D123" s="694">
        <v>69.900000000000006</v>
      </c>
      <c r="E123" s="835">
        <v>68.407407407407405</v>
      </c>
      <c r="F123" s="804">
        <v>53</v>
      </c>
      <c r="G123" s="179">
        <v>19</v>
      </c>
      <c r="H123" s="584">
        <v>68.349999999999994</v>
      </c>
      <c r="I123" s="686">
        <v>64.89473684210526</v>
      </c>
      <c r="J123" s="549">
        <v>72</v>
      </c>
      <c r="K123" s="179">
        <v>21</v>
      </c>
      <c r="L123" s="693">
        <v>69.290000000000006</v>
      </c>
      <c r="M123" s="686">
        <v>67.904761904761898</v>
      </c>
      <c r="N123" s="543">
        <v>58</v>
      </c>
      <c r="O123" s="189">
        <v>26</v>
      </c>
      <c r="P123" s="685">
        <v>71.59</v>
      </c>
      <c r="Q123" s="686">
        <v>75</v>
      </c>
      <c r="R123" s="543">
        <v>23</v>
      </c>
      <c r="S123" s="179">
        <v>25</v>
      </c>
      <c r="T123" s="748">
        <v>71.56</v>
      </c>
      <c r="U123" s="710">
        <v>71.16</v>
      </c>
      <c r="V123" s="36">
        <v>55</v>
      </c>
      <c r="W123" s="199"/>
      <c r="X123" s="750">
        <v>69.260000000000005</v>
      </c>
      <c r="Y123" s="696"/>
      <c r="Z123" s="36">
        <v>109</v>
      </c>
      <c r="AA123" s="169"/>
      <c r="AB123" s="752">
        <v>68.209999999999994</v>
      </c>
      <c r="AC123" s="696"/>
      <c r="AD123" s="36">
        <v>101</v>
      </c>
      <c r="AE123" s="854">
        <f t="shared" si="1"/>
        <v>471</v>
      </c>
    </row>
    <row r="124" spans="1:31" ht="15" customHeight="1" x14ac:dyDescent="0.25">
      <c r="A124" s="14">
        <v>6</v>
      </c>
      <c r="B124" s="727" t="s">
        <v>141</v>
      </c>
      <c r="C124" s="257">
        <v>67</v>
      </c>
      <c r="D124" s="757">
        <v>69.900000000000006</v>
      </c>
      <c r="E124" s="827">
        <v>78</v>
      </c>
      <c r="F124" s="803">
        <v>2</v>
      </c>
      <c r="G124" s="546">
        <v>92</v>
      </c>
      <c r="H124" s="584">
        <v>68.349999999999994</v>
      </c>
      <c r="I124" s="686">
        <v>75.706521739130437</v>
      </c>
      <c r="J124" s="551">
        <v>5</v>
      </c>
      <c r="K124" s="546">
        <v>90</v>
      </c>
      <c r="L124" s="692">
        <v>69.290000000000006</v>
      </c>
      <c r="M124" s="686">
        <v>78.86666666666666</v>
      </c>
      <c r="N124" s="543">
        <v>5</v>
      </c>
      <c r="O124" s="189">
        <v>91</v>
      </c>
      <c r="P124" s="685">
        <v>71.59</v>
      </c>
      <c r="Q124" s="686">
        <v>79</v>
      </c>
      <c r="R124" s="543">
        <v>8</v>
      </c>
      <c r="S124" s="174">
        <v>63</v>
      </c>
      <c r="T124" s="748">
        <v>71.56</v>
      </c>
      <c r="U124" s="687">
        <v>81.11</v>
      </c>
      <c r="V124" s="36">
        <v>1</v>
      </c>
      <c r="W124" s="167">
        <v>88</v>
      </c>
      <c r="X124" s="750">
        <v>69.260000000000005</v>
      </c>
      <c r="Y124" s="687">
        <v>78.465909090909093</v>
      </c>
      <c r="Z124" s="36">
        <v>5</v>
      </c>
      <c r="AA124" s="167">
        <v>88</v>
      </c>
      <c r="AB124" s="752">
        <v>68.209999999999994</v>
      </c>
      <c r="AC124" s="687">
        <v>77.113636400000004</v>
      </c>
      <c r="AD124" s="36">
        <v>6</v>
      </c>
      <c r="AE124" s="855">
        <f t="shared" si="1"/>
        <v>32</v>
      </c>
    </row>
    <row r="125" spans="1:31" ht="15" customHeight="1" x14ac:dyDescent="0.25">
      <c r="A125" s="14">
        <v>7</v>
      </c>
      <c r="B125" s="727" t="s">
        <v>142</v>
      </c>
      <c r="C125" s="257"/>
      <c r="D125" s="757">
        <v>69.900000000000006</v>
      </c>
      <c r="E125" s="827"/>
      <c r="F125" s="803">
        <v>100</v>
      </c>
      <c r="G125" s="557"/>
      <c r="H125" s="692">
        <v>68.349999999999994</v>
      </c>
      <c r="I125" s="691"/>
      <c r="J125" s="735">
        <v>98</v>
      </c>
      <c r="K125" s="557"/>
      <c r="L125" s="692">
        <v>69.290000000000006</v>
      </c>
      <c r="M125" s="691"/>
      <c r="N125" s="551">
        <v>110</v>
      </c>
      <c r="O125" s="189">
        <v>21</v>
      </c>
      <c r="P125" s="685">
        <v>71.59</v>
      </c>
      <c r="Q125" s="686">
        <v>73</v>
      </c>
      <c r="R125" s="543">
        <v>36</v>
      </c>
      <c r="S125" s="174">
        <v>16</v>
      </c>
      <c r="T125" s="748">
        <v>71.56</v>
      </c>
      <c r="U125" s="688">
        <v>74.69</v>
      </c>
      <c r="V125" s="36">
        <v>25</v>
      </c>
      <c r="W125" s="167">
        <v>21</v>
      </c>
      <c r="X125" s="750">
        <v>69.260000000000005</v>
      </c>
      <c r="Y125" s="689">
        <v>63</v>
      </c>
      <c r="Z125" s="36">
        <v>83</v>
      </c>
      <c r="AA125" s="167">
        <v>26</v>
      </c>
      <c r="AB125" s="752">
        <v>68.209999999999994</v>
      </c>
      <c r="AC125" s="689">
        <v>57.5</v>
      </c>
      <c r="AD125" s="36">
        <v>89</v>
      </c>
      <c r="AE125" s="855">
        <f t="shared" si="1"/>
        <v>541</v>
      </c>
    </row>
    <row r="126" spans="1:31" ht="15" customHeight="1" x14ac:dyDescent="0.25">
      <c r="A126" s="14">
        <v>8</v>
      </c>
      <c r="B126" s="725" t="s">
        <v>101</v>
      </c>
      <c r="C126" s="256">
        <v>29</v>
      </c>
      <c r="D126" s="701">
        <v>69.900000000000006</v>
      </c>
      <c r="E126" s="826">
        <v>66.034482758620683</v>
      </c>
      <c r="F126" s="802">
        <v>67</v>
      </c>
      <c r="G126" s="174">
        <v>49</v>
      </c>
      <c r="H126" s="584">
        <v>68.349999999999994</v>
      </c>
      <c r="I126" s="686">
        <v>73.510204081632651</v>
      </c>
      <c r="J126" s="551">
        <v>16</v>
      </c>
      <c r="K126" s="174">
        <v>44</v>
      </c>
      <c r="L126" s="685">
        <v>69.290000000000006</v>
      </c>
      <c r="M126" s="686">
        <v>64.955555555555549</v>
      </c>
      <c r="N126" s="543">
        <v>75</v>
      </c>
      <c r="O126" s="189">
        <v>42</v>
      </c>
      <c r="P126" s="685">
        <v>71.59</v>
      </c>
      <c r="Q126" s="686">
        <v>64</v>
      </c>
      <c r="R126" s="544">
        <v>88</v>
      </c>
      <c r="S126" s="174">
        <v>43</v>
      </c>
      <c r="T126" s="748">
        <v>71.56</v>
      </c>
      <c r="U126" s="689">
        <v>70.28</v>
      </c>
      <c r="V126" s="36">
        <v>60</v>
      </c>
      <c r="W126" s="167">
        <v>36</v>
      </c>
      <c r="X126" s="750">
        <v>69.260000000000005</v>
      </c>
      <c r="Y126" s="688">
        <v>71.638888888888886</v>
      </c>
      <c r="Z126" s="36">
        <v>36</v>
      </c>
      <c r="AA126" s="167">
        <v>35</v>
      </c>
      <c r="AB126" s="752">
        <v>68.209999999999994</v>
      </c>
      <c r="AC126" s="689">
        <v>63.114285700000003</v>
      </c>
      <c r="AD126" s="36">
        <v>80</v>
      </c>
      <c r="AE126" s="855">
        <f t="shared" si="1"/>
        <v>422</v>
      </c>
    </row>
    <row r="127" spans="1:31" ht="15" customHeight="1" x14ac:dyDescent="0.25">
      <c r="A127" s="61">
        <v>9</v>
      </c>
      <c r="B127" s="728" t="s">
        <v>69</v>
      </c>
      <c r="C127" s="259"/>
      <c r="D127" s="694">
        <v>69.900000000000006</v>
      </c>
      <c r="E127" s="835"/>
      <c r="F127" s="804">
        <v>100</v>
      </c>
      <c r="G127" s="179"/>
      <c r="H127" s="693">
        <v>68.349999999999994</v>
      </c>
      <c r="I127" s="686"/>
      <c r="J127" s="735">
        <v>98</v>
      </c>
      <c r="K127" s="179">
        <v>17</v>
      </c>
      <c r="L127" s="693">
        <v>69.290000000000006</v>
      </c>
      <c r="M127" s="686">
        <v>57.588235294117645</v>
      </c>
      <c r="N127" s="544">
        <v>105</v>
      </c>
      <c r="O127" s="179"/>
      <c r="P127" s="685">
        <v>71.59</v>
      </c>
      <c r="Q127" s="694"/>
      <c r="R127" s="543">
        <v>110</v>
      </c>
      <c r="S127" s="179"/>
      <c r="T127" s="748">
        <v>71.56</v>
      </c>
      <c r="U127" s="696"/>
      <c r="V127" s="36">
        <v>109</v>
      </c>
      <c r="W127" s="200">
        <v>18</v>
      </c>
      <c r="X127" s="750">
        <v>69.260000000000005</v>
      </c>
      <c r="Y127" s="689">
        <v>56.777777777777779</v>
      </c>
      <c r="Z127" s="36">
        <v>103</v>
      </c>
      <c r="AA127" s="167">
        <v>19</v>
      </c>
      <c r="AB127" s="752">
        <v>68.209999999999994</v>
      </c>
      <c r="AC127" s="713">
        <v>43.894736799999997</v>
      </c>
      <c r="AD127" s="36">
        <v>100</v>
      </c>
      <c r="AE127" s="854">
        <f t="shared" si="1"/>
        <v>725</v>
      </c>
    </row>
    <row r="128" spans="1:31" ht="15" customHeight="1" x14ac:dyDescent="0.25">
      <c r="A128" s="61">
        <v>10</v>
      </c>
      <c r="B128" s="1139" t="s">
        <v>159</v>
      </c>
      <c r="C128" s="651">
        <v>97</v>
      </c>
      <c r="D128" s="1140">
        <v>69.900000000000006</v>
      </c>
      <c r="E128" s="1141">
        <v>69</v>
      </c>
      <c r="F128" s="1142">
        <v>48</v>
      </c>
      <c r="G128" s="654">
        <v>113</v>
      </c>
      <c r="H128" s="1143">
        <v>68.349999999999994</v>
      </c>
      <c r="I128" s="1098">
        <v>67.876106194690266</v>
      </c>
      <c r="J128" s="1097">
        <v>58</v>
      </c>
      <c r="K128" s="654">
        <v>96</v>
      </c>
      <c r="L128" s="1143">
        <v>69.290000000000006</v>
      </c>
      <c r="M128" s="1098">
        <v>68.77</v>
      </c>
      <c r="N128" s="1144">
        <v>50</v>
      </c>
      <c r="O128" s="654">
        <v>51</v>
      </c>
      <c r="P128" s="1112">
        <v>71.59</v>
      </c>
      <c r="Q128" s="1140">
        <v>68</v>
      </c>
      <c r="R128" s="1099">
        <v>73</v>
      </c>
      <c r="S128" s="654">
        <v>55</v>
      </c>
      <c r="T128" s="1145">
        <v>71.56</v>
      </c>
      <c r="U128" s="1146">
        <v>69.489999999999995</v>
      </c>
      <c r="V128" s="639">
        <v>67</v>
      </c>
      <c r="W128" s="1147"/>
      <c r="X128" s="1114">
        <v>69.260000000000005</v>
      </c>
      <c r="Y128" s="1100"/>
      <c r="Z128" s="639">
        <v>109</v>
      </c>
      <c r="AA128" s="1003"/>
      <c r="AB128" s="1117">
        <v>68.209999999999994</v>
      </c>
      <c r="AC128" s="1148"/>
      <c r="AD128" s="639">
        <v>101</v>
      </c>
      <c r="AE128" s="859">
        <f t="shared" ref="AE128" si="2">J128+N128+R128+V128+Z128+AD128+F128</f>
        <v>506</v>
      </c>
    </row>
    <row r="129" spans="1:31" ht="15" customHeight="1" thickBot="1" x14ac:dyDescent="0.3">
      <c r="A129" s="15">
        <v>11</v>
      </c>
      <c r="B129" s="135" t="s">
        <v>182</v>
      </c>
      <c r="C129" s="263">
        <v>47</v>
      </c>
      <c r="D129" s="717">
        <v>69.900000000000006</v>
      </c>
      <c r="E129" s="848">
        <v>67.461538461538467</v>
      </c>
      <c r="F129" s="816">
        <v>58</v>
      </c>
      <c r="G129" s="184"/>
      <c r="H129" s="130">
        <v>68.349999999999994</v>
      </c>
      <c r="I129" s="534"/>
      <c r="J129" s="744">
        <v>98</v>
      </c>
      <c r="K129" s="184"/>
      <c r="L129" s="716">
        <v>69.290000000000006</v>
      </c>
      <c r="M129" s="534"/>
      <c r="N129" s="743">
        <v>110</v>
      </c>
      <c r="O129" s="742"/>
      <c r="P129" s="747">
        <v>71.59</v>
      </c>
      <c r="Q129" s="558"/>
      <c r="R129" s="545">
        <v>110</v>
      </c>
      <c r="S129" s="184"/>
      <c r="T129" s="749">
        <v>71.56</v>
      </c>
      <c r="U129" s="741"/>
      <c r="V129" s="40">
        <v>109</v>
      </c>
      <c r="W129" s="631"/>
      <c r="X129" s="751">
        <v>69.260000000000005</v>
      </c>
      <c r="Y129" s="718"/>
      <c r="Z129" s="40">
        <v>109</v>
      </c>
      <c r="AA129" s="170"/>
      <c r="AB129" s="753">
        <v>68.209999999999994</v>
      </c>
      <c r="AC129" s="718"/>
      <c r="AD129" s="40">
        <v>101</v>
      </c>
      <c r="AE129" s="864">
        <f t="shared" si="1"/>
        <v>695</v>
      </c>
    </row>
    <row r="130" spans="1:31" x14ac:dyDescent="0.25">
      <c r="A130" s="446"/>
      <c r="B130" s="453" t="s">
        <v>167</v>
      </c>
      <c r="C130" s="453"/>
      <c r="D130" s="453"/>
      <c r="E130" s="535">
        <f>AVERAGE(E5,E7:E14,E16:E29,E31:E49,E51:E69,E71:E85,E87:E117,E119:E129)</f>
        <v>68.389247036359535</v>
      </c>
      <c r="F130" s="453"/>
      <c r="G130" s="453"/>
      <c r="H130" s="453"/>
      <c r="I130" s="535">
        <f>AVERAGE(I5,I7:I14,I16:I29,I31:I49,I51:I69,I71:I85,I87:I117,I119:I129)</f>
        <v>68.348800663243921</v>
      </c>
      <c r="J130" s="453"/>
      <c r="K130" s="447"/>
      <c r="L130" s="447"/>
      <c r="M130" s="535">
        <f>AVERAGE(M5,M7:M14,M16:M29,M31:M49,M51:M69,M71:M85,M87:M117,M119:M129)</f>
        <v>67.429912373502958</v>
      </c>
      <c r="N130" s="447"/>
      <c r="O130" s="448"/>
      <c r="P130" s="448"/>
      <c r="Q130" s="449">
        <f>AVERAGE(Q5,Q7:Q14,Q16:Q29,Q31:Q49,Q51:Q69,Q71:Q85,Q87:Q117,Q119:Q129)</f>
        <v>69.943829681237844</v>
      </c>
      <c r="R130" s="448"/>
      <c r="S130" s="448"/>
      <c r="U130" s="376">
        <f>AVERAGE(U5,U7:U14,U16:U29,U31:U49,U51:U69,U71:U85,U87:U117,U119:U129)</f>
        <v>70.319722222222197</v>
      </c>
      <c r="V130" s="376"/>
      <c r="W130" s="376"/>
      <c r="X130" s="376"/>
      <c r="Y130" s="376">
        <f>AVERAGE(Y5,Y7:Y14,Y16:Y29,Y31:Y49,Y51:Y69,Y71:Y85,Y87:Y117,Y119:Y129)</f>
        <v>68.015349254272436</v>
      </c>
      <c r="Z130" s="377"/>
      <c r="AA130" s="377"/>
      <c r="AB130" s="376"/>
      <c r="AC130" s="376">
        <f>AVERAGE(AC5,AC7:AC14,AC16:AC29,AC31:AC49,AC51:AC69,AC71:AC85,AC87:AC117,AC119:AC129)</f>
        <v>67.25451012226317</v>
      </c>
      <c r="AD130" s="446"/>
      <c r="AE130" s="446"/>
    </row>
    <row r="131" spans="1:31" x14ac:dyDescent="0.25">
      <c r="A131" s="446"/>
      <c r="B131" s="450" t="s">
        <v>168</v>
      </c>
      <c r="C131" s="450"/>
      <c r="D131" s="450"/>
      <c r="E131" s="1088">
        <v>69.900000000000006</v>
      </c>
      <c r="F131" s="450"/>
      <c r="G131" s="450"/>
      <c r="H131" s="450"/>
      <c r="I131" s="529">
        <v>68.349999999999994</v>
      </c>
      <c r="J131" s="450"/>
      <c r="K131" s="450"/>
      <c r="L131" s="450"/>
      <c r="M131" s="529">
        <v>69.290000000000006</v>
      </c>
      <c r="N131" s="450"/>
      <c r="O131" s="446"/>
      <c r="P131" s="446"/>
      <c r="Q131" s="47">
        <v>71.59</v>
      </c>
      <c r="R131" s="446"/>
      <c r="S131" s="446"/>
      <c r="U131" s="451">
        <v>71.56</v>
      </c>
      <c r="V131" s="451"/>
      <c r="W131" s="451"/>
      <c r="X131" s="451"/>
      <c r="Y131" s="451">
        <v>69.260000000000005</v>
      </c>
      <c r="Z131" s="452"/>
      <c r="AA131" s="452"/>
      <c r="AB131" s="451"/>
      <c r="AC131" s="451">
        <v>68.209999999999994</v>
      </c>
      <c r="AD131" s="446"/>
      <c r="AE131" s="446"/>
    </row>
    <row r="134" spans="1:31" x14ac:dyDescent="0.25"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  <c r="T134" s="454"/>
      <c r="U134" s="455"/>
      <c r="V134" s="455"/>
      <c r="W134" s="455"/>
      <c r="X134" s="455"/>
      <c r="Y134" s="455"/>
      <c r="Z134" s="455"/>
      <c r="AA134" s="455"/>
      <c r="AB134" s="455"/>
      <c r="AC134" s="455"/>
    </row>
    <row r="135" spans="1:3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456"/>
      <c r="U135" s="457"/>
      <c r="V135" s="457"/>
      <c r="W135" s="457"/>
      <c r="X135" s="457"/>
      <c r="Y135" s="457"/>
      <c r="Z135" s="457"/>
      <c r="AA135" s="457"/>
      <c r="AB135" s="457"/>
      <c r="AC135" s="457"/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AC4:AC131">
    <cfRule type="cellIs" dxfId="48" priority="42" stopIfTrue="1" operator="equal">
      <formula>$AC$130</formula>
    </cfRule>
    <cfRule type="cellIs" dxfId="47" priority="44" stopIfTrue="1" operator="equal">
      <formula>75</formula>
    </cfRule>
    <cfRule type="containsBlanks" dxfId="46" priority="46" stopIfTrue="1">
      <formula>LEN(TRIM(AC4))=0</formula>
    </cfRule>
    <cfRule type="cellIs" dxfId="45" priority="47" stopIfTrue="1" operator="lessThan">
      <formula>50</formula>
    </cfRule>
    <cfRule type="cellIs" dxfId="44" priority="81" stopIfTrue="1" operator="between">
      <formula>50</formula>
      <formula>$AC$130</formula>
    </cfRule>
    <cfRule type="cellIs" dxfId="43" priority="82" stopIfTrue="1" operator="between">
      <formula>$AC$130</formula>
      <formula>75</formula>
    </cfRule>
    <cfRule type="cellIs" dxfId="42" priority="83" stopIfTrue="1" operator="greaterThanOrEqual">
      <formula>75</formula>
    </cfRule>
  </conditionalFormatting>
  <conditionalFormatting sqref="Y4:Y131">
    <cfRule type="containsBlanks" dxfId="41" priority="23" stopIfTrue="1">
      <formula>LEN(TRIM(Y4))=0</formula>
    </cfRule>
    <cfRule type="cellIs" dxfId="40" priority="24" stopIfTrue="1" operator="equal">
      <formula>$Y$130</formula>
    </cfRule>
    <cfRule type="cellIs" dxfId="39" priority="25" stopIfTrue="1" operator="equal">
      <formula>75</formula>
    </cfRule>
    <cfRule type="cellIs" dxfId="38" priority="26" stopIfTrue="1" operator="lessThan">
      <formula>50</formula>
    </cfRule>
    <cfRule type="cellIs" dxfId="37" priority="27" stopIfTrue="1" operator="between">
      <formula>50</formula>
      <formula>$Y$130</formula>
    </cfRule>
    <cfRule type="cellIs" dxfId="36" priority="28" stopIfTrue="1" operator="between">
      <formula>75</formula>
      <formula>$Y$130</formula>
    </cfRule>
    <cfRule type="cellIs" dxfId="35" priority="64" stopIfTrue="1" operator="greaterThanOrEqual">
      <formula>75</formula>
    </cfRule>
  </conditionalFormatting>
  <conditionalFormatting sqref="U4:U131">
    <cfRule type="cellIs" dxfId="34" priority="16" stopIfTrue="1" operator="equal">
      <formula>75</formula>
    </cfRule>
    <cfRule type="cellIs" dxfId="33" priority="17" stopIfTrue="1" operator="equal">
      <formula>$U$130</formula>
    </cfRule>
    <cfRule type="containsBlanks" dxfId="32" priority="18" stopIfTrue="1">
      <formula>LEN(TRIM(U4))=0</formula>
    </cfRule>
    <cfRule type="cellIs" dxfId="31" priority="19" stopIfTrue="1" operator="lessThan">
      <formula>50</formula>
    </cfRule>
    <cfRule type="cellIs" dxfId="30" priority="20" stopIfTrue="1" operator="between">
      <formula>50</formula>
      <formula>$U$130</formula>
    </cfRule>
    <cfRule type="cellIs" dxfId="29" priority="21" stopIfTrue="1" operator="between">
      <formula>75</formula>
      <formula>$U$130</formula>
    </cfRule>
    <cfRule type="cellIs" dxfId="28" priority="22" stopIfTrue="1" operator="greaterThanOrEqual">
      <formula>75</formula>
    </cfRule>
  </conditionalFormatting>
  <conditionalFormatting sqref="Q4:Q131">
    <cfRule type="cellIs" dxfId="27" priority="9" stopIfTrue="1" operator="equal">
      <formula>75</formula>
    </cfRule>
    <cfRule type="cellIs" dxfId="26" priority="10" stopIfTrue="1" operator="equal">
      <formula>$Q$130</formula>
    </cfRule>
    <cfRule type="containsBlanks" dxfId="25" priority="11" stopIfTrue="1">
      <formula>LEN(TRIM(Q4))=0</formula>
    </cfRule>
    <cfRule type="cellIs" dxfId="24" priority="12" stopIfTrue="1" operator="lessThan">
      <formula>50</formula>
    </cfRule>
    <cfRule type="cellIs" dxfId="23" priority="13" stopIfTrue="1" operator="between">
      <formula>$Q$130</formula>
      <formula>50</formula>
    </cfRule>
    <cfRule type="cellIs" dxfId="22" priority="14" stopIfTrue="1" operator="between">
      <formula>75</formula>
      <formula>$Q$130</formula>
    </cfRule>
    <cfRule type="cellIs" dxfId="21" priority="15" stopIfTrue="1" operator="greaterThanOrEqual">
      <formula>75</formula>
    </cfRule>
  </conditionalFormatting>
  <conditionalFormatting sqref="M4:M131">
    <cfRule type="cellIs" dxfId="20" priority="8" stopIfTrue="1" operator="equal">
      <formula>75</formula>
    </cfRule>
    <cfRule type="cellIs" dxfId="19" priority="36" stopIfTrue="1" operator="equal">
      <formula>$M$130</formula>
    </cfRule>
    <cfRule type="containsBlanks" dxfId="18" priority="37" stopIfTrue="1">
      <formula>LEN(TRIM(M4))=0</formula>
    </cfRule>
    <cfRule type="cellIs" dxfId="17" priority="38" stopIfTrue="1" operator="lessThan">
      <formula>50</formula>
    </cfRule>
    <cfRule type="cellIs" dxfId="16" priority="39" stopIfTrue="1" operator="between">
      <formula>$M$130</formula>
      <formula>50</formula>
    </cfRule>
    <cfRule type="cellIs" dxfId="15" priority="40" stopIfTrue="1" operator="between">
      <formula>75</formula>
      <formula>$M$130</formula>
    </cfRule>
    <cfRule type="cellIs" dxfId="14" priority="41" stopIfTrue="1" operator="greaterThanOrEqual">
      <formula>75</formula>
    </cfRule>
  </conditionalFormatting>
  <conditionalFormatting sqref="I4:I131">
    <cfRule type="containsBlanks" dxfId="13" priority="29" stopIfTrue="1">
      <formula>LEN(TRIM(I4))=0</formula>
    </cfRule>
    <cfRule type="cellIs" dxfId="12" priority="30" stopIfTrue="1" operator="equal">
      <formula>$I$130</formula>
    </cfRule>
    <cfRule type="cellIs" dxfId="11" priority="31" stopIfTrue="1" operator="equal">
      <formula>75</formula>
    </cfRule>
    <cfRule type="cellIs" dxfId="10" priority="32" stopIfTrue="1" operator="lessThan">
      <formula>50</formula>
    </cfRule>
    <cfRule type="cellIs" dxfId="9" priority="33" stopIfTrue="1" operator="between">
      <formula>$I$130</formula>
      <formula>50</formula>
    </cfRule>
    <cfRule type="cellIs" dxfId="8" priority="34" stopIfTrue="1" operator="between">
      <formula>75</formula>
      <formula>$I$130</formula>
    </cfRule>
    <cfRule type="cellIs" dxfId="7" priority="35" stopIfTrue="1" operator="greaterThanOrEqual">
      <formula>75</formula>
    </cfRule>
  </conditionalFormatting>
  <conditionalFormatting sqref="E4:E131">
    <cfRule type="cellIs" dxfId="1" priority="7" operator="greaterThanOrEqual">
      <formula>75</formula>
    </cfRule>
    <cfRule type="cellIs" dxfId="2" priority="6" operator="between">
      <formula>75</formula>
      <formula>$E$130</formula>
    </cfRule>
    <cfRule type="cellIs" dxfId="3" priority="5" operator="between">
      <formula>$E$130</formula>
      <formula>50</formula>
    </cfRule>
    <cfRule type="cellIs" dxfId="4" priority="4" operator="lessThan">
      <formula>50</formula>
    </cfRule>
    <cfRule type="containsBlanks" dxfId="5" priority="3">
      <formula>LEN(TRIM(E4))=0</formula>
    </cfRule>
    <cfRule type="cellIs" dxfId="6" priority="2" operator="equal">
      <formula>75</formula>
    </cfRule>
    <cfRule type="cellIs" dxfId="0" priority="1" operator="equal">
      <formula>$E$130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zoomScale="90" zoomScaleNormal="90" workbookViewId="0">
      <selection activeCell="B2" sqref="B2:B3"/>
    </sheetView>
  </sheetViews>
  <sheetFormatPr defaultRowHeight="15" x14ac:dyDescent="0.25"/>
  <cols>
    <col min="1" max="1" width="4" style="227" bestFit="1" customWidth="1"/>
    <col min="2" max="2" width="30" style="227" customWidth="1"/>
    <col min="3" max="30" width="7.7109375" style="227" customWidth="1"/>
    <col min="31" max="31" width="7.42578125" style="227" customWidth="1"/>
    <col min="32" max="16384" width="9.140625" style="227"/>
  </cols>
  <sheetData>
    <row r="1" spans="1:34" ht="408.75" customHeight="1" thickBot="1" x14ac:dyDescent="0.3"/>
    <row r="2" spans="1:34" ht="18" customHeight="1" x14ac:dyDescent="0.25">
      <c r="A2" s="941" t="s">
        <v>68</v>
      </c>
      <c r="B2" s="943" t="s">
        <v>165</v>
      </c>
      <c r="C2" s="938">
        <v>2021</v>
      </c>
      <c r="D2" s="939"/>
      <c r="E2" s="939"/>
      <c r="F2" s="948"/>
      <c r="G2" s="938">
        <v>2020</v>
      </c>
      <c r="H2" s="939"/>
      <c r="I2" s="939"/>
      <c r="J2" s="940"/>
      <c r="K2" s="938">
        <v>2019</v>
      </c>
      <c r="L2" s="939"/>
      <c r="M2" s="939"/>
      <c r="N2" s="940"/>
      <c r="O2" s="938">
        <v>2018</v>
      </c>
      <c r="P2" s="939"/>
      <c r="Q2" s="939"/>
      <c r="R2" s="940"/>
      <c r="S2" s="938">
        <v>2017</v>
      </c>
      <c r="T2" s="939"/>
      <c r="U2" s="939"/>
      <c r="V2" s="940"/>
      <c r="W2" s="945">
        <v>2016</v>
      </c>
      <c r="X2" s="946"/>
      <c r="Y2" s="946"/>
      <c r="Z2" s="947"/>
      <c r="AA2" s="945">
        <v>2015</v>
      </c>
      <c r="AB2" s="946"/>
      <c r="AC2" s="946"/>
      <c r="AD2" s="947"/>
      <c r="AE2" s="936" t="s">
        <v>117</v>
      </c>
    </row>
    <row r="3" spans="1:34" ht="37.5" customHeight="1" thickBot="1" x14ac:dyDescent="0.3">
      <c r="A3" s="942"/>
      <c r="B3" s="944"/>
      <c r="C3" s="525" t="s">
        <v>178</v>
      </c>
      <c r="D3" s="734" t="s">
        <v>121</v>
      </c>
      <c r="E3" s="801" t="s">
        <v>122</v>
      </c>
      <c r="F3" s="526" t="s">
        <v>166</v>
      </c>
      <c r="G3" s="525" t="s">
        <v>178</v>
      </c>
      <c r="H3" s="734" t="s">
        <v>121</v>
      </c>
      <c r="I3" s="734" t="s">
        <v>122</v>
      </c>
      <c r="J3" s="526" t="s">
        <v>166</v>
      </c>
      <c r="K3" s="525" t="s">
        <v>178</v>
      </c>
      <c r="L3" s="381" t="s">
        <v>121</v>
      </c>
      <c r="M3" s="381" t="s">
        <v>122</v>
      </c>
      <c r="N3" s="526" t="s">
        <v>166</v>
      </c>
      <c r="O3" s="379" t="s">
        <v>178</v>
      </c>
      <c r="P3" s="380" t="s">
        <v>121</v>
      </c>
      <c r="Q3" s="381" t="s">
        <v>122</v>
      </c>
      <c r="R3" s="382" t="s">
        <v>166</v>
      </c>
      <c r="S3" s="379" t="s">
        <v>178</v>
      </c>
      <c r="T3" s="380" t="s">
        <v>121</v>
      </c>
      <c r="U3" s="381" t="s">
        <v>122</v>
      </c>
      <c r="V3" s="382" t="s">
        <v>166</v>
      </c>
      <c r="W3" s="379" t="s">
        <v>178</v>
      </c>
      <c r="X3" s="380" t="s">
        <v>121</v>
      </c>
      <c r="Y3" s="381" t="s">
        <v>122</v>
      </c>
      <c r="Z3" s="382" t="s">
        <v>166</v>
      </c>
      <c r="AA3" s="379" t="s">
        <v>178</v>
      </c>
      <c r="AB3" s="380" t="s">
        <v>121</v>
      </c>
      <c r="AC3" s="381" t="s">
        <v>122</v>
      </c>
      <c r="AD3" s="382" t="s">
        <v>166</v>
      </c>
      <c r="AE3" s="937"/>
    </row>
    <row r="4" spans="1:34" ht="15" customHeight="1" thickBot="1" x14ac:dyDescent="0.3">
      <c r="A4" s="5"/>
      <c r="B4" s="383" t="s">
        <v>145</v>
      </c>
      <c r="C4" s="523">
        <f>C5+C6+C15+C30+C50+C70+C86+C118</f>
        <v>5581</v>
      </c>
      <c r="D4" s="714">
        <v>69.900000000000006</v>
      </c>
      <c r="E4" s="823">
        <f>AVERAGE(E5,E7:E14,E16:E29,E31:E49,E51:E69,E71:E85,E87:E117,E119:E129)</f>
        <v>68.389247036359549</v>
      </c>
      <c r="F4" s="524"/>
      <c r="G4" s="523">
        <f>G5+G6+G15+G30+G50+G70+G86+G118</f>
        <v>4892</v>
      </c>
      <c r="H4" s="714">
        <v>68.348800663243935</v>
      </c>
      <c r="I4" s="714">
        <f>AVERAGE(I5,I7:I14,I16:I29,I31:I49,I51:I69,I71:I85,I87:I117,I119:I129)</f>
        <v>68.348800663243921</v>
      </c>
      <c r="J4" s="524"/>
      <c r="K4" s="523">
        <f>K5+K6+K15+K30+K50+K70+K86+K118</f>
        <v>4984</v>
      </c>
      <c r="L4" s="528">
        <v>69.290000000000006</v>
      </c>
      <c r="M4" s="527">
        <f>AVERAGE(M5,M7:M14,M16:M29,M31:M49,M51:M69,M71:M85,M87:M117,M119:M129)</f>
        <v>67.429912373502958</v>
      </c>
      <c r="N4" s="524"/>
      <c r="O4" s="384">
        <f>O5+O6+O15+O30+O50+O70+O86+O118</f>
        <v>4744</v>
      </c>
      <c r="P4" s="385">
        <v>71.59</v>
      </c>
      <c r="Q4" s="386">
        <f>AVERAGE(Q5,Q7:Q14,Q16:Q29,Q31:Q49,Q51:Q69,Q71:Q85,Q87:Q117,Q119:Q129)</f>
        <v>69.943829681237816</v>
      </c>
      <c r="R4" s="387"/>
      <c r="S4" s="384">
        <f>S5+S6+S15+S30+S50+S70+S86+S118</f>
        <v>4486</v>
      </c>
      <c r="T4" s="388">
        <v>71.56</v>
      </c>
      <c r="U4" s="175">
        <f>AVERAGE(U5,U7:U14,U16:U29,U31:U49,U51:U69,U71:U85,U87:U117,U119:U129)</f>
        <v>70.319722222222211</v>
      </c>
      <c r="V4" s="389"/>
      <c r="W4" s="390">
        <f>W5+W6+W15+W30+W50+W70+W86+W118</f>
        <v>4667</v>
      </c>
      <c r="X4" s="388">
        <v>69.260000000000005</v>
      </c>
      <c r="Y4" s="386">
        <f>AVERAGE(Y5,Y7:Y14,Y16:Y29,Y31:Y49,Y51:Y69,Y71:Y85,Y87:Y117,Y119:Y129)</f>
        <v>68.015349254272436</v>
      </c>
      <c r="Z4" s="389"/>
      <c r="AA4" s="390">
        <f>AA5+AA6+AA15+AA30+AA50+AA70+AA86+AA118</f>
        <v>4481</v>
      </c>
      <c r="AB4" s="388">
        <v>68.209999999999994</v>
      </c>
      <c r="AC4" s="386">
        <f>AVERAGE(AC5,AC7:AC14,AC16:AC29,AC31:AC49,AC51:AC69,AC71:AC85,AC87:AC117,AC119:AC129)</f>
        <v>67.254510122263156</v>
      </c>
      <c r="AD4" s="389"/>
      <c r="AE4" s="391"/>
    </row>
    <row r="5" spans="1:34" ht="15" customHeight="1" thickBot="1" x14ac:dyDescent="0.3">
      <c r="A5" s="1137">
        <v>1</v>
      </c>
      <c r="B5" s="324" t="s">
        <v>27</v>
      </c>
      <c r="C5" s="531">
        <v>53</v>
      </c>
      <c r="D5" s="824">
        <v>69.900000000000006</v>
      </c>
      <c r="E5" s="825">
        <v>76</v>
      </c>
      <c r="F5" s="537">
        <v>7</v>
      </c>
      <c r="G5" s="174">
        <v>26</v>
      </c>
      <c r="H5" s="686">
        <v>68.348800663243935</v>
      </c>
      <c r="I5" s="686">
        <v>71.540000000000006</v>
      </c>
      <c r="J5" s="735">
        <v>23</v>
      </c>
      <c r="K5" s="174">
        <v>31</v>
      </c>
      <c r="L5" s="637">
        <v>69.290000000000006</v>
      </c>
      <c r="M5" s="700">
        <v>76.81</v>
      </c>
      <c r="N5" s="543">
        <v>7</v>
      </c>
      <c r="O5" s="392">
        <v>29</v>
      </c>
      <c r="P5" s="723">
        <v>71.59</v>
      </c>
      <c r="Q5" s="724">
        <v>76.900000000000006</v>
      </c>
      <c r="R5" s="36">
        <v>15</v>
      </c>
      <c r="S5" s="292">
        <v>32</v>
      </c>
      <c r="T5" s="720">
        <v>71.56</v>
      </c>
      <c r="U5" s="722">
        <v>76.66</v>
      </c>
      <c r="V5" s="36">
        <v>11</v>
      </c>
      <c r="W5" s="393">
        <v>30</v>
      </c>
      <c r="X5" s="720">
        <v>69.260000000000005</v>
      </c>
      <c r="Y5" s="721">
        <v>66.433333333333337</v>
      </c>
      <c r="Z5" s="36">
        <v>69</v>
      </c>
      <c r="AA5" s="393">
        <v>29</v>
      </c>
      <c r="AB5" s="636">
        <v>68.209999999999994</v>
      </c>
      <c r="AC5" s="719">
        <v>67.655172399999998</v>
      </c>
      <c r="AD5" s="36">
        <v>56</v>
      </c>
      <c r="AE5" s="849">
        <f>J5+N5+R5+V5+Z5+AD5+F5</f>
        <v>188</v>
      </c>
    </row>
    <row r="6" spans="1:34" ht="15" customHeight="1" thickBot="1" x14ac:dyDescent="0.3">
      <c r="A6" s="5"/>
      <c r="B6" s="394" t="s">
        <v>143</v>
      </c>
      <c r="C6" s="472">
        <f>SUM(C7:C14)</f>
        <v>476</v>
      </c>
      <c r="D6" s="474">
        <v>69.900000000000006</v>
      </c>
      <c r="E6" s="476">
        <f>AVERAGE(E7:E14)</f>
        <v>70.230798368298366</v>
      </c>
      <c r="F6" s="475"/>
      <c r="G6" s="472">
        <f>SUM(G7:G14)</f>
        <v>445</v>
      </c>
      <c r="H6" s="474">
        <v>68.348800663243935</v>
      </c>
      <c r="I6" s="474">
        <f>AVERAGE(I7:I14)</f>
        <v>70.230611675567033</v>
      </c>
      <c r="J6" s="475"/>
      <c r="K6" s="472">
        <f>SUM(K7:K14)</f>
        <v>438</v>
      </c>
      <c r="L6" s="473">
        <v>69.290000000000006</v>
      </c>
      <c r="M6" s="476">
        <f>AVERAGE(M7:M14)</f>
        <v>68.940570661673647</v>
      </c>
      <c r="N6" s="475"/>
      <c r="O6" s="395">
        <f>SUM(O7:O14)</f>
        <v>384</v>
      </c>
      <c r="P6" s="396">
        <v>71.59</v>
      </c>
      <c r="Q6" s="98">
        <f>AVERAGE(Q7:Q14)</f>
        <v>73.25</v>
      </c>
      <c r="R6" s="397"/>
      <c r="S6" s="395">
        <f>SUM(S7:S14)</f>
        <v>356</v>
      </c>
      <c r="T6" s="396">
        <v>71.56</v>
      </c>
      <c r="U6" s="398">
        <f>AVERAGE(U7:U14)</f>
        <v>72.306250000000006</v>
      </c>
      <c r="V6" s="399"/>
      <c r="W6" s="400">
        <f>SUM(W7:W14)</f>
        <v>426</v>
      </c>
      <c r="X6" s="396">
        <v>69.260000000000005</v>
      </c>
      <c r="Y6" s="398">
        <f>AVERAGE(Y7:Y14)</f>
        <v>69.876217024153419</v>
      </c>
      <c r="Z6" s="399"/>
      <c r="AA6" s="400">
        <f>SUM(AA7:AA14)</f>
        <v>388</v>
      </c>
      <c r="AB6" s="396">
        <v>68.209999999999994</v>
      </c>
      <c r="AC6" s="398">
        <f>AVERAGE(AC7:AC14)</f>
        <v>68.489568587500003</v>
      </c>
      <c r="AD6" s="399"/>
      <c r="AE6" s="579"/>
    </row>
    <row r="7" spans="1:34" ht="15" customHeight="1" x14ac:dyDescent="0.25">
      <c r="A7" s="401">
        <v>1</v>
      </c>
      <c r="B7" s="725" t="s">
        <v>80</v>
      </c>
      <c r="C7" s="256">
        <v>108</v>
      </c>
      <c r="D7" s="701">
        <v>69.900000000000006</v>
      </c>
      <c r="E7" s="826">
        <v>76.900000000000006</v>
      </c>
      <c r="F7" s="802">
        <v>6</v>
      </c>
      <c r="G7" s="174">
        <v>121</v>
      </c>
      <c r="H7" s="701">
        <v>68.348800663243935</v>
      </c>
      <c r="I7" s="686">
        <v>73.86</v>
      </c>
      <c r="J7" s="735">
        <v>14</v>
      </c>
      <c r="K7" s="174">
        <v>115</v>
      </c>
      <c r="L7" s="685">
        <v>69.290000000000006</v>
      </c>
      <c r="M7" s="686">
        <v>74.269565217391303</v>
      </c>
      <c r="N7" s="1102">
        <v>11</v>
      </c>
      <c r="O7" s="189">
        <v>91</v>
      </c>
      <c r="P7" s="685">
        <v>71.59</v>
      </c>
      <c r="Q7" s="686">
        <v>78</v>
      </c>
      <c r="R7" s="1102">
        <v>10</v>
      </c>
      <c r="S7" s="174">
        <v>94</v>
      </c>
      <c r="T7" s="750">
        <v>71.56</v>
      </c>
      <c r="U7" s="1101">
        <v>76.290000000000006</v>
      </c>
      <c r="V7" s="1102">
        <v>14</v>
      </c>
      <c r="W7" s="172">
        <v>90</v>
      </c>
      <c r="X7" s="750">
        <v>69.260000000000005</v>
      </c>
      <c r="Y7" s="1101">
        <v>78.911111111111111</v>
      </c>
      <c r="Z7" s="1102">
        <v>3</v>
      </c>
      <c r="AA7" s="172">
        <v>98</v>
      </c>
      <c r="AB7" s="752">
        <v>68.209999999999994</v>
      </c>
      <c r="AC7" s="1091">
        <v>76.469387800000007</v>
      </c>
      <c r="AD7" s="1102">
        <v>7</v>
      </c>
      <c r="AE7" s="1132">
        <f t="shared" ref="AE7:AE69" si="0">J7+N7+R7+V7+Z7+AD7+F7</f>
        <v>65</v>
      </c>
      <c r="AG7" s="53"/>
      <c r="AH7" s="227" t="s">
        <v>126</v>
      </c>
    </row>
    <row r="8" spans="1:34" ht="15" customHeight="1" x14ac:dyDescent="0.25">
      <c r="A8" s="402">
        <v>2</v>
      </c>
      <c r="B8" s="725" t="s">
        <v>181</v>
      </c>
      <c r="C8" s="256">
        <v>84</v>
      </c>
      <c r="D8" s="701">
        <v>69.900000000000006</v>
      </c>
      <c r="E8" s="826">
        <v>73.743589743589737</v>
      </c>
      <c r="F8" s="802">
        <v>21</v>
      </c>
      <c r="G8" s="174">
        <v>48</v>
      </c>
      <c r="H8" s="686">
        <v>68.348800663243935</v>
      </c>
      <c r="I8" s="686">
        <v>70.208333333333329</v>
      </c>
      <c r="J8" s="1133">
        <v>39</v>
      </c>
      <c r="K8" s="174">
        <v>79</v>
      </c>
      <c r="L8" s="685">
        <v>69.290000000000006</v>
      </c>
      <c r="M8" s="686">
        <v>71.987499999999997</v>
      </c>
      <c r="N8" s="1102">
        <v>24</v>
      </c>
      <c r="O8" s="189">
        <v>58</v>
      </c>
      <c r="P8" s="685">
        <v>71.59</v>
      </c>
      <c r="Q8" s="686">
        <v>77</v>
      </c>
      <c r="R8" s="1102">
        <v>14</v>
      </c>
      <c r="S8" s="174">
        <v>75</v>
      </c>
      <c r="T8" s="750">
        <v>71.56</v>
      </c>
      <c r="U8" s="1103">
        <v>77.56</v>
      </c>
      <c r="V8" s="1102">
        <v>9</v>
      </c>
      <c r="W8" s="172">
        <v>66</v>
      </c>
      <c r="X8" s="750">
        <v>69.260000000000005</v>
      </c>
      <c r="Y8" s="1103">
        <v>71.63636363636364</v>
      </c>
      <c r="Z8" s="1102">
        <v>35</v>
      </c>
      <c r="AA8" s="172">
        <v>50</v>
      </c>
      <c r="AB8" s="752">
        <v>68.209999999999994</v>
      </c>
      <c r="AC8" s="1103">
        <v>64.180000000000007</v>
      </c>
      <c r="AD8" s="1102">
        <v>74</v>
      </c>
      <c r="AE8" s="1126">
        <f t="shared" si="0"/>
        <v>216</v>
      </c>
      <c r="AG8" s="109"/>
      <c r="AH8" s="227" t="s">
        <v>127</v>
      </c>
    </row>
    <row r="9" spans="1:34" ht="15" customHeight="1" x14ac:dyDescent="0.25">
      <c r="A9" s="402">
        <v>3</v>
      </c>
      <c r="B9" s="726" t="s">
        <v>84</v>
      </c>
      <c r="C9" s="256">
        <v>94</v>
      </c>
      <c r="D9" s="701">
        <v>69.900000000000006</v>
      </c>
      <c r="E9" s="826">
        <v>73.051282051282058</v>
      </c>
      <c r="F9" s="802">
        <v>23</v>
      </c>
      <c r="G9" s="174">
        <v>88</v>
      </c>
      <c r="H9" s="686">
        <v>68.348800663243935</v>
      </c>
      <c r="I9" s="686">
        <v>69.829545454545453</v>
      </c>
      <c r="J9" s="1133">
        <v>43</v>
      </c>
      <c r="K9" s="174">
        <v>83</v>
      </c>
      <c r="L9" s="685">
        <v>69.290000000000006</v>
      </c>
      <c r="M9" s="686">
        <v>68.903614457831324</v>
      </c>
      <c r="N9" s="1102">
        <v>49</v>
      </c>
      <c r="O9" s="189">
        <v>74</v>
      </c>
      <c r="P9" s="685">
        <v>71.59</v>
      </c>
      <c r="Q9" s="686">
        <v>70</v>
      </c>
      <c r="R9" s="1102">
        <v>60</v>
      </c>
      <c r="S9" s="174">
        <v>77</v>
      </c>
      <c r="T9" s="750">
        <v>71.56</v>
      </c>
      <c r="U9" s="1101">
        <v>75.680000000000007</v>
      </c>
      <c r="V9" s="1102">
        <v>19</v>
      </c>
      <c r="W9" s="172">
        <v>73</v>
      </c>
      <c r="X9" s="750">
        <v>69.260000000000005</v>
      </c>
      <c r="Y9" s="1101">
        <v>70.136986301369859</v>
      </c>
      <c r="Z9" s="1102">
        <v>50</v>
      </c>
      <c r="AA9" s="172">
        <v>84</v>
      </c>
      <c r="AB9" s="752">
        <v>68.209999999999994</v>
      </c>
      <c r="AC9" s="1101">
        <v>65.333333300000007</v>
      </c>
      <c r="AD9" s="1102">
        <v>70</v>
      </c>
      <c r="AE9" s="1126">
        <f t="shared" si="0"/>
        <v>314</v>
      </c>
      <c r="AG9" s="54"/>
      <c r="AH9" s="227" t="s">
        <v>128</v>
      </c>
    </row>
    <row r="10" spans="1:34" ht="15" customHeight="1" x14ac:dyDescent="0.25">
      <c r="A10" s="402">
        <v>4</v>
      </c>
      <c r="B10" s="727" t="s">
        <v>81</v>
      </c>
      <c r="C10" s="257">
        <v>39</v>
      </c>
      <c r="D10" s="757">
        <v>69.900000000000006</v>
      </c>
      <c r="E10" s="827">
        <v>71.794871794871796</v>
      </c>
      <c r="F10" s="803">
        <v>28</v>
      </c>
      <c r="G10" s="546">
        <v>49</v>
      </c>
      <c r="H10" s="686">
        <v>68.348800663243935</v>
      </c>
      <c r="I10" s="686">
        <v>70.408163265306129</v>
      </c>
      <c r="J10" s="1136">
        <v>36</v>
      </c>
      <c r="K10" s="546">
        <v>42</v>
      </c>
      <c r="L10" s="692">
        <v>69.290000000000006</v>
      </c>
      <c r="M10" s="686">
        <v>71.69</v>
      </c>
      <c r="N10" s="1102">
        <v>28</v>
      </c>
      <c r="O10" s="189">
        <v>35</v>
      </c>
      <c r="P10" s="685">
        <v>71.59</v>
      </c>
      <c r="Q10" s="686">
        <v>74</v>
      </c>
      <c r="R10" s="1102">
        <v>28</v>
      </c>
      <c r="S10" s="174">
        <v>18</v>
      </c>
      <c r="T10" s="750">
        <v>71.56</v>
      </c>
      <c r="U10" s="1091">
        <v>74</v>
      </c>
      <c r="V10" s="1102">
        <v>29</v>
      </c>
      <c r="W10" s="172">
        <v>23</v>
      </c>
      <c r="X10" s="750">
        <v>69.260000000000005</v>
      </c>
      <c r="Y10" s="1091">
        <v>74.304347826086953</v>
      </c>
      <c r="Z10" s="1102">
        <v>16</v>
      </c>
      <c r="AA10" s="172">
        <v>40</v>
      </c>
      <c r="AB10" s="752">
        <v>68.209999999999994</v>
      </c>
      <c r="AC10" s="1101">
        <v>67.75</v>
      </c>
      <c r="AD10" s="1102">
        <v>55</v>
      </c>
      <c r="AE10" s="1126">
        <f t="shared" si="0"/>
        <v>220</v>
      </c>
      <c r="AG10" s="55"/>
      <c r="AH10" s="227" t="s">
        <v>129</v>
      </c>
    </row>
    <row r="11" spans="1:34" ht="15" customHeight="1" x14ac:dyDescent="0.25">
      <c r="A11" s="402">
        <v>5</v>
      </c>
      <c r="B11" s="725" t="s">
        <v>177</v>
      </c>
      <c r="C11" s="256">
        <v>33</v>
      </c>
      <c r="D11" s="701">
        <v>69.900000000000006</v>
      </c>
      <c r="E11" s="826">
        <v>71.030303030303031</v>
      </c>
      <c r="F11" s="802">
        <v>34</v>
      </c>
      <c r="G11" s="174">
        <v>48</v>
      </c>
      <c r="H11" s="686">
        <v>68.348800663243935</v>
      </c>
      <c r="I11" s="686">
        <v>75</v>
      </c>
      <c r="J11" s="1133">
        <v>10</v>
      </c>
      <c r="K11" s="174">
        <v>41</v>
      </c>
      <c r="L11" s="685">
        <v>69.290000000000006</v>
      </c>
      <c r="M11" s="686">
        <v>66.975609756097555</v>
      </c>
      <c r="N11" s="1102">
        <v>64</v>
      </c>
      <c r="O11" s="189">
        <v>48</v>
      </c>
      <c r="P11" s="685">
        <v>71.59</v>
      </c>
      <c r="Q11" s="686">
        <v>75</v>
      </c>
      <c r="R11" s="1102">
        <v>22</v>
      </c>
      <c r="S11" s="174">
        <v>23</v>
      </c>
      <c r="T11" s="750">
        <v>71.56</v>
      </c>
      <c r="U11" s="1103">
        <v>72.7</v>
      </c>
      <c r="V11" s="1102">
        <v>40</v>
      </c>
      <c r="W11" s="172">
        <v>45</v>
      </c>
      <c r="X11" s="750">
        <v>69.260000000000005</v>
      </c>
      <c r="Y11" s="1101">
        <v>71.13333333333334</v>
      </c>
      <c r="Z11" s="1102">
        <v>41</v>
      </c>
      <c r="AA11" s="172">
        <v>43</v>
      </c>
      <c r="AB11" s="752">
        <v>68.209999999999994</v>
      </c>
      <c r="AC11" s="1091">
        <v>65.837209299999998</v>
      </c>
      <c r="AD11" s="1102">
        <v>68</v>
      </c>
      <c r="AE11" s="1126">
        <f t="shared" si="0"/>
        <v>279</v>
      </c>
    </row>
    <row r="12" spans="1:34" ht="15" customHeight="1" x14ac:dyDescent="0.25">
      <c r="A12" s="402">
        <v>6</v>
      </c>
      <c r="B12" s="725" t="s">
        <v>153</v>
      </c>
      <c r="C12" s="256">
        <v>33</v>
      </c>
      <c r="D12" s="701">
        <v>69.900000000000006</v>
      </c>
      <c r="E12" s="826">
        <v>69.121212121212125</v>
      </c>
      <c r="F12" s="802">
        <v>46</v>
      </c>
      <c r="G12" s="174">
        <v>37</v>
      </c>
      <c r="H12" s="686">
        <v>68.348800663243935</v>
      </c>
      <c r="I12" s="686">
        <v>70.351351351351354</v>
      </c>
      <c r="J12" s="1133">
        <v>38</v>
      </c>
      <c r="K12" s="174">
        <v>32</v>
      </c>
      <c r="L12" s="685">
        <v>69.290000000000006</v>
      </c>
      <c r="M12" s="686">
        <v>68.25</v>
      </c>
      <c r="N12" s="1102">
        <v>51</v>
      </c>
      <c r="O12" s="189">
        <v>30</v>
      </c>
      <c r="P12" s="685">
        <v>71.59</v>
      </c>
      <c r="Q12" s="686">
        <v>71</v>
      </c>
      <c r="R12" s="1102">
        <v>53</v>
      </c>
      <c r="S12" s="174">
        <v>17</v>
      </c>
      <c r="T12" s="750">
        <v>71.56</v>
      </c>
      <c r="U12" s="1103">
        <v>70.290000000000006</v>
      </c>
      <c r="V12" s="1102">
        <v>59</v>
      </c>
      <c r="W12" s="172">
        <v>35</v>
      </c>
      <c r="X12" s="750">
        <v>69.260000000000005</v>
      </c>
      <c r="Y12" s="1101">
        <v>62.457142857142856</v>
      </c>
      <c r="Z12" s="1102">
        <v>86</v>
      </c>
      <c r="AA12" s="172">
        <v>18</v>
      </c>
      <c r="AB12" s="752">
        <v>68.209999999999994</v>
      </c>
      <c r="AC12" s="1091">
        <v>70.944444399999995</v>
      </c>
      <c r="AD12" s="1102">
        <v>28</v>
      </c>
      <c r="AE12" s="1126">
        <f t="shared" si="0"/>
        <v>361</v>
      </c>
    </row>
    <row r="13" spans="1:34" ht="15" customHeight="1" x14ac:dyDescent="0.25">
      <c r="A13" s="402">
        <v>7</v>
      </c>
      <c r="B13" s="725" t="s">
        <v>176</v>
      </c>
      <c r="C13" s="256">
        <v>38</v>
      </c>
      <c r="D13" s="701">
        <v>69.900000000000006</v>
      </c>
      <c r="E13" s="826">
        <v>63.641025641025642</v>
      </c>
      <c r="F13" s="802">
        <v>75</v>
      </c>
      <c r="G13" s="174">
        <v>22</v>
      </c>
      <c r="H13" s="701">
        <v>68.348800663243935</v>
      </c>
      <c r="I13" s="686">
        <v>68</v>
      </c>
      <c r="J13" s="735">
        <v>56</v>
      </c>
      <c r="K13" s="174">
        <v>17</v>
      </c>
      <c r="L13" s="685">
        <v>69.290000000000006</v>
      </c>
      <c r="M13" s="686">
        <v>66</v>
      </c>
      <c r="N13" s="1102">
        <v>67</v>
      </c>
      <c r="O13" s="189">
        <v>22</v>
      </c>
      <c r="P13" s="685">
        <v>71.59</v>
      </c>
      <c r="Q13" s="686">
        <v>69</v>
      </c>
      <c r="R13" s="1102">
        <v>65</v>
      </c>
      <c r="S13" s="174">
        <v>21</v>
      </c>
      <c r="T13" s="750">
        <v>71.56</v>
      </c>
      <c r="U13" s="1091">
        <v>66.19</v>
      </c>
      <c r="V13" s="1102">
        <v>82</v>
      </c>
      <c r="W13" s="172">
        <v>56</v>
      </c>
      <c r="X13" s="750">
        <v>69.260000000000005</v>
      </c>
      <c r="Y13" s="1091">
        <v>58.035714285714285</v>
      </c>
      <c r="Z13" s="1102">
        <v>99</v>
      </c>
      <c r="AA13" s="172">
        <v>23</v>
      </c>
      <c r="AB13" s="752">
        <v>68.209999999999994</v>
      </c>
      <c r="AC13" s="1101">
        <v>67.652173899999994</v>
      </c>
      <c r="AD13" s="1102">
        <v>57</v>
      </c>
      <c r="AE13" s="1126">
        <f t="shared" si="0"/>
        <v>501</v>
      </c>
    </row>
    <row r="14" spans="1:34" ht="15" customHeight="1" thickBot="1" x14ac:dyDescent="0.3">
      <c r="A14" s="665">
        <v>8</v>
      </c>
      <c r="B14" s="725" t="s">
        <v>85</v>
      </c>
      <c r="C14" s="256">
        <v>47</v>
      </c>
      <c r="D14" s="701">
        <v>69.900000000000006</v>
      </c>
      <c r="E14" s="826">
        <v>62.564102564102562</v>
      </c>
      <c r="F14" s="802">
        <v>84</v>
      </c>
      <c r="G14" s="174">
        <v>32</v>
      </c>
      <c r="H14" s="686">
        <v>68.348800663243935</v>
      </c>
      <c r="I14" s="686">
        <v>64.1875</v>
      </c>
      <c r="J14" s="1133">
        <v>77</v>
      </c>
      <c r="K14" s="174">
        <v>29</v>
      </c>
      <c r="L14" s="685">
        <v>69.290000000000006</v>
      </c>
      <c r="M14" s="686">
        <v>63.448275862068968</v>
      </c>
      <c r="N14" s="1102">
        <v>79</v>
      </c>
      <c r="O14" s="189">
        <v>26</v>
      </c>
      <c r="P14" s="685">
        <v>71.59</v>
      </c>
      <c r="Q14" s="686">
        <v>72</v>
      </c>
      <c r="R14" s="1102">
        <v>44</v>
      </c>
      <c r="S14" s="174">
        <v>31</v>
      </c>
      <c r="T14" s="750">
        <v>71.56</v>
      </c>
      <c r="U14" s="1091">
        <v>65.739999999999995</v>
      </c>
      <c r="V14" s="1102">
        <v>86</v>
      </c>
      <c r="W14" s="172">
        <v>38</v>
      </c>
      <c r="X14" s="750">
        <v>69.260000000000005</v>
      </c>
      <c r="Y14" s="1101">
        <v>72.39473684210526</v>
      </c>
      <c r="Z14" s="1102">
        <v>26</v>
      </c>
      <c r="AA14" s="172">
        <v>32</v>
      </c>
      <c r="AB14" s="752">
        <v>68.209999999999994</v>
      </c>
      <c r="AC14" s="1101">
        <v>69.75</v>
      </c>
      <c r="AD14" s="1102">
        <v>39</v>
      </c>
      <c r="AE14" s="1126">
        <f t="shared" si="0"/>
        <v>435</v>
      </c>
    </row>
    <row r="15" spans="1:34" ht="15" customHeight="1" thickBot="1" x14ac:dyDescent="0.3">
      <c r="A15" s="404"/>
      <c r="B15" s="405" t="s">
        <v>144</v>
      </c>
      <c r="C15" s="406">
        <f>SUM(C16:C29)</f>
        <v>596</v>
      </c>
      <c r="D15" s="407">
        <v>69.900000000000006</v>
      </c>
      <c r="E15" s="541">
        <f>AVERAGE(E16:E29)</f>
        <v>65.583333333333329</v>
      </c>
      <c r="F15" s="408"/>
      <c r="G15" s="406">
        <f>SUM(G16:G29)</f>
        <v>457</v>
      </c>
      <c r="H15" s="407">
        <v>68.348800663243935</v>
      </c>
      <c r="I15" s="407">
        <f>AVERAGE(I16:I29)</f>
        <v>66.542880261661054</v>
      </c>
      <c r="J15" s="408"/>
      <c r="K15" s="406">
        <f>SUM(K16:K29)</f>
        <v>493</v>
      </c>
      <c r="L15" s="102">
        <v>69.290000000000006</v>
      </c>
      <c r="M15" s="541">
        <f>AVERAGE(M16:M29)</f>
        <v>67.194615384615389</v>
      </c>
      <c r="N15" s="408"/>
      <c r="O15" s="406">
        <f>SUM(O16:O29)</f>
        <v>407</v>
      </c>
      <c r="P15" s="102">
        <v>71.59</v>
      </c>
      <c r="Q15" s="407">
        <f>AVERAGE(Q16:Q29)</f>
        <v>70.63818181818182</v>
      </c>
      <c r="R15" s="408"/>
      <c r="S15" s="409">
        <f>SUM(S16:S29)</f>
        <v>490</v>
      </c>
      <c r="T15" s="410">
        <v>71.56</v>
      </c>
      <c r="U15" s="411">
        <f>AVERAGE(U16:U29)</f>
        <v>70.26166666666667</v>
      </c>
      <c r="V15" s="412"/>
      <c r="W15" s="413">
        <f>SUM(W16:W29)</f>
        <v>517</v>
      </c>
      <c r="X15" s="414">
        <v>69.260000000000005</v>
      </c>
      <c r="Y15" s="415">
        <f>AVERAGE(Y16:Y29)</f>
        <v>68.106793072497638</v>
      </c>
      <c r="Z15" s="416"/>
      <c r="AA15" s="104">
        <f>SUM(AA16:AA29)</f>
        <v>447</v>
      </c>
      <c r="AB15" s="414">
        <v>68.209999999999994</v>
      </c>
      <c r="AC15" s="417">
        <f>AVERAGE(AC16:AC29)</f>
        <v>66.262495033333337</v>
      </c>
      <c r="AD15" s="412"/>
      <c r="AE15" s="853"/>
    </row>
    <row r="16" spans="1:34" ht="15" customHeight="1" x14ac:dyDescent="0.25">
      <c r="A16" s="13">
        <v>1</v>
      </c>
      <c r="B16" s="725" t="s">
        <v>62</v>
      </c>
      <c r="C16" s="256">
        <v>52</v>
      </c>
      <c r="D16" s="701">
        <v>69.900000000000006</v>
      </c>
      <c r="E16" s="826">
        <v>75.900000000000006</v>
      </c>
      <c r="F16" s="802">
        <v>8</v>
      </c>
      <c r="G16" s="174">
        <v>63</v>
      </c>
      <c r="H16" s="686">
        <v>68.348800663243935</v>
      </c>
      <c r="I16" s="686">
        <v>74.239999999999995</v>
      </c>
      <c r="J16" s="1133">
        <v>11</v>
      </c>
      <c r="K16" s="174">
        <v>57</v>
      </c>
      <c r="L16" s="685">
        <v>69.290000000000006</v>
      </c>
      <c r="M16" s="686">
        <v>74</v>
      </c>
      <c r="N16" s="1102">
        <v>13</v>
      </c>
      <c r="O16" s="189">
        <v>40</v>
      </c>
      <c r="P16" s="685">
        <v>71.59</v>
      </c>
      <c r="Q16" s="686">
        <v>79.8</v>
      </c>
      <c r="R16" s="1102">
        <v>5</v>
      </c>
      <c r="S16" s="174">
        <v>46</v>
      </c>
      <c r="T16" s="750">
        <v>71.56</v>
      </c>
      <c r="U16" s="1103">
        <v>80.760000000000005</v>
      </c>
      <c r="V16" s="1102">
        <v>2</v>
      </c>
      <c r="W16" s="172">
        <v>46</v>
      </c>
      <c r="X16" s="750">
        <v>69.260000000000005</v>
      </c>
      <c r="Y16" s="1101">
        <v>73.173913043478265</v>
      </c>
      <c r="Z16" s="1102">
        <v>21</v>
      </c>
      <c r="AA16" s="172">
        <v>47</v>
      </c>
      <c r="AB16" s="752">
        <v>68.209999999999994</v>
      </c>
      <c r="AC16" s="1103">
        <v>78.680851099999998</v>
      </c>
      <c r="AD16" s="1102">
        <v>4</v>
      </c>
      <c r="AE16" s="1106">
        <f t="shared" si="0"/>
        <v>64</v>
      </c>
    </row>
    <row r="17" spans="1:31" ht="15" customHeight="1" x14ac:dyDescent="0.25">
      <c r="A17" s="61">
        <v>2</v>
      </c>
      <c r="B17" s="728" t="s">
        <v>59</v>
      </c>
      <c r="C17" s="259">
        <v>51</v>
      </c>
      <c r="D17" s="694">
        <v>69.900000000000006</v>
      </c>
      <c r="E17" s="835">
        <v>74.3</v>
      </c>
      <c r="F17" s="804">
        <v>18</v>
      </c>
      <c r="G17" s="179">
        <v>42</v>
      </c>
      <c r="H17" s="686">
        <v>68.348800663243935</v>
      </c>
      <c r="I17" s="686">
        <v>67.38095238095238</v>
      </c>
      <c r="J17" s="1133">
        <v>60</v>
      </c>
      <c r="K17" s="179">
        <v>38</v>
      </c>
      <c r="L17" s="693">
        <v>69.290000000000006</v>
      </c>
      <c r="M17" s="686">
        <v>67</v>
      </c>
      <c r="N17" s="1102">
        <v>62</v>
      </c>
      <c r="O17" s="189">
        <v>40</v>
      </c>
      <c r="P17" s="685">
        <v>71.59</v>
      </c>
      <c r="Q17" s="686">
        <v>75.58</v>
      </c>
      <c r="R17" s="1102">
        <v>20</v>
      </c>
      <c r="S17" s="179">
        <v>44</v>
      </c>
      <c r="T17" s="750">
        <v>71.56</v>
      </c>
      <c r="U17" s="1103">
        <v>75</v>
      </c>
      <c r="V17" s="1102">
        <v>23</v>
      </c>
      <c r="W17" s="172">
        <v>43</v>
      </c>
      <c r="X17" s="750">
        <v>69.260000000000005</v>
      </c>
      <c r="Y17" s="1103">
        <v>71.697674418604649</v>
      </c>
      <c r="Z17" s="1102">
        <v>33</v>
      </c>
      <c r="AA17" s="172">
        <v>41</v>
      </c>
      <c r="AB17" s="752">
        <v>68.209999999999994</v>
      </c>
      <c r="AC17" s="1103">
        <v>74.219512199999997</v>
      </c>
      <c r="AD17" s="1102">
        <v>12</v>
      </c>
      <c r="AE17" s="1105">
        <f t="shared" si="0"/>
        <v>228</v>
      </c>
    </row>
    <row r="18" spans="1:31" ht="15" customHeight="1" x14ac:dyDescent="0.25">
      <c r="A18" s="61">
        <v>3</v>
      </c>
      <c r="B18" s="725" t="s">
        <v>63</v>
      </c>
      <c r="C18" s="256">
        <v>93</v>
      </c>
      <c r="D18" s="701">
        <v>69.900000000000006</v>
      </c>
      <c r="E18" s="826">
        <v>73.099999999999994</v>
      </c>
      <c r="F18" s="802">
        <v>22</v>
      </c>
      <c r="G18" s="174">
        <v>83</v>
      </c>
      <c r="H18" s="686">
        <v>68.348800663243935</v>
      </c>
      <c r="I18" s="686">
        <v>74.120481927710841</v>
      </c>
      <c r="J18" s="1133">
        <v>12</v>
      </c>
      <c r="K18" s="174">
        <v>63</v>
      </c>
      <c r="L18" s="685">
        <v>69.290000000000006</v>
      </c>
      <c r="M18" s="686">
        <v>76</v>
      </c>
      <c r="N18" s="1102">
        <v>9</v>
      </c>
      <c r="O18" s="189">
        <v>71</v>
      </c>
      <c r="P18" s="685">
        <v>71.59</v>
      </c>
      <c r="Q18" s="686">
        <v>75.319999999999993</v>
      </c>
      <c r="R18" s="1102">
        <v>21</v>
      </c>
      <c r="S18" s="174">
        <v>84</v>
      </c>
      <c r="T18" s="750">
        <v>71.56</v>
      </c>
      <c r="U18" s="1101">
        <v>76.19</v>
      </c>
      <c r="V18" s="1102">
        <v>15</v>
      </c>
      <c r="W18" s="172">
        <v>71</v>
      </c>
      <c r="X18" s="750">
        <v>69.260000000000005</v>
      </c>
      <c r="Y18" s="1101">
        <v>78.633802816901408</v>
      </c>
      <c r="Z18" s="1102">
        <v>4</v>
      </c>
      <c r="AA18" s="172">
        <v>76</v>
      </c>
      <c r="AB18" s="752">
        <v>68.209999999999994</v>
      </c>
      <c r="AC18" s="1101">
        <v>78.236842100000004</v>
      </c>
      <c r="AD18" s="1102">
        <v>5</v>
      </c>
      <c r="AE18" s="1105">
        <f t="shared" si="0"/>
        <v>88</v>
      </c>
    </row>
    <row r="19" spans="1:31" ht="15" customHeight="1" x14ac:dyDescent="0.25">
      <c r="A19" s="61">
        <v>4</v>
      </c>
      <c r="B19" s="728" t="s">
        <v>64</v>
      </c>
      <c r="C19" s="259">
        <v>66</v>
      </c>
      <c r="D19" s="694">
        <v>69.900000000000006</v>
      </c>
      <c r="E19" s="835">
        <v>71.5</v>
      </c>
      <c r="F19" s="804">
        <v>32</v>
      </c>
      <c r="G19" s="179">
        <v>59</v>
      </c>
      <c r="H19" s="686">
        <v>68.348800663243935</v>
      </c>
      <c r="I19" s="686">
        <v>69.152542372881356</v>
      </c>
      <c r="J19" s="1133">
        <v>50</v>
      </c>
      <c r="K19" s="179">
        <v>66</v>
      </c>
      <c r="L19" s="693">
        <v>69.290000000000006</v>
      </c>
      <c r="M19" s="686">
        <v>74</v>
      </c>
      <c r="N19" s="1102">
        <v>12</v>
      </c>
      <c r="O19" s="189">
        <v>50</v>
      </c>
      <c r="P19" s="685">
        <v>71.59</v>
      </c>
      <c r="Q19" s="686">
        <v>74.7</v>
      </c>
      <c r="R19" s="1102">
        <v>25</v>
      </c>
      <c r="S19" s="179">
        <v>75</v>
      </c>
      <c r="T19" s="750">
        <v>71.56</v>
      </c>
      <c r="U19" s="1101">
        <v>74.28</v>
      </c>
      <c r="V19" s="1102">
        <v>28</v>
      </c>
      <c r="W19" s="172">
        <v>80</v>
      </c>
      <c r="X19" s="750">
        <v>69.260000000000005</v>
      </c>
      <c r="Y19" s="1101">
        <v>69.162499999999994</v>
      </c>
      <c r="Z19" s="1102">
        <v>55</v>
      </c>
      <c r="AA19" s="172">
        <v>70</v>
      </c>
      <c r="AB19" s="752">
        <v>68.209999999999994</v>
      </c>
      <c r="AC19" s="1101">
        <v>73.742857099999995</v>
      </c>
      <c r="AD19" s="1102">
        <v>14</v>
      </c>
      <c r="AE19" s="1105">
        <f t="shared" si="0"/>
        <v>216</v>
      </c>
    </row>
    <row r="20" spans="1:31" ht="15" customHeight="1" x14ac:dyDescent="0.25">
      <c r="A20" s="61">
        <v>5</v>
      </c>
      <c r="B20" s="728" t="s">
        <v>61</v>
      </c>
      <c r="C20" s="259">
        <v>86</v>
      </c>
      <c r="D20" s="694">
        <v>69.900000000000006</v>
      </c>
      <c r="E20" s="835">
        <v>69.900000000000006</v>
      </c>
      <c r="F20" s="804">
        <v>44</v>
      </c>
      <c r="G20" s="189">
        <v>79</v>
      </c>
      <c r="H20" s="686">
        <v>68.348800663243935</v>
      </c>
      <c r="I20" s="686">
        <v>69.987341772151893</v>
      </c>
      <c r="J20" s="735">
        <v>41</v>
      </c>
      <c r="K20" s="179">
        <v>82</v>
      </c>
      <c r="L20" s="693">
        <v>69.290000000000006</v>
      </c>
      <c r="M20" s="686">
        <v>72</v>
      </c>
      <c r="N20" s="1102">
        <v>20</v>
      </c>
      <c r="O20" s="189">
        <v>59</v>
      </c>
      <c r="P20" s="685">
        <v>71.59</v>
      </c>
      <c r="Q20" s="686">
        <v>72.849999999999994</v>
      </c>
      <c r="R20" s="1102">
        <v>38</v>
      </c>
      <c r="S20" s="179">
        <v>61</v>
      </c>
      <c r="T20" s="750">
        <v>71.56</v>
      </c>
      <c r="U20" s="1103">
        <v>73.64</v>
      </c>
      <c r="V20" s="1102">
        <v>33</v>
      </c>
      <c r="W20" s="172">
        <v>78</v>
      </c>
      <c r="X20" s="750">
        <v>69.260000000000005</v>
      </c>
      <c r="Y20" s="1091">
        <v>72.166666666666671</v>
      </c>
      <c r="Z20" s="1102">
        <v>27</v>
      </c>
      <c r="AA20" s="172">
        <v>64</v>
      </c>
      <c r="AB20" s="752">
        <v>68.209999999999994</v>
      </c>
      <c r="AC20" s="1091">
        <v>68.515625</v>
      </c>
      <c r="AD20" s="1102">
        <v>48</v>
      </c>
      <c r="AE20" s="1105">
        <f t="shared" si="0"/>
        <v>251</v>
      </c>
    </row>
    <row r="21" spans="1:31" ht="15" customHeight="1" x14ac:dyDescent="0.25">
      <c r="A21" s="61">
        <v>6</v>
      </c>
      <c r="B21" s="725" t="s">
        <v>66</v>
      </c>
      <c r="C21" s="256">
        <v>69</v>
      </c>
      <c r="D21" s="701">
        <v>69.900000000000006</v>
      </c>
      <c r="E21" s="826">
        <v>66.599999999999994</v>
      </c>
      <c r="F21" s="802">
        <v>63</v>
      </c>
      <c r="G21" s="174">
        <v>37</v>
      </c>
      <c r="H21" s="686">
        <v>68.348800663243935</v>
      </c>
      <c r="I21" s="686">
        <v>63.324324324324323</v>
      </c>
      <c r="J21" s="1133">
        <v>82</v>
      </c>
      <c r="K21" s="174">
        <v>28</v>
      </c>
      <c r="L21" s="685">
        <v>69.290000000000006</v>
      </c>
      <c r="M21" s="686">
        <v>67</v>
      </c>
      <c r="N21" s="1102">
        <v>63</v>
      </c>
      <c r="O21" s="189">
        <v>48</v>
      </c>
      <c r="P21" s="685">
        <v>71.59</v>
      </c>
      <c r="Q21" s="686">
        <v>63.6</v>
      </c>
      <c r="R21" s="1102">
        <v>92</v>
      </c>
      <c r="S21" s="174">
        <v>24</v>
      </c>
      <c r="T21" s="750">
        <v>71.56</v>
      </c>
      <c r="U21" s="1103">
        <v>66.75</v>
      </c>
      <c r="V21" s="1102">
        <v>79</v>
      </c>
      <c r="W21" s="172">
        <v>34</v>
      </c>
      <c r="X21" s="750">
        <v>69.260000000000005</v>
      </c>
      <c r="Y21" s="1101">
        <v>68.588235294117652</v>
      </c>
      <c r="Z21" s="1102">
        <v>60</v>
      </c>
      <c r="AA21" s="172">
        <v>23</v>
      </c>
      <c r="AB21" s="752">
        <v>68.209999999999994</v>
      </c>
      <c r="AC21" s="1101">
        <v>66.173912999999999</v>
      </c>
      <c r="AD21" s="1102">
        <v>65</v>
      </c>
      <c r="AE21" s="1105">
        <f t="shared" si="0"/>
        <v>504</v>
      </c>
    </row>
    <row r="22" spans="1:31" ht="15" customHeight="1" x14ac:dyDescent="0.25">
      <c r="A22" s="61">
        <v>7</v>
      </c>
      <c r="B22" s="728" t="s">
        <v>184</v>
      </c>
      <c r="C22" s="259">
        <v>52</v>
      </c>
      <c r="D22" s="694">
        <v>69.900000000000006</v>
      </c>
      <c r="E22" s="835">
        <v>62.9</v>
      </c>
      <c r="F22" s="804">
        <v>81</v>
      </c>
      <c r="G22" s="179">
        <v>19</v>
      </c>
      <c r="H22" s="686">
        <v>68.348800663243935</v>
      </c>
      <c r="I22" s="686">
        <v>64.368421052631575</v>
      </c>
      <c r="J22" s="1129">
        <v>76</v>
      </c>
      <c r="K22" s="179">
        <v>23</v>
      </c>
      <c r="L22" s="693">
        <v>69.290000000000006</v>
      </c>
      <c r="M22" s="686">
        <v>65</v>
      </c>
      <c r="N22" s="1102">
        <v>74</v>
      </c>
      <c r="O22" s="189">
        <v>22</v>
      </c>
      <c r="P22" s="685">
        <v>71.59</v>
      </c>
      <c r="Q22" s="686">
        <v>63.68</v>
      </c>
      <c r="R22" s="1107">
        <v>90</v>
      </c>
      <c r="S22" s="179">
        <v>49</v>
      </c>
      <c r="T22" s="750">
        <v>71.56</v>
      </c>
      <c r="U22" s="1108">
        <v>68.709999999999994</v>
      </c>
      <c r="V22" s="1102">
        <v>71</v>
      </c>
      <c r="W22" s="219"/>
      <c r="X22" s="750">
        <v>69.260000000000005</v>
      </c>
      <c r="Y22" s="1090"/>
      <c r="Z22" s="1102">
        <v>109</v>
      </c>
      <c r="AA22" s="200"/>
      <c r="AB22" s="752">
        <v>68.209999999999994</v>
      </c>
      <c r="AC22" s="1090"/>
      <c r="AD22" s="1102">
        <v>101</v>
      </c>
      <c r="AE22" s="1105">
        <f t="shared" si="0"/>
        <v>602</v>
      </c>
    </row>
    <row r="23" spans="1:31" ht="15" customHeight="1" x14ac:dyDescent="0.25">
      <c r="A23" s="61">
        <v>8</v>
      </c>
      <c r="B23" s="728" t="s">
        <v>57</v>
      </c>
      <c r="C23" s="259">
        <v>30</v>
      </c>
      <c r="D23" s="694">
        <v>69.900000000000006</v>
      </c>
      <c r="E23" s="835">
        <v>61.7</v>
      </c>
      <c r="F23" s="804">
        <v>90</v>
      </c>
      <c r="G23" s="179"/>
      <c r="H23" s="686">
        <v>68.348800663243935</v>
      </c>
      <c r="I23" s="686"/>
      <c r="J23" s="1133">
        <v>98</v>
      </c>
      <c r="K23" s="179">
        <v>23</v>
      </c>
      <c r="L23" s="693">
        <v>69.290000000000006</v>
      </c>
      <c r="M23" s="686">
        <v>59</v>
      </c>
      <c r="N23" s="1102">
        <v>101</v>
      </c>
      <c r="O23" s="189"/>
      <c r="P23" s="685">
        <v>71.59</v>
      </c>
      <c r="Q23" s="686"/>
      <c r="R23" s="1107">
        <v>110</v>
      </c>
      <c r="S23" s="179">
        <v>17</v>
      </c>
      <c r="T23" s="750">
        <v>71.56</v>
      </c>
      <c r="U23" s="1091">
        <v>66.47</v>
      </c>
      <c r="V23" s="1102">
        <v>81</v>
      </c>
      <c r="W23" s="172">
        <v>19</v>
      </c>
      <c r="X23" s="750">
        <v>69.260000000000005</v>
      </c>
      <c r="Y23" s="1101">
        <v>64.94736842105263</v>
      </c>
      <c r="Z23" s="1102">
        <v>73</v>
      </c>
      <c r="AA23" s="172">
        <v>21</v>
      </c>
      <c r="AB23" s="752">
        <v>68.209999999999994</v>
      </c>
      <c r="AC23" s="1091">
        <v>55.285714300000002</v>
      </c>
      <c r="AD23" s="1102">
        <v>95</v>
      </c>
      <c r="AE23" s="1105">
        <f t="shared" si="0"/>
        <v>648</v>
      </c>
    </row>
    <row r="24" spans="1:31" ht="15" customHeight="1" x14ac:dyDescent="0.25">
      <c r="A24" s="61">
        <v>9</v>
      </c>
      <c r="B24" s="728" t="s">
        <v>53</v>
      </c>
      <c r="C24" s="259">
        <v>27</v>
      </c>
      <c r="D24" s="694">
        <v>69.900000000000006</v>
      </c>
      <c r="E24" s="835">
        <v>60.3</v>
      </c>
      <c r="F24" s="804">
        <v>93</v>
      </c>
      <c r="G24" s="189">
        <v>17</v>
      </c>
      <c r="H24" s="686">
        <v>68.348800663243935</v>
      </c>
      <c r="I24" s="686">
        <v>58</v>
      </c>
      <c r="J24" s="735">
        <v>95</v>
      </c>
      <c r="K24" s="179">
        <v>21</v>
      </c>
      <c r="L24" s="693">
        <v>69.290000000000006</v>
      </c>
      <c r="M24" s="686">
        <v>57</v>
      </c>
      <c r="N24" s="1102">
        <v>106</v>
      </c>
      <c r="O24" s="189">
        <v>9</v>
      </c>
      <c r="P24" s="685">
        <v>71.59</v>
      </c>
      <c r="Q24" s="686">
        <v>63.67</v>
      </c>
      <c r="R24" s="1102">
        <v>91</v>
      </c>
      <c r="S24" s="179">
        <v>31</v>
      </c>
      <c r="T24" s="750">
        <v>71.56</v>
      </c>
      <c r="U24" s="1091">
        <v>56.45</v>
      </c>
      <c r="V24" s="1102">
        <v>106</v>
      </c>
      <c r="W24" s="172">
        <v>72</v>
      </c>
      <c r="X24" s="750">
        <v>69.260000000000005</v>
      </c>
      <c r="Y24" s="1101">
        <v>53.236111111111114</v>
      </c>
      <c r="Z24" s="1102">
        <v>107</v>
      </c>
      <c r="AA24" s="172">
        <v>22</v>
      </c>
      <c r="AB24" s="752">
        <v>68.209999999999994</v>
      </c>
      <c r="AC24" s="1091">
        <v>56.954545500000002</v>
      </c>
      <c r="AD24" s="1102">
        <v>92</v>
      </c>
      <c r="AE24" s="1105">
        <f t="shared" si="0"/>
        <v>690</v>
      </c>
    </row>
    <row r="25" spans="1:31" ht="15" customHeight="1" x14ac:dyDescent="0.25">
      <c r="A25" s="61">
        <v>10</v>
      </c>
      <c r="B25" s="729" t="s">
        <v>58</v>
      </c>
      <c r="C25" s="270">
        <v>21</v>
      </c>
      <c r="D25" s="755">
        <v>69.900000000000006</v>
      </c>
      <c r="E25" s="1086">
        <v>59.9</v>
      </c>
      <c r="F25" s="805">
        <v>95</v>
      </c>
      <c r="G25" s="547">
        <v>12</v>
      </c>
      <c r="H25" s="686">
        <v>68.348800663243935</v>
      </c>
      <c r="I25" s="686">
        <v>63.083333333333343</v>
      </c>
      <c r="J25" s="1129">
        <v>83</v>
      </c>
      <c r="K25" s="547">
        <v>23</v>
      </c>
      <c r="L25" s="698">
        <v>69.290000000000006</v>
      </c>
      <c r="M25" s="686">
        <v>66.13</v>
      </c>
      <c r="N25" s="1107">
        <v>65</v>
      </c>
      <c r="O25" s="179">
        <v>25</v>
      </c>
      <c r="P25" s="685">
        <v>71.59</v>
      </c>
      <c r="Q25" s="694">
        <v>68.2</v>
      </c>
      <c r="R25" s="1102">
        <v>72</v>
      </c>
      <c r="S25" s="179">
        <v>18</v>
      </c>
      <c r="T25" s="750">
        <v>71.56</v>
      </c>
      <c r="U25" s="1090">
        <v>71.28</v>
      </c>
      <c r="V25" s="1102">
        <v>54</v>
      </c>
      <c r="W25" s="200">
        <v>24</v>
      </c>
      <c r="X25" s="750">
        <v>69.260000000000005</v>
      </c>
      <c r="Y25" s="1091">
        <v>69.208333333333329</v>
      </c>
      <c r="Z25" s="1102">
        <v>54</v>
      </c>
      <c r="AA25" s="172">
        <v>17</v>
      </c>
      <c r="AB25" s="752">
        <v>68.209999999999994</v>
      </c>
      <c r="AC25" s="1091">
        <v>67.058823500000003</v>
      </c>
      <c r="AD25" s="1102">
        <v>61</v>
      </c>
      <c r="AE25" s="1105">
        <f t="shared" si="0"/>
        <v>484</v>
      </c>
    </row>
    <row r="26" spans="1:31" ht="15" customHeight="1" x14ac:dyDescent="0.25">
      <c r="A26" s="61">
        <v>11</v>
      </c>
      <c r="B26" s="728" t="s">
        <v>183</v>
      </c>
      <c r="C26" s="259">
        <v>35</v>
      </c>
      <c r="D26" s="694">
        <v>69.900000000000006</v>
      </c>
      <c r="E26" s="835">
        <v>58.4</v>
      </c>
      <c r="F26" s="804">
        <v>96</v>
      </c>
      <c r="G26" s="179">
        <v>25</v>
      </c>
      <c r="H26" s="686">
        <v>68.348800663243935</v>
      </c>
      <c r="I26" s="686">
        <v>68.599999999999994</v>
      </c>
      <c r="J26" s="1133">
        <v>55</v>
      </c>
      <c r="K26" s="179">
        <v>33</v>
      </c>
      <c r="L26" s="693">
        <v>69.290000000000006</v>
      </c>
      <c r="M26" s="686">
        <v>63.4</v>
      </c>
      <c r="N26" s="1107">
        <v>80</v>
      </c>
      <c r="O26" s="189">
        <v>23</v>
      </c>
      <c r="P26" s="685">
        <v>71.59</v>
      </c>
      <c r="Q26" s="686">
        <v>70.569999999999993</v>
      </c>
      <c r="R26" s="1107">
        <v>55</v>
      </c>
      <c r="S26" s="179">
        <v>18</v>
      </c>
      <c r="T26" s="750">
        <v>71.56</v>
      </c>
      <c r="U26" s="1091">
        <v>75.61</v>
      </c>
      <c r="V26" s="1102">
        <v>20</v>
      </c>
      <c r="W26" s="172">
        <v>17</v>
      </c>
      <c r="X26" s="750">
        <v>69.260000000000005</v>
      </c>
      <c r="Y26" s="1091">
        <v>66.82352941176471</v>
      </c>
      <c r="Z26" s="1102">
        <v>67</v>
      </c>
      <c r="AA26" s="172">
        <v>31</v>
      </c>
      <c r="AB26" s="752">
        <v>68.209999999999994</v>
      </c>
      <c r="AC26" s="1130">
        <v>57.483871000000001</v>
      </c>
      <c r="AD26" s="1102">
        <v>90</v>
      </c>
      <c r="AE26" s="1105">
        <f t="shared" si="0"/>
        <v>463</v>
      </c>
    </row>
    <row r="27" spans="1:31" ht="15" customHeight="1" x14ac:dyDescent="0.25">
      <c r="A27" s="61">
        <v>12</v>
      </c>
      <c r="B27" s="728" t="s">
        <v>56</v>
      </c>
      <c r="C27" s="259">
        <v>14</v>
      </c>
      <c r="D27" s="694">
        <v>69.900000000000006</v>
      </c>
      <c r="E27" s="835">
        <v>52.5</v>
      </c>
      <c r="F27" s="804">
        <v>99</v>
      </c>
      <c r="G27" s="179">
        <v>21</v>
      </c>
      <c r="H27" s="694">
        <v>68.348800663243935</v>
      </c>
      <c r="I27" s="686">
        <v>59.714285714285722</v>
      </c>
      <c r="J27" s="735">
        <v>91</v>
      </c>
      <c r="K27" s="179">
        <v>16</v>
      </c>
      <c r="L27" s="693">
        <v>69.290000000000006</v>
      </c>
      <c r="M27" s="686">
        <v>62</v>
      </c>
      <c r="N27" s="1107">
        <v>87</v>
      </c>
      <c r="O27" s="179"/>
      <c r="P27" s="685">
        <v>71.59</v>
      </c>
      <c r="Q27" s="694"/>
      <c r="R27" s="1107">
        <v>110</v>
      </c>
      <c r="S27" s="179"/>
      <c r="T27" s="750">
        <v>71.56</v>
      </c>
      <c r="U27" s="1091"/>
      <c r="V27" s="1102">
        <v>109</v>
      </c>
      <c r="W27" s="172">
        <v>17</v>
      </c>
      <c r="X27" s="750">
        <v>69.260000000000005</v>
      </c>
      <c r="Y27" s="1091">
        <v>57.705882352941174</v>
      </c>
      <c r="Z27" s="1102">
        <v>100</v>
      </c>
      <c r="AA27" s="172">
        <v>18</v>
      </c>
      <c r="AB27" s="752">
        <v>68.209999999999994</v>
      </c>
      <c r="AC27" s="1091">
        <v>51.444444400000002</v>
      </c>
      <c r="AD27" s="1102">
        <v>97</v>
      </c>
      <c r="AE27" s="1105">
        <f t="shared" si="0"/>
        <v>693</v>
      </c>
    </row>
    <row r="28" spans="1:31" ht="15" customHeight="1" x14ac:dyDescent="0.25">
      <c r="A28" s="61">
        <v>13</v>
      </c>
      <c r="B28" s="728" t="s">
        <v>60</v>
      </c>
      <c r="C28" s="259"/>
      <c r="D28" s="694">
        <v>69.900000000000006</v>
      </c>
      <c r="E28" s="835"/>
      <c r="F28" s="804">
        <v>100</v>
      </c>
      <c r="G28" s="179"/>
      <c r="H28" s="694">
        <v>68.348800663243935</v>
      </c>
      <c r="I28" s="686"/>
      <c r="J28" s="735">
        <v>98</v>
      </c>
      <c r="K28" s="179">
        <v>20</v>
      </c>
      <c r="L28" s="693">
        <v>69.290000000000006</v>
      </c>
      <c r="M28" s="686">
        <v>71</v>
      </c>
      <c r="N28" s="1102">
        <v>32</v>
      </c>
      <c r="O28" s="189">
        <v>20</v>
      </c>
      <c r="P28" s="685">
        <v>71.59</v>
      </c>
      <c r="Q28" s="686">
        <v>69.05</v>
      </c>
      <c r="R28" s="1102">
        <v>64</v>
      </c>
      <c r="S28" s="179"/>
      <c r="T28" s="750">
        <v>71.56</v>
      </c>
      <c r="U28" s="1090"/>
      <c r="V28" s="1102">
        <v>109</v>
      </c>
      <c r="W28" s="200">
        <v>16</v>
      </c>
      <c r="X28" s="750">
        <v>69.260000000000005</v>
      </c>
      <c r="Y28" s="1101">
        <v>71.9375</v>
      </c>
      <c r="Z28" s="1102">
        <v>31</v>
      </c>
      <c r="AA28" s="172">
        <v>17</v>
      </c>
      <c r="AB28" s="752">
        <v>68.209999999999994</v>
      </c>
      <c r="AC28" s="1101">
        <v>67.352941200000004</v>
      </c>
      <c r="AD28" s="1102">
        <v>59</v>
      </c>
      <c r="AE28" s="1105">
        <f t="shared" si="0"/>
        <v>493</v>
      </c>
    </row>
    <row r="29" spans="1:31" ht="15" customHeight="1" thickBot="1" x14ac:dyDescent="0.3">
      <c r="A29" s="62">
        <v>14</v>
      </c>
      <c r="B29" s="729" t="s">
        <v>55</v>
      </c>
      <c r="C29" s="270"/>
      <c r="D29" s="755">
        <v>69.900000000000006</v>
      </c>
      <c r="E29" s="1086"/>
      <c r="F29" s="805">
        <v>100</v>
      </c>
      <c r="G29" s="547"/>
      <c r="H29" s="755">
        <v>68.348800663243935</v>
      </c>
      <c r="I29" s="698"/>
      <c r="J29" s="549">
        <v>98</v>
      </c>
      <c r="K29" s="547"/>
      <c r="L29" s="698">
        <v>69.290000000000006</v>
      </c>
      <c r="M29" s="698"/>
      <c r="N29" s="549">
        <v>110</v>
      </c>
      <c r="O29" s="189"/>
      <c r="P29" s="685">
        <v>71.59</v>
      </c>
      <c r="Q29" s="694"/>
      <c r="R29" s="1102">
        <v>110</v>
      </c>
      <c r="S29" s="179">
        <v>23</v>
      </c>
      <c r="T29" s="750">
        <v>71.56</v>
      </c>
      <c r="U29" s="1130">
        <v>58</v>
      </c>
      <c r="V29" s="1102">
        <v>105</v>
      </c>
      <c r="W29" s="200"/>
      <c r="X29" s="750">
        <v>69.260000000000005</v>
      </c>
      <c r="Y29" s="1090"/>
      <c r="Z29" s="1102">
        <v>109</v>
      </c>
      <c r="AA29" s="200"/>
      <c r="AB29" s="752">
        <v>68.209999999999994</v>
      </c>
      <c r="AC29" s="1090"/>
      <c r="AD29" s="1102">
        <v>101</v>
      </c>
      <c r="AE29" s="1135">
        <f t="shared" si="0"/>
        <v>733</v>
      </c>
    </row>
    <row r="30" spans="1:31" ht="15" customHeight="1" thickBot="1" x14ac:dyDescent="0.3">
      <c r="A30" s="418"/>
      <c r="B30" s="419" t="s">
        <v>146</v>
      </c>
      <c r="C30" s="420">
        <f>SUM(C31:C49)</f>
        <v>664</v>
      </c>
      <c r="D30" s="422">
        <v>69.900000000000006</v>
      </c>
      <c r="E30" s="425">
        <f>AVERAGE(E31:E49)</f>
        <v>66.833333333333329</v>
      </c>
      <c r="F30" s="423"/>
      <c r="G30" s="420">
        <f>SUM(G31:G49)</f>
        <v>531</v>
      </c>
      <c r="H30" s="422">
        <v>68.348800663243935</v>
      </c>
      <c r="I30" s="421">
        <f>AVERAGE(I31:I49)</f>
        <v>67.439531112652929</v>
      </c>
      <c r="J30" s="423"/>
      <c r="K30" s="420">
        <f>SUM(K31:K49)</f>
        <v>602</v>
      </c>
      <c r="L30" s="421">
        <v>69.290000000000006</v>
      </c>
      <c r="M30" s="425">
        <f>AVERAGE(M31:M49)</f>
        <v>66.27833333333335</v>
      </c>
      <c r="N30" s="423"/>
      <c r="O30" s="420">
        <f>SUM(O31:O49)</f>
        <v>615</v>
      </c>
      <c r="P30" s="421">
        <v>71.59</v>
      </c>
      <c r="Q30" s="422">
        <f>AVERAGE(Q31:Q49)</f>
        <v>67.968333333333334</v>
      </c>
      <c r="R30" s="423"/>
      <c r="S30" s="424">
        <f>SUM(S31:S49)</f>
        <v>524</v>
      </c>
      <c r="T30" s="425">
        <v>71.56</v>
      </c>
      <c r="U30" s="426">
        <f>AVERAGE(U31:U49)</f>
        <v>67.518235294117659</v>
      </c>
      <c r="V30" s="412"/>
      <c r="W30" s="413">
        <f>SUM(W31:W49)</f>
        <v>608</v>
      </c>
      <c r="X30" s="427">
        <v>69.260000000000005</v>
      </c>
      <c r="Y30" s="428">
        <f>AVERAGE(Y31:Y49)</f>
        <v>66.45150921610707</v>
      </c>
      <c r="Z30" s="412"/>
      <c r="AA30" s="413">
        <f>SUM(AA31:AA49)</f>
        <v>535</v>
      </c>
      <c r="AB30" s="427">
        <v>68.209999999999994</v>
      </c>
      <c r="AC30" s="428">
        <f>AVERAGE(AC31:AC49)</f>
        <v>63.712741811764708</v>
      </c>
      <c r="AD30" s="412"/>
      <c r="AE30" s="865"/>
    </row>
    <row r="31" spans="1:31" ht="15" customHeight="1" x14ac:dyDescent="0.25">
      <c r="A31" s="429">
        <v>1</v>
      </c>
      <c r="B31" s="725" t="s">
        <v>52</v>
      </c>
      <c r="C31" s="256">
        <v>45</v>
      </c>
      <c r="D31" s="701">
        <v>69.900000000000006</v>
      </c>
      <c r="E31" s="826">
        <v>75.5</v>
      </c>
      <c r="F31" s="802">
        <v>10</v>
      </c>
      <c r="G31" s="174">
        <v>25</v>
      </c>
      <c r="H31" s="686">
        <v>68.348800663243935</v>
      </c>
      <c r="I31" s="686">
        <v>73.92</v>
      </c>
      <c r="J31" s="1102">
        <v>13</v>
      </c>
      <c r="K31" s="174">
        <v>24</v>
      </c>
      <c r="L31" s="685">
        <v>69.290000000000006</v>
      </c>
      <c r="M31" s="686">
        <v>79.58</v>
      </c>
      <c r="N31" s="1102">
        <v>3</v>
      </c>
      <c r="O31" s="189">
        <v>23</v>
      </c>
      <c r="P31" s="685">
        <v>71.59</v>
      </c>
      <c r="Q31" s="686">
        <v>79.78</v>
      </c>
      <c r="R31" s="1102">
        <v>7</v>
      </c>
      <c r="S31" s="174">
        <v>27</v>
      </c>
      <c r="T31" s="750">
        <v>71.56</v>
      </c>
      <c r="U31" s="1101">
        <v>79</v>
      </c>
      <c r="V31" s="1102">
        <v>6</v>
      </c>
      <c r="W31" s="172">
        <v>27</v>
      </c>
      <c r="X31" s="750">
        <v>69.260000000000005</v>
      </c>
      <c r="Y31" s="1101">
        <v>81.740740740740748</v>
      </c>
      <c r="Z31" s="1102">
        <v>1</v>
      </c>
      <c r="AA31" s="172">
        <v>35</v>
      </c>
      <c r="AB31" s="752">
        <v>68.209999999999994</v>
      </c>
      <c r="AC31" s="1101">
        <v>80.371428600000002</v>
      </c>
      <c r="AD31" s="1102">
        <v>2</v>
      </c>
      <c r="AE31" s="1132">
        <f t="shared" si="0"/>
        <v>42</v>
      </c>
    </row>
    <row r="32" spans="1:31" ht="15" customHeight="1" x14ac:dyDescent="0.25">
      <c r="A32" s="402">
        <v>2</v>
      </c>
      <c r="B32" s="725" t="s">
        <v>79</v>
      </c>
      <c r="C32" s="256">
        <v>50</v>
      </c>
      <c r="D32" s="701">
        <v>69.900000000000006</v>
      </c>
      <c r="E32" s="826">
        <v>71.7</v>
      </c>
      <c r="F32" s="802">
        <v>29</v>
      </c>
      <c r="G32" s="174">
        <v>45</v>
      </c>
      <c r="H32" s="686">
        <v>68.348800663243935</v>
      </c>
      <c r="I32" s="686">
        <v>75.555555555555557</v>
      </c>
      <c r="J32" s="1102">
        <v>7</v>
      </c>
      <c r="K32" s="174">
        <v>25</v>
      </c>
      <c r="L32" s="685">
        <v>69.290000000000006</v>
      </c>
      <c r="M32" s="686">
        <v>71.88</v>
      </c>
      <c r="N32" s="1102">
        <v>25</v>
      </c>
      <c r="O32" s="189">
        <v>38</v>
      </c>
      <c r="P32" s="685">
        <v>71.59</v>
      </c>
      <c r="Q32" s="686">
        <v>70.260000000000005</v>
      </c>
      <c r="R32" s="1102">
        <v>58</v>
      </c>
      <c r="S32" s="174">
        <v>52</v>
      </c>
      <c r="T32" s="750">
        <v>71.56</v>
      </c>
      <c r="U32" s="1101">
        <v>73.75</v>
      </c>
      <c r="V32" s="1102">
        <v>30</v>
      </c>
      <c r="W32" s="172">
        <v>23</v>
      </c>
      <c r="X32" s="750">
        <v>69.260000000000005</v>
      </c>
      <c r="Y32" s="1101">
        <v>71.391304347826093</v>
      </c>
      <c r="Z32" s="1102">
        <v>39</v>
      </c>
      <c r="AA32" s="172">
        <v>39</v>
      </c>
      <c r="AB32" s="752">
        <v>68.209999999999994</v>
      </c>
      <c r="AC32" s="1101">
        <v>69.025640999999993</v>
      </c>
      <c r="AD32" s="1102">
        <v>44</v>
      </c>
      <c r="AE32" s="1126">
        <f t="shared" si="0"/>
        <v>232</v>
      </c>
    </row>
    <row r="33" spans="1:31" ht="15" customHeight="1" x14ac:dyDescent="0.25">
      <c r="A33" s="402">
        <v>3</v>
      </c>
      <c r="B33" s="725" t="s">
        <v>87</v>
      </c>
      <c r="C33" s="256">
        <v>81</v>
      </c>
      <c r="D33" s="701">
        <v>69.900000000000006</v>
      </c>
      <c r="E33" s="826">
        <v>71.599999999999994</v>
      </c>
      <c r="F33" s="802">
        <v>31</v>
      </c>
      <c r="G33" s="174">
        <v>79</v>
      </c>
      <c r="H33" s="686">
        <v>68.348800663243935</v>
      </c>
      <c r="I33" s="686">
        <v>70.531645569620252</v>
      </c>
      <c r="J33" s="1133">
        <v>33</v>
      </c>
      <c r="K33" s="174">
        <v>86</v>
      </c>
      <c r="L33" s="685">
        <v>69.290000000000006</v>
      </c>
      <c r="M33" s="686">
        <v>71.66</v>
      </c>
      <c r="N33" s="1102">
        <v>29</v>
      </c>
      <c r="O33" s="189">
        <v>69</v>
      </c>
      <c r="P33" s="685">
        <v>71.59</v>
      </c>
      <c r="Q33" s="686">
        <v>76.28</v>
      </c>
      <c r="R33" s="1102">
        <v>18</v>
      </c>
      <c r="S33" s="174">
        <v>49</v>
      </c>
      <c r="T33" s="750">
        <v>71.56</v>
      </c>
      <c r="U33" s="1103">
        <v>72.650000000000006</v>
      </c>
      <c r="V33" s="1102">
        <v>42</v>
      </c>
      <c r="W33" s="172">
        <v>65</v>
      </c>
      <c r="X33" s="750">
        <v>69.260000000000005</v>
      </c>
      <c r="Y33" s="1103">
        <v>74.538461538461533</v>
      </c>
      <c r="Z33" s="1102">
        <v>14</v>
      </c>
      <c r="AA33" s="172">
        <v>66</v>
      </c>
      <c r="AB33" s="752">
        <v>68.209999999999994</v>
      </c>
      <c r="AC33" s="1103">
        <v>70.954545499999995</v>
      </c>
      <c r="AD33" s="1102">
        <v>26</v>
      </c>
      <c r="AE33" s="1125">
        <f t="shared" si="0"/>
        <v>193</v>
      </c>
    </row>
    <row r="34" spans="1:31" ht="15" customHeight="1" x14ac:dyDescent="0.25">
      <c r="A34" s="402">
        <v>4</v>
      </c>
      <c r="B34" s="727" t="s">
        <v>154</v>
      </c>
      <c r="C34" s="257">
        <v>61</v>
      </c>
      <c r="D34" s="757">
        <v>69.900000000000006</v>
      </c>
      <c r="E34" s="827">
        <v>70.099999999999994</v>
      </c>
      <c r="F34" s="803">
        <v>38</v>
      </c>
      <c r="G34" s="546">
        <v>71</v>
      </c>
      <c r="H34" s="686">
        <v>68.348800663243935</v>
      </c>
      <c r="I34" s="686">
        <v>70.676056338028175</v>
      </c>
      <c r="J34" s="1133">
        <v>31</v>
      </c>
      <c r="K34" s="546">
        <v>69</v>
      </c>
      <c r="L34" s="692">
        <v>69.290000000000006</v>
      </c>
      <c r="M34" s="686">
        <v>70.3</v>
      </c>
      <c r="N34" s="1102">
        <v>35</v>
      </c>
      <c r="O34" s="189">
        <v>44</v>
      </c>
      <c r="P34" s="685">
        <v>71.59</v>
      </c>
      <c r="Q34" s="686">
        <v>68.75</v>
      </c>
      <c r="R34" s="1102">
        <v>69</v>
      </c>
      <c r="S34" s="174">
        <v>51</v>
      </c>
      <c r="T34" s="750">
        <v>71.56</v>
      </c>
      <c r="U34" s="1101">
        <v>74.510000000000005</v>
      </c>
      <c r="V34" s="1102">
        <v>26</v>
      </c>
      <c r="W34" s="172">
        <v>46</v>
      </c>
      <c r="X34" s="750">
        <v>69.260000000000005</v>
      </c>
      <c r="Y34" s="1101">
        <v>74.108695652173907</v>
      </c>
      <c r="Z34" s="1102">
        <v>17</v>
      </c>
      <c r="AA34" s="172">
        <v>50</v>
      </c>
      <c r="AB34" s="752">
        <v>68.209999999999994</v>
      </c>
      <c r="AC34" s="1101">
        <v>70.08</v>
      </c>
      <c r="AD34" s="1102">
        <v>34</v>
      </c>
      <c r="AE34" s="1126">
        <f t="shared" si="0"/>
        <v>250</v>
      </c>
    </row>
    <row r="35" spans="1:31" ht="15" customHeight="1" x14ac:dyDescent="0.25">
      <c r="A35" s="402">
        <v>5</v>
      </c>
      <c r="B35" s="725" t="s">
        <v>48</v>
      </c>
      <c r="C35" s="256">
        <v>36</v>
      </c>
      <c r="D35" s="701">
        <v>69.900000000000006</v>
      </c>
      <c r="E35" s="826">
        <v>70.099999999999994</v>
      </c>
      <c r="F35" s="802">
        <v>39</v>
      </c>
      <c r="G35" s="174">
        <v>24</v>
      </c>
      <c r="H35" s="686">
        <v>68.348800663243935</v>
      </c>
      <c r="I35" s="686">
        <v>65.666666666666671</v>
      </c>
      <c r="J35" s="1133">
        <v>67</v>
      </c>
      <c r="K35" s="174">
        <v>23</v>
      </c>
      <c r="L35" s="685">
        <v>69.290000000000006</v>
      </c>
      <c r="M35" s="686">
        <v>67.349999999999994</v>
      </c>
      <c r="N35" s="1102">
        <v>60</v>
      </c>
      <c r="O35" s="189">
        <v>22</v>
      </c>
      <c r="P35" s="685">
        <v>71.59</v>
      </c>
      <c r="Q35" s="686">
        <v>60.5</v>
      </c>
      <c r="R35" s="1102">
        <v>101</v>
      </c>
      <c r="S35" s="174">
        <v>18</v>
      </c>
      <c r="T35" s="750">
        <v>71.56</v>
      </c>
      <c r="U35" s="1101">
        <v>68.33</v>
      </c>
      <c r="V35" s="1102">
        <v>73</v>
      </c>
      <c r="W35" s="172">
        <v>17</v>
      </c>
      <c r="X35" s="750">
        <v>69.260000000000005</v>
      </c>
      <c r="Y35" s="1101">
        <v>73.529411764705884</v>
      </c>
      <c r="Z35" s="1102">
        <v>20</v>
      </c>
      <c r="AA35" s="172">
        <v>24</v>
      </c>
      <c r="AB35" s="752">
        <v>68.209999999999994</v>
      </c>
      <c r="AC35" s="1101">
        <v>65.041666699999993</v>
      </c>
      <c r="AD35" s="1102">
        <v>72</v>
      </c>
      <c r="AE35" s="1126">
        <f t="shared" si="0"/>
        <v>432</v>
      </c>
    </row>
    <row r="36" spans="1:31" ht="15" customHeight="1" x14ac:dyDescent="0.25">
      <c r="A36" s="402">
        <v>6</v>
      </c>
      <c r="B36" s="725" t="s">
        <v>78</v>
      </c>
      <c r="C36" s="256">
        <v>43</v>
      </c>
      <c r="D36" s="701">
        <v>69.900000000000006</v>
      </c>
      <c r="E36" s="826">
        <v>68.8</v>
      </c>
      <c r="F36" s="802">
        <v>49</v>
      </c>
      <c r="G36" s="174">
        <v>26</v>
      </c>
      <c r="H36" s="686">
        <v>68.348800663243935</v>
      </c>
      <c r="I36" s="686">
        <v>75.692307692307693</v>
      </c>
      <c r="J36" s="1133">
        <v>6</v>
      </c>
      <c r="K36" s="174">
        <v>26</v>
      </c>
      <c r="L36" s="685">
        <v>69.290000000000006</v>
      </c>
      <c r="M36" s="686">
        <v>72.5</v>
      </c>
      <c r="N36" s="1107">
        <v>17</v>
      </c>
      <c r="O36" s="189">
        <v>47</v>
      </c>
      <c r="P36" s="685">
        <v>71.59</v>
      </c>
      <c r="Q36" s="686">
        <v>76.5</v>
      </c>
      <c r="R36" s="1107">
        <v>16</v>
      </c>
      <c r="S36" s="174">
        <v>28</v>
      </c>
      <c r="T36" s="750">
        <v>71.56</v>
      </c>
      <c r="U36" s="1091">
        <v>74.319999999999993</v>
      </c>
      <c r="V36" s="1102">
        <v>27</v>
      </c>
      <c r="W36" s="172">
        <v>46</v>
      </c>
      <c r="X36" s="750">
        <v>69.260000000000005</v>
      </c>
      <c r="Y36" s="1101">
        <v>72.173913043478265</v>
      </c>
      <c r="Z36" s="1102">
        <v>28</v>
      </c>
      <c r="AA36" s="172">
        <v>28</v>
      </c>
      <c r="AB36" s="752">
        <v>68.209999999999994</v>
      </c>
      <c r="AC36" s="1101">
        <v>73.285714299999995</v>
      </c>
      <c r="AD36" s="1102">
        <v>17</v>
      </c>
      <c r="AE36" s="1126">
        <f t="shared" si="0"/>
        <v>160</v>
      </c>
    </row>
    <row r="37" spans="1:31" ht="15" customHeight="1" x14ac:dyDescent="0.25">
      <c r="A37" s="402">
        <v>7</v>
      </c>
      <c r="B37" s="725" t="s">
        <v>40</v>
      </c>
      <c r="C37" s="256">
        <v>60</v>
      </c>
      <c r="D37" s="701">
        <v>69.900000000000006</v>
      </c>
      <c r="E37" s="826">
        <v>67.5</v>
      </c>
      <c r="F37" s="802">
        <v>57</v>
      </c>
      <c r="G37" s="174">
        <v>61</v>
      </c>
      <c r="H37" s="686">
        <v>68.348800663243935</v>
      </c>
      <c r="I37" s="686">
        <v>67.409836065573771</v>
      </c>
      <c r="J37" s="735">
        <v>59</v>
      </c>
      <c r="K37" s="174">
        <v>55</v>
      </c>
      <c r="L37" s="685">
        <v>69.290000000000006</v>
      </c>
      <c r="M37" s="686">
        <v>62.69</v>
      </c>
      <c r="N37" s="1107">
        <v>85</v>
      </c>
      <c r="O37" s="189">
        <v>61</v>
      </c>
      <c r="P37" s="685">
        <v>71.59</v>
      </c>
      <c r="Q37" s="686">
        <v>73.39</v>
      </c>
      <c r="R37" s="1102">
        <v>29</v>
      </c>
      <c r="S37" s="174">
        <v>54</v>
      </c>
      <c r="T37" s="750">
        <v>71.56</v>
      </c>
      <c r="U37" s="1091">
        <v>68.98</v>
      </c>
      <c r="V37" s="1102">
        <v>70</v>
      </c>
      <c r="W37" s="172">
        <v>50</v>
      </c>
      <c r="X37" s="750">
        <v>69.260000000000005</v>
      </c>
      <c r="Y37" s="1091">
        <v>67.06</v>
      </c>
      <c r="Z37" s="1102">
        <v>66</v>
      </c>
      <c r="AA37" s="172">
        <v>47</v>
      </c>
      <c r="AB37" s="752">
        <v>68.209999999999994</v>
      </c>
      <c r="AC37" s="1091">
        <v>66.510638299999997</v>
      </c>
      <c r="AD37" s="1102">
        <v>63</v>
      </c>
      <c r="AE37" s="1126">
        <f t="shared" si="0"/>
        <v>429</v>
      </c>
    </row>
    <row r="38" spans="1:31" ht="15" customHeight="1" x14ac:dyDescent="0.25">
      <c r="A38" s="402">
        <v>8</v>
      </c>
      <c r="B38" s="725" t="s">
        <v>45</v>
      </c>
      <c r="C38" s="256">
        <v>22</v>
      </c>
      <c r="D38" s="701">
        <v>69.900000000000006</v>
      </c>
      <c r="E38" s="826">
        <v>66.099999999999994</v>
      </c>
      <c r="F38" s="802">
        <v>66</v>
      </c>
      <c r="G38" s="174"/>
      <c r="H38" s="686">
        <v>68.348800663243935</v>
      </c>
      <c r="I38" s="686"/>
      <c r="J38" s="1133">
        <v>98</v>
      </c>
      <c r="K38" s="174"/>
      <c r="L38" s="685">
        <v>69.290000000000006</v>
      </c>
      <c r="M38" s="686"/>
      <c r="N38" s="1102">
        <v>110</v>
      </c>
      <c r="O38" s="189">
        <v>16</v>
      </c>
      <c r="P38" s="685">
        <v>71.59</v>
      </c>
      <c r="Q38" s="686">
        <v>56.56</v>
      </c>
      <c r="R38" s="1107">
        <v>108</v>
      </c>
      <c r="S38" s="174"/>
      <c r="T38" s="750">
        <v>71.56</v>
      </c>
      <c r="U38" s="1091"/>
      <c r="V38" s="1102">
        <v>109</v>
      </c>
      <c r="W38" s="172">
        <v>16</v>
      </c>
      <c r="X38" s="750">
        <v>69.260000000000005</v>
      </c>
      <c r="Y38" s="1101">
        <v>63.4375</v>
      </c>
      <c r="Z38" s="1102">
        <v>82</v>
      </c>
      <c r="AA38" s="172">
        <v>9</v>
      </c>
      <c r="AB38" s="752">
        <v>68.209999999999994</v>
      </c>
      <c r="AC38" s="1091">
        <v>52.444444400000002</v>
      </c>
      <c r="AD38" s="1102">
        <v>96</v>
      </c>
      <c r="AE38" s="1126">
        <f t="shared" si="0"/>
        <v>669</v>
      </c>
    </row>
    <row r="39" spans="1:31" ht="15" customHeight="1" x14ac:dyDescent="0.25">
      <c r="A39" s="402">
        <v>9</v>
      </c>
      <c r="B39" s="725" t="s">
        <v>50</v>
      </c>
      <c r="C39" s="256">
        <v>62</v>
      </c>
      <c r="D39" s="701">
        <v>69.900000000000006</v>
      </c>
      <c r="E39" s="826">
        <v>64.2</v>
      </c>
      <c r="F39" s="802">
        <v>72</v>
      </c>
      <c r="G39" s="174">
        <v>51</v>
      </c>
      <c r="H39" s="686">
        <v>68.348800663243935</v>
      </c>
      <c r="I39" s="686">
        <v>58.823529411764703</v>
      </c>
      <c r="J39" s="1133">
        <v>93</v>
      </c>
      <c r="K39" s="174">
        <v>42</v>
      </c>
      <c r="L39" s="685">
        <v>69.290000000000006</v>
      </c>
      <c r="M39" s="686">
        <v>59.31</v>
      </c>
      <c r="N39" s="1102">
        <v>98</v>
      </c>
      <c r="O39" s="189">
        <v>49</v>
      </c>
      <c r="P39" s="685">
        <v>71.59</v>
      </c>
      <c r="Q39" s="686">
        <v>59.42</v>
      </c>
      <c r="R39" s="1102">
        <v>104</v>
      </c>
      <c r="S39" s="174">
        <v>26</v>
      </c>
      <c r="T39" s="750">
        <v>71.56</v>
      </c>
      <c r="U39" s="1091">
        <v>64.08</v>
      </c>
      <c r="V39" s="1102">
        <v>92</v>
      </c>
      <c r="W39" s="172">
        <v>25</v>
      </c>
      <c r="X39" s="750">
        <v>69.260000000000005</v>
      </c>
      <c r="Y39" s="1101">
        <v>68.48</v>
      </c>
      <c r="Z39" s="1102">
        <v>62</v>
      </c>
      <c r="AA39" s="172">
        <v>43</v>
      </c>
      <c r="AB39" s="752">
        <v>68.209999999999994</v>
      </c>
      <c r="AC39" s="1101">
        <v>59.767441900000001</v>
      </c>
      <c r="AD39" s="1102">
        <v>85</v>
      </c>
      <c r="AE39" s="1126">
        <f t="shared" si="0"/>
        <v>606</v>
      </c>
    </row>
    <row r="40" spans="1:31" ht="15" customHeight="1" x14ac:dyDescent="0.25">
      <c r="A40" s="402">
        <v>10</v>
      </c>
      <c r="B40" s="727" t="s">
        <v>77</v>
      </c>
      <c r="C40" s="257">
        <v>55</v>
      </c>
      <c r="D40" s="757">
        <v>69.900000000000006</v>
      </c>
      <c r="E40" s="827">
        <v>64.099999999999994</v>
      </c>
      <c r="F40" s="803">
        <v>73</v>
      </c>
      <c r="G40" s="546">
        <v>70</v>
      </c>
      <c r="H40" s="686">
        <v>68.348800663243935</v>
      </c>
      <c r="I40" s="686">
        <v>65.48571428571428</v>
      </c>
      <c r="J40" s="1129">
        <v>69</v>
      </c>
      <c r="K40" s="546">
        <v>51</v>
      </c>
      <c r="L40" s="692">
        <v>69.290000000000006</v>
      </c>
      <c r="M40" s="686">
        <v>70.430000000000007</v>
      </c>
      <c r="N40" s="1107">
        <v>33</v>
      </c>
      <c r="O40" s="189">
        <v>50</v>
      </c>
      <c r="P40" s="685">
        <v>71.59</v>
      </c>
      <c r="Q40" s="686">
        <v>73.239999999999995</v>
      </c>
      <c r="R40" s="1102">
        <v>31</v>
      </c>
      <c r="S40" s="174">
        <v>54</v>
      </c>
      <c r="T40" s="750">
        <v>71.56</v>
      </c>
      <c r="U40" s="1091">
        <v>67.569999999999993</v>
      </c>
      <c r="V40" s="1102">
        <v>74</v>
      </c>
      <c r="W40" s="172">
        <v>52</v>
      </c>
      <c r="X40" s="750">
        <v>69.260000000000005</v>
      </c>
      <c r="Y40" s="1091">
        <v>72.519230769230774</v>
      </c>
      <c r="Z40" s="1102">
        <v>25</v>
      </c>
      <c r="AA40" s="172">
        <v>51</v>
      </c>
      <c r="AB40" s="752">
        <v>68.209999999999994</v>
      </c>
      <c r="AC40" s="1130">
        <v>70.274509800000004</v>
      </c>
      <c r="AD40" s="1102">
        <v>31</v>
      </c>
      <c r="AE40" s="1126">
        <f t="shared" si="0"/>
        <v>336</v>
      </c>
    </row>
    <row r="41" spans="1:31" ht="15" customHeight="1" x14ac:dyDescent="0.25">
      <c r="A41" s="402">
        <v>11</v>
      </c>
      <c r="B41" s="725" t="s">
        <v>46</v>
      </c>
      <c r="C41" s="256">
        <v>22</v>
      </c>
      <c r="D41" s="701">
        <v>69.900000000000006</v>
      </c>
      <c r="E41" s="826">
        <v>63.5</v>
      </c>
      <c r="F41" s="802">
        <v>77</v>
      </c>
      <c r="G41" s="174">
        <v>16</v>
      </c>
      <c r="H41" s="686">
        <v>68.348800663243935</v>
      </c>
      <c r="I41" s="686">
        <v>62.8125</v>
      </c>
      <c r="J41" s="735">
        <v>84</v>
      </c>
      <c r="K41" s="174">
        <v>17</v>
      </c>
      <c r="L41" s="685">
        <v>69.290000000000006</v>
      </c>
      <c r="M41" s="686">
        <v>61.71</v>
      </c>
      <c r="N41" s="1102">
        <v>89</v>
      </c>
      <c r="O41" s="189">
        <v>22</v>
      </c>
      <c r="P41" s="685">
        <v>71.59</v>
      </c>
      <c r="Q41" s="686">
        <v>72.45</v>
      </c>
      <c r="R41" s="1102">
        <v>39</v>
      </c>
      <c r="S41" s="174">
        <v>21</v>
      </c>
      <c r="T41" s="750">
        <v>71.56</v>
      </c>
      <c r="U41" s="1091">
        <v>61.95</v>
      </c>
      <c r="V41" s="1102">
        <v>98</v>
      </c>
      <c r="W41" s="172">
        <v>18</v>
      </c>
      <c r="X41" s="750">
        <v>69.260000000000005</v>
      </c>
      <c r="Y41" s="1091">
        <v>55.666666666666664</v>
      </c>
      <c r="Z41" s="1102">
        <v>106</v>
      </c>
      <c r="AA41" s="172">
        <v>31</v>
      </c>
      <c r="AB41" s="752">
        <v>68.209999999999994</v>
      </c>
      <c r="AC41" s="1091">
        <v>55.870967700000001</v>
      </c>
      <c r="AD41" s="1102">
        <v>94</v>
      </c>
      <c r="AE41" s="1126">
        <f t="shared" si="0"/>
        <v>587</v>
      </c>
    </row>
    <row r="42" spans="1:31" ht="15" customHeight="1" x14ac:dyDescent="0.25">
      <c r="A42" s="402">
        <v>12</v>
      </c>
      <c r="B42" s="725" t="s">
        <v>51</v>
      </c>
      <c r="C42" s="256">
        <v>32</v>
      </c>
      <c r="D42" s="701">
        <v>69.900000000000006</v>
      </c>
      <c r="E42" s="826">
        <v>63.4</v>
      </c>
      <c r="F42" s="802">
        <v>78</v>
      </c>
      <c r="G42" s="174">
        <v>38</v>
      </c>
      <c r="H42" s="686">
        <v>68.348800663243935</v>
      </c>
      <c r="I42" s="686">
        <v>57.684210526315788</v>
      </c>
      <c r="J42" s="1129">
        <v>96</v>
      </c>
      <c r="K42" s="174">
        <v>24</v>
      </c>
      <c r="L42" s="685">
        <v>69.290000000000006</v>
      </c>
      <c r="M42" s="700">
        <v>65.709999999999994</v>
      </c>
      <c r="N42" s="1107">
        <v>69</v>
      </c>
      <c r="O42" s="189">
        <v>30</v>
      </c>
      <c r="P42" s="685">
        <v>71.59</v>
      </c>
      <c r="Q42" s="686">
        <v>67.900000000000006</v>
      </c>
      <c r="R42" s="1107">
        <v>78</v>
      </c>
      <c r="S42" s="174">
        <v>18</v>
      </c>
      <c r="T42" s="750">
        <v>71.56</v>
      </c>
      <c r="U42" s="1091">
        <v>61.5</v>
      </c>
      <c r="V42" s="1102">
        <v>101</v>
      </c>
      <c r="W42" s="172">
        <v>22</v>
      </c>
      <c r="X42" s="750">
        <v>69.260000000000005</v>
      </c>
      <c r="Y42" s="1101">
        <v>63.454545454545453</v>
      </c>
      <c r="Z42" s="1102">
        <v>81</v>
      </c>
      <c r="AA42" s="172">
        <v>18</v>
      </c>
      <c r="AB42" s="752">
        <v>68.209999999999994</v>
      </c>
      <c r="AC42" s="1091">
        <v>57.555555599999998</v>
      </c>
      <c r="AD42" s="1102">
        <v>88</v>
      </c>
      <c r="AE42" s="1126">
        <f t="shared" si="0"/>
        <v>591</v>
      </c>
    </row>
    <row r="43" spans="1:31" ht="15" customHeight="1" x14ac:dyDescent="0.25">
      <c r="A43" s="402">
        <v>13</v>
      </c>
      <c r="B43" s="725" t="s">
        <v>76</v>
      </c>
      <c r="C43" s="256">
        <v>37</v>
      </c>
      <c r="D43" s="701">
        <v>69.900000000000006</v>
      </c>
      <c r="E43" s="826">
        <v>62.3</v>
      </c>
      <c r="F43" s="802">
        <v>86</v>
      </c>
      <c r="G43" s="174"/>
      <c r="H43" s="686">
        <v>68.348800663243935</v>
      </c>
      <c r="I43" s="686"/>
      <c r="J43" s="1129">
        <v>98</v>
      </c>
      <c r="K43" s="174">
        <v>18</v>
      </c>
      <c r="L43" s="685">
        <v>69.290000000000006</v>
      </c>
      <c r="M43" s="686">
        <v>64.94</v>
      </c>
      <c r="N43" s="1102">
        <v>76</v>
      </c>
      <c r="O43" s="189">
        <v>25</v>
      </c>
      <c r="P43" s="685">
        <v>71.59</v>
      </c>
      <c r="Q43" s="686">
        <v>65.36</v>
      </c>
      <c r="R43" s="1102">
        <v>86</v>
      </c>
      <c r="S43" s="174">
        <v>18</v>
      </c>
      <c r="T43" s="750">
        <v>71.56</v>
      </c>
      <c r="U43" s="1091">
        <v>60.56</v>
      </c>
      <c r="V43" s="1102">
        <v>103</v>
      </c>
      <c r="W43" s="172">
        <v>15</v>
      </c>
      <c r="X43" s="750">
        <v>69.260000000000005</v>
      </c>
      <c r="Y43" s="1091">
        <v>60.266666666666666</v>
      </c>
      <c r="Z43" s="1102">
        <v>93</v>
      </c>
      <c r="AA43" s="172"/>
      <c r="AB43" s="752">
        <v>68.209999999999994</v>
      </c>
      <c r="AC43" s="1091"/>
      <c r="AD43" s="1102">
        <v>101</v>
      </c>
      <c r="AE43" s="1126">
        <f t="shared" si="0"/>
        <v>643</v>
      </c>
    </row>
    <row r="44" spans="1:31" ht="15" customHeight="1" x14ac:dyDescent="0.25">
      <c r="A44" s="402">
        <v>14</v>
      </c>
      <c r="B44" s="725" t="s">
        <v>185</v>
      </c>
      <c r="C44" s="256">
        <v>35</v>
      </c>
      <c r="D44" s="701">
        <v>69.900000000000006</v>
      </c>
      <c r="E44" s="826">
        <v>62</v>
      </c>
      <c r="F44" s="802">
        <v>88</v>
      </c>
      <c r="G44" s="174">
        <v>8</v>
      </c>
      <c r="H44" s="701">
        <v>68.348800663243935</v>
      </c>
      <c r="I44" s="686">
        <v>62.75</v>
      </c>
      <c r="J44" s="735">
        <v>85</v>
      </c>
      <c r="K44" s="174">
        <v>20</v>
      </c>
      <c r="L44" s="685">
        <v>69.290000000000006</v>
      </c>
      <c r="M44" s="686">
        <v>69.900000000000006</v>
      </c>
      <c r="N44" s="1107">
        <v>42</v>
      </c>
      <c r="O44" s="189">
        <v>23</v>
      </c>
      <c r="P44" s="685">
        <v>71.59</v>
      </c>
      <c r="Q44" s="686">
        <v>68.83</v>
      </c>
      <c r="R44" s="1107">
        <v>68</v>
      </c>
      <c r="S44" s="174">
        <v>17</v>
      </c>
      <c r="T44" s="750">
        <v>71.56</v>
      </c>
      <c r="U44" s="1091">
        <v>69.94</v>
      </c>
      <c r="V44" s="1102">
        <v>62</v>
      </c>
      <c r="W44" s="172">
        <v>26</v>
      </c>
      <c r="X44" s="750">
        <v>69.260000000000005</v>
      </c>
      <c r="Y44" s="1091">
        <v>59.269230769230766</v>
      </c>
      <c r="Z44" s="1102">
        <v>97</v>
      </c>
      <c r="AA44" s="172">
        <v>18</v>
      </c>
      <c r="AB44" s="752">
        <v>68.209999999999994</v>
      </c>
      <c r="AC44" s="1091">
        <v>56.222222199999997</v>
      </c>
      <c r="AD44" s="1102">
        <v>93</v>
      </c>
      <c r="AE44" s="1126">
        <f t="shared" si="0"/>
        <v>535</v>
      </c>
    </row>
    <row r="45" spans="1:31" ht="15" customHeight="1" x14ac:dyDescent="0.25">
      <c r="A45" s="402">
        <v>15</v>
      </c>
      <c r="B45" s="725" t="s">
        <v>75</v>
      </c>
      <c r="C45" s="256">
        <v>23</v>
      </c>
      <c r="D45" s="701">
        <v>69.900000000000006</v>
      </c>
      <c r="E45" s="826">
        <v>61.6</v>
      </c>
      <c r="F45" s="802">
        <v>91</v>
      </c>
      <c r="G45" s="174"/>
      <c r="H45" s="701">
        <v>68.348800663243935</v>
      </c>
      <c r="I45" s="686"/>
      <c r="J45" s="549">
        <v>98</v>
      </c>
      <c r="K45" s="174">
        <v>26</v>
      </c>
      <c r="L45" s="685">
        <v>69.290000000000006</v>
      </c>
      <c r="M45" s="686">
        <v>63.27</v>
      </c>
      <c r="N45" s="1107">
        <v>82</v>
      </c>
      <c r="O45" s="189"/>
      <c r="P45" s="685">
        <v>71.59</v>
      </c>
      <c r="Q45" s="686"/>
      <c r="R45" s="1107">
        <v>110</v>
      </c>
      <c r="S45" s="174"/>
      <c r="T45" s="750">
        <v>71.56</v>
      </c>
      <c r="U45" s="1091"/>
      <c r="V45" s="1102">
        <v>109</v>
      </c>
      <c r="W45" s="172">
        <v>24</v>
      </c>
      <c r="X45" s="750">
        <v>69.260000000000005</v>
      </c>
      <c r="Y45" s="1091">
        <v>56.833333333333336</v>
      </c>
      <c r="Z45" s="1102">
        <v>102</v>
      </c>
      <c r="AA45" s="172"/>
      <c r="AB45" s="752">
        <v>68.209999999999994</v>
      </c>
      <c r="AC45" s="1130"/>
      <c r="AD45" s="1102">
        <v>101</v>
      </c>
      <c r="AE45" s="1126">
        <f t="shared" si="0"/>
        <v>693</v>
      </c>
    </row>
    <row r="46" spans="1:31" ht="15" customHeight="1" x14ac:dyDescent="0.25">
      <c r="A46" s="402">
        <v>16</v>
      </c>
      <c r="B46" s="725" t="s">
        <v>49</v>
      </c>
      <c r="C46" s="256"/>
      <c r="D46" s="701">
        <v>69.900000000000006</v>
      </c>
      <c r="E46" s="826"/>
      <c r="F46" s="802">
        <v>100</v>
      </c>
      <c r="G46" s="174"/>
      <c r="H46" s="701">
        <v>68.348800663243935</v>
      </c>
      <c r="I46" s="685"/>
      <c r="J46" s="735">
        <v>98</v>
      </c>
      <c r="K46" s="174">
        <v>18</v>
      </c>
      <c r="L46" s="685">
        <v>69.290000000000006</v>
      </c>
      <c r="M46" s="701">
        <v>57.6</v>
      </c>
      <c r="N46" s="735">
        <v>104</v>
      </c>
      <c r="O46" s="189">
        <v>11</v>
      </c>
      <c r="P46" s="685">
        <v>71.59</v>
      </c>
      <c r="Q46" s="686">
        <v>64.64</v>
      </c>
      <c r="R46" s="1102">
        <v>76</v>
      </c>
      <c r="S46" s="174">
        <v>11</v>
      </c>
      <c r="T46" s="750">
        <v>71.56</v>
      </c>
      <c r="U46" s="1090">
        <v>67.55</v>
      </c>
      <c r="V46" s="1102">
        <v>77</v>
      </c>
      <c r="W46" s="200">
        <v>10</v>
      </c>
      <c r="X46" s="750">
        <v>69.260000000000005</v>
      </c>
      <c r="Y46" s="1091">
        <v>59.5</v>
      </c>
      <c r="Z46" s="1102">
        <v>96</v>
      </c>
      <c r="AA46" s="172">
        <v>17</v>
      </c>
      <c r="AB46" s="752">
        <v>68.209999999999994</v>
      </c>
      <c r="AC46" s="1091">
        <v>50.7058824</v>
      </c>
      <c r="AD46" s="1102">
        <v>99</v>
      </c>
      <c r="AE46" s="1126">
        <f t="shared" si="0"/>
        <v>650</v>
      </c>
    </row>
    <row r="47" spans="1:31" ht="15" customHeight="1" x14ac:dyDescent="0.25">
      <c r="A47" s="402">
        <v>17</v>
      </c>
      <c r="B47" s="725" t="s">
        <v>47</v>
      </c>
      <c r="C47" s="256"/>
      <c r="D47" s="701">
        <v>69.900000000000006</v>
      </c>
      <c r="E47" s="826"/>
      <c r="F47" s="802">
        <v>100</v>
      </c>
      <c r="G47" s="174">
        <v>17</v>
      </c>
      <c r="H47" s="701">
        <v>68.348800663243935</v>
      </c>
      <c r="I47" s="686">
        <v>69.705882352941174</v>
      </c>
      <c r="J47" s="549">
        <v>45</v>
      </c>
      <c r="K47" s="174">
        <v>25</v>
      </c>
      <c r="L47" s="685">
        <v>69.290000000000006</v>
      </c>
      <c r="M47" s="686">
        <v>60.56</v>
      </c>
      <c r="N47" s="1107">
        <v>92</v>
      </c>
      <c r="O47" s="174">
        <v>17</v>
      </c>
      <c r="P47" s="685">
        <v>71.59</v>
      </c>
      <c r="Q47" s="701">
        <v>65.12</v>
      </c>
      <c r="R47" s="1102">
        <v>77</v>
      </c>
      <c r="S47" s="174">
        <v>19</v>
      </c>
      <c r="T47" s="750">
        <v>71.56</v>
      </c>
      <c r="U47" s="1090">
        <v>64.63</v>
      </c>
      <c r="V47" s="1102">
        <v>91</v>
      </c>
      <c r="W47" s="200">
        <v>24</v>
      </c>
      <c r="X47" s="750">
        <v>69.260000000000005</v>
      </c>
      <c r="Y47" s="1091">
        <v>70.25</v>
      </c>
      <c r="Z47" s="1102">
        <v>48</v>
      </c>
      <c r="AA47" s="172">
        <v>14</v>
      </c>
      <c r="AB47" s="752">
        <v>68.209999999999994</v>
      </c>
      <c r="AC47" s="1090">
        <v>68</v>
      </c>
      <c r="AD47" s="1102">
        <v>52</v>
      </c>
      <c r="AE47" s="1126">
        <f t="shared" si="0"/>
        <v>505</v>
      </c>
    </row>
    <row r="48" spans="1:31" ht="15" customHeight="1" x14ac:dyDescent="0.25">
      <c r="A48" s="402">
        <v>18</v>
      </c>
      <c r="B48" s="725" t="s">
        <v>43</v>
      </c>
      <c r="C48" s="256"/>
      <c r="D48" s="701">
        <v>69.900000000000006</v>
      </c>
      <c r="E48" s="826"/>
      <c r="F48" s="802">
        <v>100</v>
      </c>
      <c r="G48" s="174"/>
      <c r="H48" s="701">
        <v>68.348800663243935</v>
      </c>
      <c r="I48" s="686"/>
      <c r="J48" s="549">
        <v>98</v>
      </c>
      <c r="K48" s="174">
        <v>37</v>
      </c>
      <c r="L48" s="685">
        <v>69.290000000000006</v>
      </c>
      <c r="M48" s="686">
        <v>60.43</v>
      </c>
      <c r="N48" s="1107">
        <v>93</v>
      </c>
      <c r="O48" s="189">
        <v>46</v>
      </c>
      <c r="P48" s="685">
        <v>71.59</v>
      </c>
      <c r="Q48" s="686">
        <v>60.5</v>
      </c>
      <c r="R48" s="1107">
        <v>100</v>
      </c>
      <c r="S48" s="174">
        <v>39</v>
      </c>
      <c r="T48" s="750">
        <v>71.56</v>
      </c>
      <c r="U48" s="1091">
        <v>55.72</v>
      </c>
      <c r="V48" s="1102">
        <v>108</v>
      </c>
      <c r="W48" s="172">
        <v>78</v>
      </c>
      <c r="X48" s="750">
        <v>69.260000000000005</v>
      </c>
      <c r="Y48" s="1091">
        <v>56.692307692307693</v>
      </c>
      <c r="Z48" s="1102">
        <v>104</v>
      </c>
      <c r="AA48" s="172">
        <v>21</v>
      </c>
      <c r="AB48" s="752">
        <v>68.209999999999994</v>
      </c>
      <c r="AC48" s="1090">
        <v>59.380952399999998</v>
      </c>
      <c r="AD48" s="1102">
        <v>86</v>
      </c>
      <c r="AE48" s="1126">
        <f t="shared" si="0"/>
        <v>689</v>
      </c>
    </row>
    <row r="49" spans="1:31" ht="15" customHeight="1" thickBot="1" x14ac:dyDescent="0.3">
      <c r="A49" s="665">
        <v>19</v>
      </c>
      <c r="B49" s="725" t="s">
        <v>42</v>
      </c>
      <c r="C49" s="256"/>
      <c r="D49" s="701">
        <v>69.900000000000006</v>
      </c>
      <c r="E49" s="826"/>
      <c r="F49" s="802">
        <v>100</v>
      </c>
      <c r="G49" s="174"/>
      <c r="H49" s="701">
        <v>68.348800663243935</v>
      </c>
      <c r="I49" s="686"/>
      <c r="J49" s="735">
        <v>98</v>
      </c>
      <c r="K49" s="174">
        <v>16</v>
      </c>
      <c r="L49" s="685">
        <v>69.290000000000006</v>
      </c>
      <c r="M49" s="686">
        <v>63.19</v>
      </c>
      <c r="N49" s="1107">
        <v>83</v>
      </c>
      <c r="O49" s="189">
        <v>22</v>
      </c>
      <c r="P49" s="685">
        <v>71.59</v>
      </c>
      <c r="Q49" s="686">
        <v>63.95</v>
      </c>
      <c r="R49" s="1107">
        <v>89</v>
      </c>
      <c r="S49" s="174">
        <v>22</v>
      </c>
      <c r="T49" s="750">
        <v>71.56</v>
      </c>
      <c r="U49" s="1091">
        <v>62.77</v>
      </c>
      <c r="V49" s="1102">
        <v>96</v>
      </c>
      <c r="W49" s="172">
        <v>24</v>
      </c>
      <c r="X49" s="750">
        <v>69.260000000000005</v>
      </c>
      <c r="Y49" s="1091">
        <v>61.666666666666664</v>
      </c>
      <c r="Z49" s="1102">
        <v>90</v>
      </c>
      <c r="AA49" s="172">
        <v>24</v>
      </c>
      <c r="AB49" s="752">
        <v>68.209999999999994</v>
      </c>
      <c r="AC49" s="1091">
        <v>57.625</v>
      </c>
      <c r="AD49" s="1102">
        <v>87</v>
      </c>
      <c r="AE49" s="1134">
        <f t="shared" si="0"/>
        <v>643</v>
      </c>
    </row>
    <row r="50" spans="1:31" ht="15" customHeight="1" thickBot="1" x14ac:dyDescent="0.3">
      <c r="A50" s="430"/>
      <c r="B50" s="405" t="s">
        <v>147</v>
      </c>
      <c r="C50" s="406">
        <f>SUM(C51:C69)</f>
        <v>880</v>
      </c>
      <c r="D50" s="407">
        <v>69.900000000000006</v>
      </c>
      <c r="E50" s="541">
        <f>AVERAGE(E51:E69)</f>
        <v>69.385625000000005</v>
      </c>
      <c r="F50" s="408"/>
      <c r="G50" s="406">
        <f>SUM(G51:G69)</f>
        <v>840</v>
      </c>
      <c r="H50" s="407">
        <v>68.348800663243935</v>
      </c>
      <c r="I50" s="407">
        <f>AVERAGE(I51:I69)</f>
        <v>68.062237265731582</v>
      </c>
      <c r="J50" s="408"/>
      <c r="K50" s="406">
        <f>SUM(K51:K69)</f>
        <v>853</v>
      </c>
      <c r="L50" s="102">
        <v>69.290000000000006</v>
      </c>
      <c r="M50" s="541">
        <f>AVERAGE(M51:M69)</f>
        <v>68.11944444444444</v>
      </c>
      <c r="N50" s="408"/>
      <c r="O50" s="406">
        <f>SUM(O51:O69)</f>
        <v>871</v>
      </c>
      <c r="P50" s="102">
        <v>71.59</v>
      </c>
      <c r="Q50" s="407">
        <f>AVERAGE(Q51:Q69)</f>
        <v>69.177368421052634</v>
      </c>
      <c r="R50" s="408"/>
      <c r="S50" s="409">
        <f>SUM(S51:S69)</f>
        <v>762</v>
      </c>
      <c r="T50" s="410">
        <v>71.56</v>
      </c>
      <c r="U50" s="426">
        <f>AVERAGE(U51:U69)</f>
        <v>69.90000000000002</v>
      </c>
      <c r="V50" s="412"/>
      <c r="W50" s="413">
        <f>SUM(W51:W69)</f>
        <v>791</v>
      </c>
      <c r="X50" s="414">
        <v>69.260000000000005</v>
      </c>
      <c r="Y50" s="431">
        <f>AVERAGE(Y51:Y69)</f>
        <v>68.044019516889335</v>
      </c>
      <c r="Z50" s="416"/>
      <c r="AA50" s="104">
        <f>SUM(AA51:AA69)</f>
        <v>745</v>
      </c>
      <c r="AB50" s="414">
        <v>68.209999999999994</v>
      </c>
      <c r="AC50" s="432">
        <f>AVERAGE(AC51:AC69)</f>
        <v>69.023429073333347</v>
      </c>
      <c r="AD50" s="412"/>
      <c r="AE50" s="853"/>
    </row>
    <row r="51" spans="1:31" ht="15" customHeight="1" x14ac:dyDescent="0.25">
      <c r="A51" s="14">
        <v>1</v>
      </c>
      <c r="B51" s="725" t="s">
        <v>187</v>
      </c>
      <c r="C51" s="256">
        <v>54</v>
      </c>
      <c r="D51" s="701">
        <v>69.900000000000006</v>
      </c>
      <c r="E51" s="826">
        <v>77</v>
      </c>
      <c r="F51" s="802">
        <v>5</v>
      </c>
      <c r="G51" s="174">
        <v>44</v>
      </c>
      <c r="H51" s="686">
        <v>68.348800663243935</v>
      </c>
      <c r="I51" s="686">
        <v>72.522727272727266</v>
      </c>
      <c r="J51" s="735">
        <v>20</v>
      </c>
      <c r="K51" s="174">
        <v>49</v>
      </c>
      <c r="L51" s="685">
        <v>69.290000000000006</v>
      </c>
      <c r="M51" s="686">
        <v>80</v>
      </c>
      <c r="N51" s="1102">
        <v>2</v>
      </c>
      <c r="O51" s="189">
        <v>50</v>
      </c>
      <c r="P51" s="685">
        <v>71.59</v>
      </c>
      <c r="Q51" s="686">
        <v>80</v>
      </c>
      <c r="R51" s="1102">
        <v>4</v>
      </c>
      <c r="S51" s="174">
        <v>36</v>
      </c>
      <c r="T51" s="750">
        <v>71.56</v>
      </c>
      <c r="U51" s="1101">
        <v>78.78</v>
      </c>
      <c r="V51" s="1102">
        <v>7</v>
      </c>
      <c r="W51" s="172">
        <v>36</v>
      </c>
      <c r="X51" s="750">
        <v>69.260000000000005</v>
      </c>
      <c r="Y51" s="1101">
        <v>75.388888888888886</v>
      </c>
      <c r="Z51" s="1102">
        <v>10</v>
      </c>
      <c r="AA51" s="172">
        <v>48</v>
      </c>
      <c r="AB51" s="752">
        <v>68.209999999999994</v>
      </c>
      <c r="AC51" s="1101">
        <v>76.354166699999993</v>
      </c>
      <c r="AD51" s="1102">
        <v>8</v>
      </c>
      <c r="AE51" s="1106">
        <f t="shared" si="0"/>
        <v>56</v>
      </c>
    </row>
    <row r="52" spans="1:31" ht="15" customHeight="1" x14ac:dyDescent="0.25">
      <c r="A52" s="61">
        <v>2</v>
      </c>
      <c r="B52" s="725" t="s">
        <v>92</v>
      </c>
      <c r="C52" s="256">
        <v>125</v>
      </c>
      <c r="D52" s="701">
        <v>69.900000000000006</v>
      </c>
      <c r="E52" s="826">
        <v>75.900000000000006</v>
      </c>
      <c r="F52" s="802">
        <v>9</v>
      </c>
      <c r="G52" s="174">
        <v>141</v>
      </c>
      <c r="H52" s="686">
        <v>68.348800663243935</v>
      </c>
      <c r="I52" s="686">
        <v>72.89</v>
      </c>
      <c r="J52" s="735">
        <v>18</v>
      </c>
      <c r="K52" s="174">
        <v>119</v>
      </c>
      <c r="L52" s="685">
        <v>69.290000000000006</v>
      </c>
      <c r="M52" s="686">
        <v>79.13</v>
      </c>
      <c r="N52" s="1102">
        <v>4</v>
      </c>
      <c r="O52" s="189">
        <v>103</v>
      </c>
      <c r="P52" s="685">
        <v>71.59</v>
      </c>
      <c r="Q52" s="686">
        <v>76.3</v>
      </c>
      <c r="R52" s="1102">
        <v>17</v>
      </c>
      <c r="S52" s="174">
        <v>99</v>
      </c>
      <c r="T52" s="750">
        <v>71.56</v>
      </c>
      <c r="U52" s="1091">
        <v>76.94</v>
      </c>
      <c r="V52" s="1102">
        <v>10</v>
      </c>
      <c r="W52" s="172">
        <v>103</v>
      </c>
      <c r="X52" s="750">
        <v>69.260000000000005</v>
      </c>
      <c r="Y52" s="1101">
        <v>73.912621359223294</v>
      </c>
      <c r="Z52" s="1102">
        <v>18</v>
      </c>
      <c r="AA52" s="172">
        <v>115</v>
      </c>
      <c r="AB52" s="752">
        <v>68.209999999999994</v>
      </c>
      <c r="AC52" s="1101">
        <v>74.913043500000001</v>
      </c>
      <c r="AD52" s="1102">
        <v>10</v>
      </c>
      <c r="AE52" s="1105">
        <f t="shared" si="0"/>
        <v>86</v>
      </c>
    </row>
    <row r="53" spans="1:31" ht="15" customHeight="1" x14ac:dyDescent="0.25">
      <c r="A53" s="61">
        <v>3</v>
      </c>
      <c r="B53" s="725" t="s">
        <v>188</v>
      </c>
      <c r="C53" s="256">
        <v>32</v>
      </c>
      <c r="D53" s="701">
        <v>69.900000000000006</v>
      </c>
      <c r="E53" s="826">
        <v>74.5</v>
      </c>
      <c r="F53" s="802">
        <v>16</v>
      </c>
      <c r="G53" s="174">
        <v>22</v>
      </c>
      <c r="H53" s="686">
        <v>68.348800663243935</v>
      </c>
      <c r="I53" s="686">
        <v>66.090909090909093</v>
      </c>
      <c r="J53" s="735">
        <v>65</v>
      </c>
      <c r="K53" s="174">
        <v>30</v>
      </c>
      <c r="L53" s="685">
        <v>69.290000000000006</v>
      </c>
      <c r="M53" s="686">
        <v>72.2</v>
      </c>
      <c r="N53" s="1102">
        <v>18</v>
      </c>
      <c r="O53" s="190">
        <v>36</v>
      </c>
      <c r="P53" s="685">
        <v>71.59</v>
      </c>
      <c r="Q53" s="700">
        <v>82</v>
      </c>
      <c r="R53" s="1102">
        <v>2</v>
      </c>
      <c r="S53" s="174">
        <v>22</v>
      </c>
      <c r="T53" s="750">
        <v>71.56</v>
      </c>
      <c r="U53" s="1103">
        <v>79.41</v>
      </c>
      <c r="V53" s="1102">
        <v>5</v>
      </c>
      <c r="W53" s="172">
        <v>19</v>
      </c>
      <c r="X53" s="750">
        <v>69.260000000000005</v>
      </c>
      <c r="Y53" s="1101">
        <v>72.94736842105263</v>
      </c>
      <c r="Z53" s="1102">
        <v>24</v>
      </c>
      <c r="AA53" s="172">
        <v>21</v>
      </c>
      <c r="AB53" s="752">
        <v>68.209999999999994</v>
      </c>
      <c r="AC53" s="1101">
        <v>80.047618999999997</v>
      </c>
      <c r="AD53" s="1102">
        <v>3</v>
      </c>
      <c r="AE53" s="1105">
        <f t="shared" si="0"/>
        <v>133</v>
      </c>
    </row>
    <row r="54" spans="1:31" ht="15" customHeight="1" x14ac:dyDescent="0.25">
      <c r="A54" s="61">
        <v>4</v>
      </c>
      <c r="B54" s="727" t="s">
        <v>38</v>
      </c>
      <c r="C54" s="257">
        <v>56</v>
      </c>
      <c r="D54" s="757">
        <v>69.900000000000006</v>
      </c>
      <c r="E54" s="827">
        <v>73.77</v>
      </c>
      <c r="F54" s="803">
        <v>20</v>
      </c>
      <c r="G54" s="546">
        <v>48</v>
      </c>
      <c r="H54" s="686">
        <v>68.348800663243935</v>
      </c>
      <c r="I54" s="686">
        <v>73.270833333333329</v>
      </c>
      <c r="J54" s="735">
        <v>17</v>
      </c>
      <c r="K54" s="546">
        <v>50</v>
      </c>
      <c r="L54" s="692">
        <v>69.290000000000006</v>
      </c>
      <c r="M54" s="686">
        <v>71.86</v>
      </c>
      <c r="N54" s="1102">
        <v>27</v>
      </c>
      <c r="O54" s="189">
        <v>51</v>
      </c>
      <c r="P54" s="685">
        <v>71.59</v>
      </c>
      <c r="Q54" s="686">
        <v>75.599999999999994</v>
      </c>
      <c r="R54" s="1102">
        <v>19</v>
      </c>
      <c r="S54" s="174">
        <v>48</v>
      </c>
      <c r="T54" s="750">
        <v>71.56</v>
      </c>
      <c r="U54" s="1103">
        <v>69.75</v>
      </c>
      <c r="V54" s="1102">
        <v>64</v>
      </c>
      <c r="W54" s="172">
        <v>46</v>
      </c>
      <c r="X54" s="750">
        <v>69.260000000000005</v>
      </c>
      <c r="Y54" s="1103">
        <v>69.217391304347828</v>
      </c>
      <c r="Z54" s="1102">
        <v>53</v>
      </c>
      <c r="AA54" s="172">
        <v>48</v>
      </c>
      <c r="AB54" s="752">
        <v>68.209999999999994</v>
      </c>
      <c r="AC54" s="1103">
        <v>67.270833300000007</v>
      </c>
      <c r="AD54" s="1102">
        <v>60</v>
      </c>
      <c r="AE54" s="1105">
        <f t="shared" si="0"/>
        <v>260</v>
      </c>
    </row>
    <row r="55" spans="1:31" ht="15" customHeight="1" x14ac:dyDescent="0.25">
      <c r="A55" s="61">
        <v>5</v>
      </c>
      <c r="B55" s="725" t="s">
        <v>110</v>
      </c>
      <c r="C55" s="256">
        <v>129</v>
      </c>
      <c r="D55" s="701">
        <v>69.900000000000006</v>
      </c>
      <c r="E55" s="826">
        <v>73</v>
      </c>
      <c r="F55" s="802">
        <v>24</v>
      </c>
      <c r="G55" s="174">
        <v>116</v>
      </c>
      <c r="H55" s="686">
        <v>68.348800663243935</v>
      </c>
      <c r="I55" s="686">
        <v>70.92</v>
      </c>
      <c r="J55" s="735">
        <v>29</v>
      </c>
      <c r="K55" s="174">
        <v>118</v>
      </c>
      <c r="L55" s="685">
        <v>69.290000000000006</v>
      </c>
      <c r="M55" s="686">
        <v>70</v>
      </c>
      <c r="N55" s="1102">
        <v>38</v>
      </c>
      <c r="O55" s="189">
        <v>130</v>
      </c>
      <c r="P55" s="685">
        <v>71.59</v>
      </c>
      <c r="Q55" s="686">
        <v>72</v>
      </c>
      <c r="R55" s="1102">
        <v>41</v>
      </c>
      <c r="S55" s="174">
        <v>97</v>
      </c>
      <c r="T55" s="750">
        <v>71.56</v>
      </c>
      <c r="U55" s="1101">
        <v>72.41</v>
      </c>
      <c r="V55" s="1102">
        <v>46</v>
      </c>
      <c r="W55" s="172">
        <v>99</v>
      </c>
      <c r="X55" s="750">
        <v>69.260000000000005</v>
      </c>
      <c r="Y55" s="1101">
        <v>70.98989898989899</v>
      </c>
      <c r="Z55" s="1102">
        <v>43</v>
      </c>
      <c r="AA55" s="172">
        <v>102</v>
      </c>
      <c r="AB55" s="752">
        <v>68.209999999999994</v>
      </c>
      <c r="AC55" s="1101">
        <v>68.774509800000004</v>
      </c>
      <c r="AD55" s="1102">
        <v>45</v>
      </c>
      <c r="AE55" s="1105">
        <f t="shared" si="0"/>
        <v>266</v>
      </c>
    </row>
    <row r="56" spans="1:31" ht="15" customHeight="1" x14ac:dyDescent="0.25">
      <c r="A56" s="61">
        <v>6</v>
      </c>
      <c r="B56" s="725" t="s">
        <v>39</v>
      </c>
      <c r="C56" s="256">
        <v>24</v>
      </c>
      <c r="D56" s="701">
        <v>69.900000000000006</v>
      </c>
      <c r="E56" s="826">
        <v>71.3</v>
      </c>
      <c r="F56" s="802">
        <v>33</v>
      </c>
      <c r="G56" s="174">
        <v>26</v>
      </c>
      <c r="H56" s="686">
        <v>68.348800663243935</v>
      </c>
      <c r="I56" s="686">
        <v>69.84615384615384</v>
      </c>
      <c r="J56" s="735">
        <v>42</v>
      </c>
      <c r="K56" s="174">
        <v>28</v>
      </c>
      <c r="L56" s="685">
        <v>69.290000000000006</v>
      </c>
      <c r="M56" s="686">
        <v>69</v>
      </c>
      <c r="N56" s="1102">
        <v>48</v>
      </c>
      <c r="O56" s="189">
        <v>32</v>
      </c>
      <c r="P56" s="685">
        <v>71.59</v>
      </c>
      <c r="Q56" s="686">
        <v>73</v>
      </c>
      <c r="R56" s="1102">
        <v>35</v>
      </c>
      <c r="S56" s="174">
        <v>25</v>
      </c>
      <c r="T56" s="750">
        <v>71.56</v>
      </c>
      <c r="U56" s="1101">
        <v>72.12</v>
      </c>
      <c r="V56" s="1102">
        <v>48</v>
      </c>
      <c r="W56" s="172">
        <v>22</v>
      </c>
      <c r="X56" s="750">
        <v>69.260000000000005</v>
      </c>
      <c r="Y56" s="1101">
        <v>68.318181818181813</v>
      </c>
      <c r="Z56" s="1102">
        <v>63</v>
      </c>
      <c r="AA56" s="172">
        <v>22</v>
      </c>
      <c r="AB56" s="752">
        <v>68.209999999999994</v>
      </c>
      <c r="AC56" s="1101">
        <v>62.590909099999998</v>
      </c>
      <c r="AD56" s="1102">
        <v>81</v>
      </c>
      <c r="AE56" s="1105">
        <f t="shared" si="0"/>
        <v>350</v>
      </c>
    </row>
    <row r="57" spans="1:31" ht="15" customHeight="1" x14ac:dyDescent="0.25">
      <c r="A57" s="61">
        <v>7</v>
      </c>
      <c r="B57" s="725" t="s">
        <v>115</v>
      </c>
      <c r="C57" s="256">
        <v>174</v>
      </c>
      <c r="D57" s="701">
        <v>69.900000000000006</v>
      </c>
      <c r="E57" s="826">
        <v>71</v>
      </c>
      <c r="F57" s="802">
        <v>35</v>
      </c>
      <c r="G57" s="174">
        <v>162</v>
      </c>
      <c r="H57" s="686">
        <v>68.348800663243935</v>
      </c>
      <c r="I57" s="686">
        <v>75.25</v>
      </c>
      <c r="J57" s="735">
        <v>9</v>
      </c>
      <c r="K57" s="174">
        <v>140</v>
      </c>
      <c r="L57" s="685">
        <v>69.290000000000006</v>
      </c>
      <c r="M57" s="686">
        <v>70</v>
      </c>
      <c r="N57" s="1102">
        <v>37</v>
      </c>
      <c r="O57" s="189">
        <v>162</v>
      </c>
      <c r="P57" s="685">
        <v>71.59</v>
      </c>
      <c r="Q57" s="686">
        <v>73</v>
      </c>
      <c r="R57" s="1102">
        <v>32</v>
      </c>
      <c r="S57" s="174">
        <v>144</v>
      </c>
      <c r="T57" s="750">
        <v>71.56</v>
      </c>
      <c r="U57" s="1091">
        <v>73.25</v>
      </c>
      <c r="V57" s="1102">
        <v>35</v>
      </c>
      <c r="W57" s="172">
        <v>145</v>
      </c>
      <c r="X57" s="750">
        <v>69.260000000000005</v>
      </c>
      <c r="Y57" s="1103">
        <v>74.517241379310349</v>
      </c>
      <c r="Z57" s="1102">
        <v>15</v>
      </c>
      <c r="AA57" s="172">
        <v>151</v>
      </c>
      <c r="AB57" s="752">
        <v>68.209999999999994</v>
      </c>
      <c r="AC57" s="1101">
        <v>72.973509899999996</v>
      </c>
      <c r="AD57" s="1102">
        <v>18</v>
      </c>
      <c r="AE57" s="1105">
        <f t="shared" si="0"/>
        <v>181</v>
      </c>
    </row>
    <row r="58" spans="1:31" ht="15" customHeight="1" x14ac:dyDescent="0.25">
      <c r="A58" s="61">
        <v>8</v>
      </c>
      <c r="B58" s="730" t="s">
        <v>156</v>
      </c>
      <c r="C58" s="806">
        <v>48</v>
      </c>
      <c r="D58" s="838">
        <v>69.900000000000006</v>
      </c>
      <c r="E58" s="839">
        <v>70.099999999999994</v>
      </c>
      <c r="F58" s="807">
        <v>40</v>
      </c>
      <c r="G58" s="182">
        <v>43</v>
      </c>
      <c r="H58" s="686">
        <v>68.348800663243935</v>
      </c>
      <c r="I58" s="686">
        <v>68.651162790697668</v>
      </c>
      <c r="J58" s="549">
        <v>54</v>
      </c>
      <c r="K58" s="182">
        <v>54</v>
      </c>
      <c r="L58" s="702">
        <v>69.290000000000006</v>
      </c>
      <c r="M58" s="686">
        <v>71.87</v>
      </c>
      <c r="N58" s="1107">
        <v>26</v>
      </c>
      <c r="O58" s="189">
        <v>41</v>
      </c>
      <c r="P58" s="685">
        <v>71.59</v>
      </c>
      <c r="Q58" s="686">
        <v>68.98</v>
      </c>
      <c r="R58" s="1102">
        <v>66</v>
      </c>
      <c r="S58" s="182">
        <v>45</v>
      </c>
      <c r="T58" s="750">
        <v>71.56</v>
      </c>
      <c r="U58" s="1091">
        <v>72.930000000000007</v>
      </c>
      <c r="V58" s="1102">
        <v>36</v>
      </c>
      <c r="W58" s="172">
        <v>48</v>
      </c>
      <c r="X58" s="750">
        <v>69.260000000000005</v>
      </c>
      <c r="Y58" s="1091">
        <v>73.104166666666671</v>
      </c>
      <c r="Z58" s="1102">
        <v>23</v>
      </c>
      <c r="AA58" s="172">
        <v>48</v>
      </c>
      <c r="AB58" s="752">
        <v>68.209999999999994</v>
      </c>
      <c r="AC58" s="1130">
        <v>72.770833300000007</v>
      </c>
      <c r="AD58" s="1102">
        <v>19</v>
      </c>
      <c r="AE58" s="1105">
        <f t="shared" si="0"/>
        <v>264</v>
      </c>
    </row>
    <row r="59" spans="1:31" ht="15" customHeight="1" x14ac:dyDescent="0.25">
      <c r="A59" s="61">
        <v>9</v>
      </c>
      <c r="B59" s="725" t="s">
        <v>189</v>
      </c>
      <c r="C59" s="256">
        <v>40</v>
      </c>
      <c r="D59" s="701">
        <v>69.900000000000006</v>
      </c>
      <c r="E59" s="826">
        <v>70</v>
      </c>
      <c r="F59" s="802">
        <v>42</v>
      </c>
      <c r="G59" s="174">
        <v>27</v>
      </c>
      <c r="H59" s="686">
        <v>68.348800663243935</v>
      </c>
      <c r="I59" s="686">
        <v>70.592592592592595</v>
      </c>
      <c r="J59" s="735">
        <v>32</v>
      </c>
      <c r="K59" s="174">
        <v>30</v>
      </c>
      <c r="L59" s="685">
        <v>69.290000000000006</v>
      </c>
      <c r="M59" s="686">
        <v>69.5</v>
      </c>
      <c r="N59" s="1102">
        <v>44</v>
      </c>
      <c r="O59" s="189">
        <v>26</v>
      </c>
      <c r="P59" s="685">
        <v>71.59</v>
      </c>
      <c r="Q59" s="686">
        <v>67</v>
      </c>
      <c r="R59" s="1102">
        <v>82</v>
      </c>
      <c r="S59" s="174">
        <v>21</v>
      </c>
      <c r="T59" s="750">
        <v>71.56</v>
      </c>
      <c r="U59" s="1101">
        <v>74.86</v>
      </c>
      <c r="V59" s="1102">
        <v>24</v>
      </c>
      <c r="W59" s="172">
        <v>28</v>
      </c>
      <c r="X59" s="750">
        <v>69.260000000000005</v>
      </c>
      <c r="Y59" s="1101">
        <v>71.678571428571431</v>
      </c>
      <c r="Z59" s="1102">
        <v>34</v>
      </c>
      <c r="AA59" s="172">
        <v>15</v>
      </c>
      <c r="AB59" s="752">
        <v>68.209999999999994</v>
      </c>
      <c r="AC59" s="1091">
        <v>69.733333299999998</v>
      </c>
      <c r="AD59" s="1102">
        <v>40</v>
      </c>
      <c r="AE59" s="1105">
        <f t="shared" si="0"/>
        <v>298</v>
      </c>
    </row>
    <row r="60" spans="1:31" ht="15" customHeight="1" x14ac:dyDescent="0.25">
      <c r="A60" s="61">
        <v>10</v>
      </c>
      <c r="B60" s="725" t="s">
        <v>37</v>
      </c>
      <c r="C60" s="256">
        <v>50</v>
      </c>
      <c r="D60" s="701">
        <v>69.900000000000006</v>
      </c>
      <c r="E60" s="826">
        <v>69.2</v>
      </c>
      <c r="F60" s="802">
        <v>45</v>
      </c>
      <c r="G60" s="174">
        <v>50</v>
      </c>
      <c r="H60" s="700">
        <v>68.348800663243935</v>
      </c>
      <c r="I60" s="700">
        <v>70.48</v>
      </c>
      <c r="J60" s="735">
        <v>34</v>
      </c>
      <c r="K60" s="174">
        <v>50</v>
      </c>
      <c r="L60" s="685">
        <v>69.290000000000006</v>
      </c>
      <c r="M60" s="686">
        <v>68</v>
      </c>
      <c r="N60" s="1102">
        <v>55</v>
      </c>
      <c r="O60" s="189">
        <v>50</v>
      </c>
      <c r="P60" s="685">
        <v>71.59</v>
      </c>
      <c r="Q60" s="686">
        <v>68.959999999999994</v>
      </c>
      <c r="R60" s="1102">
        <v>67</v>
      </c>
      <c r="S60" s="174">
        <v>52</v>
      </c>
      <c r="T60" s="750">
        <v>71.56</v>
      </c>
      <c r="U60" s="1091">
        <v>71.040000000000006</v>
      </c>
      <c r="V60" s="1102">
        <v>57</v>
      </c>
      <c r="W60" s="172">
        <v>50</v>
      </c>
      <c r="X60" s="750">
        <v>69.260000000000005</v>
      </c>
      <c r="Y60" s="1101">
        <v>75.52</v>
      </c>
      <c r="Z60" s="1102">
        <v>9</v>
      </c>
      <c r="AA60" s="172">
        <v>48</v>
      </c>
      <c r="AB60" s="752">
        <v>68.209999999999994</v>
      </c>
      <c r="AC60" s="1091">
        <v>68.333333300000007</v>
      </c>
      <c r="AD60" s="1102">
        <v>51</v>
      </c>
      <c r="AE60" s="1105">
        <f t="shared" si="0"/>
        <v>318</v>
      </c>
    </row>
    <row r="61" spans="1:31" ht="15" customHeight="1" x14ac:dyDescent="0.25">
      <c r="A61" s="61">
        <v>11</v>
      </c>
      <c r="B61" s="731" t="s">
        <v>36</v>
      </c>
      <c r="C61" s="808">
        <v>44</v>
      </c>
      <c r="D61" s="836">
        <v>69.900000000000006</v>
      </c>
      <c r="E61" s="837">
        <v>69</v>
      </c>
      <c r="F61" s="809">
        <v>47</v>
      </c>
      <c r="G61" s="552">
        <v>44</v>
      </c>
      <c r="H61" s="686">
        <v>68.348800663243935</v>
      </c>
      <c r="I61" s="686">
        <v>69.25</v>
      </c>
      <c r="J61" s="735">
        <v>49</v>
      </c>
      <c r="K61" s="552">
        <v>45</v>
      </c>
      <c r="L61" s="704">
        <v>69.290000000000006</v>
      </c>
      <c r="M61" s="686">
        <v>73.38</v>
      </c>
      <c r="N61" s="1102">
        <v>15</v>
      </c>
      <c r="O61" s="195">
        <v>28</v>
      </c>
      <c r="P61" s="685">
        <v>71.59</v>
      </c>
      <c r="Q61" s="703">
        <v>74.959999999999994</v>
      </c>
      <c r="R61" s="1102">
        <v>24</v>
      </c>
      <c r="S61" s="185">
        <v>29</v>
      </c>
      <c r="T61" s="750">
        <v>71.56</v>
      </c>
      <c r="U61" s="1101">
        <v>71.34</v>
      </c>
      <c r="V61" s="1102">
        <v>53</v>
      </c>
      <c r="W61" s="172">
        <v>27</v>
      </c>
      <c r="X61" s="750">
        <v>69.260000000000005</v>
      </c>
      <c r="Y61" s="1101">
        <v>71.592592592592595</v>
      </c>
      <c r="Z61" s="1102">
        <v>37</v>
      </c>
      <c r="AA61" s="172">
        <v>38</v>
      </c>
      <c r="AB61" s="752">
        <v>68.209999999999994</v>
      </c>
      <c r="AC61" s="1101">
        <v>66.052631599999998</v>
      </c>
      <c r="AD61" s="1102">
        <v>66</v>
      </c>
      <c r="AE61" s="1105">
        <f t="shared" si="0"/>
        <v>291</v>
      </c>
    </row>
    <row r="62" spans="1:31" ht="15" customHeight="1" x14ac:dyDescent="0.25">
      <c r="A62" s="61">
        <v>12</v>
      </c>
      <c r="B62" s="727" t="s">
        <v>33</v>
      </c>
      <c r="C62" s="257">
        <v>16</v>
      </c>
      <c r="D62" s="757">
        <v>69.900000000000006</v>
      </c>
      <c r="E62" s="827">
        <v>68.3</v>
      </c>
      <c r="F62" s="803">
        <v>54</v>
      </c>
      <c r="G62" s="546"/>
      <c r="H62" s="686">
        <v>68.348800663243935</v>
      </c>
      <c r="I62" s="686"/>
      <c r="J62" s="735">
        <v>98</v>
      </c>
      <c r="K62" s="546"/>
      <c r="L62" s="692">
        <v>69.290000000000006</v>
      </c>
      <c r="M62" s="686"/>
      <c r="N62" s="1102">
        <v>110</v>
      </c>
      <c r="O62" s="174">
        <v>20</v>
      </c>
      <c r="P62" s="685">
        <v>71.59</v>
      </c>
      <c r="Q62" s="686">
        <v>61</v>
      </c>
      <c r="R62" s="1102">
        <v>97</v>
      </c>
      <c r="S62" s="174"/>
      <c r="T62" s="750">
        <v>71.56</v>
      </c>
      <c r="U62" s="1103"/>
      <c r="V62" s="1102">
        <v>109</v>
      </c>
      <c r="W62" s="172">
        <v>17</v>
      </c>
      <c r="X62" s="750">
        <v>69.260000000000005</v>
      </c>
      <c r="Y62" s="1101">
        <v>51.352941176470587</v>
      </c>
      <c r="Z62" s="1102">
        <v>108</v>
      </c>
      <c r="AA62" s="172"/>
      <c r="AB62" s="752">
        <v>68.209999999999994</v>
      </c>
      <c r="AC62" s="1103"/>
      <c r="AD62" s="1102">
        <v>101</v>
      </c>
      <c r="AE62" s="1105">
        <f t="shared" si="0"/>
        <v>677</v>
      </c>
    </row>
    <row r="63" spans="1:31" ht="15" customHeight="1" x14ac:dyDescent="0.25">
      <c r="A63" s="61">
        <v>13</v>
      </c>
      <c r="B63" s="725" t="s">
        <v>73</v>
      </c>
      <c r="C63" s="256">
        <v>16</v>
      </c>
      <c r="D63" s="701">
        <v>69.900000000000006</v>
      </c>
      <c r="E63" s="826">
        <v>67</v>
      </c>
      <c r="F63" s="802">
        <v>59</v>
      </c>
      <c r="G63" s="174">
        <v>12</v>
      </c>
      <c r="H63" s="686">
        <v>68.348800663243935</v>
      </c>
      <c r="I63" s="686">
        <v>58.416666666666657</v>
      </c>
      <c r="J63" s="735">
        <v>94</v>
      </c>
      <c r="K63" s="174">
        <v>12</v>
      </c>
      <c r="L63" s="685">
        <v>69.290000000000006</v>
      </c>
      <c r="M63" s="686">
        <v>61</v>
      </c>
      <c r="N63" s="1107">
        <v>91</v>
      </c>
      <c r="O63" s="189">
        <v>9</v>
      </c>
      <c r="P63" s="685">
        <v>71.59</v>
      </c>
      <c r="Q63" s="686">
        <v>58</v>
      </c>
      <c r="R63" s="1107">
        <v>107</v>
      </c>
      <c r="S63" s="174">
        <v>15</v>
      </c>
      <c r="T63" s="750">
        <v>71.56</v>
      </c>
      <c r="U63" s="1091">
        <v>56</v>
      </c>
      <c r="V63" s="1102">
        <v>107</v>
      </c>
      <c r="W63" s="172">
        <v>9</v>
      </c>
      <c r="X63" s="750">
        <v>69.260000000000005</v>
      </c>
      <c r="Y63" s="1091">
        <v>62.555555555555557</v>
      </c>
      <c r="Z63" s="1102">
        <v>85</v>
      </c>
      <c r="AA63" s="172"/>
      <c r="AB63" s="752">
        <v>68.209999999999994</v>
      </c>
      <c r="AC63" s="1091"/>
      <c r="AD63" s="1102">
        <v>101</v>
      </c>
      <c r="AE63" s="1105">
        <f t="shared" si="0"/>
        <v>644</v>
      </c>
    </row>
    <row r="64" spans="1:31" ht="15" customHeight="1" x14ac:dyDescent="0.25">
      <c r="A64" s="61">
        <v>14</v>
      </c>
      <c r="B64" s="725" t="s">
        <v>90</v>
      </c>
      <c r="C64" s="256">
        <v>21</v>
      </c>
      <c r="D64" s="701">
        <v>69.900000000000006</v>
      </c>
      <c r="E64" s="826">
        <v>63</v>
      </c>
      <c r="F64" s="802">
        <v>79</v>
      </c>
      <c r="G64" s="174">
        <v>22</v>
      </c>
      <c r="H64" s="686">
        <v>68.348800663243935</v>
      </c>
      <c r="I64" s="686">
        <v>62.272727272727273</v>
      </c>
      <c r="J64" s="735">
        <v>87</v>
      </c>
      <c r="K64" s="174">
        <v>26</v>
      </c>
      <c r="L64" s="685">
        <v>69.290000000000006</v>
      </c>
      <c r="M64" s="686">
        <v>59.53</v>
      </c>
      <c r="N64" s="1107">
        <v>97</v>
      </c>
      <c r="O64" s="189">
        <v>25</v>
      </c>
      <c r="P64" s="685">
        <v>71.59</v>
      </c>
      <c r="Q64" s="686">
        <v>72</v>
      </c>
      <c r="R64" s="1102">
        <v>45</v>
      </c>
      <c r="S64" s="174">
        <v>26</v>
      </c>
      <c r="T64" s="750">
        <v>71.56</v>
      </c>
      <c r="U64" s="1091">
        <v>61.69</v>
      </c>
      <c r="V64" s="1102">
        <v>99</v>
      </c>
      <c r="W64" s="172">
        <v>22</v>
      </c>
      <c r="X64" s="750">
        <v>69.260000000000005</v>
      </c>
      <c r="Y64" s="1101">
        <v>69.36363636363636</v>
      </c>
      <c r="Z64" s="1102">
        <v>52</v>
      </c>
      <c r="AA64" s="172">
        <v>16</v>
      </c>
      <c r="AB64" s="752">
        <v>68.209999999999994</v>
      </c>
      <c r="AC64" s="1101">
        <v>70.75</v>
      </c>
      <c r="AD64" s="1102">
        <v>30</v>
      </c>
      <c r="AE64" s="1105">
        <f t="shared" si="0"/>
        <v>489</v>
      </c>
    </row>
    <row r="65" spans="1:31" ht="15" customHeight="1" x14ac:dyDescent="0.25">
      <c r="A65" s="61">
        <v>15</v>
      </c>
      <c r="B65" s="725" t="s">
        <v>31</v>
      </c>
      <c r="C65" s="256">
        <v>24</v>
      </c>
      <c r="D65" s="701">
        <v>69.900000000000006</v>
      </c>
      <c r="E65" s="826">
        <v>60</v>
      </c>
      <c r="F65" s="802">
        <v>94</v>
      </c>
      <c r="G65" s="174">
        <v>19</v>
      </c>
      <c r="H65" s="686">
        <v>68.348800663243935</v>
      </c>
      <c r="I65" s="686">
        <v>70.368421052631575</v>
      </c>
      <c r="J65" s="735">
        <v>37</v>
      </c>
      <c r="K65" s="174">
        <v>33</v>
      </c>
      <c r="L65" s="685">
        <v>69.290000000000006</v>
      </c>
      <c r="M65" s="686">
        <v>59</v>
      </c>
      <c r="N65" s="1107">
        <v>99</v>
      </c>
      <c r="O65" s="189">
        <v>29</v>
      </c>
      <c r="P65" s="685">
        <v>71.59</v>
      </c>
      <c r="Q65" s="686">
        <v>67</v>
      </c>
      <c r="R65" s="1102">
        <v>81</v>
      </c>
      <c r="S65" s="174">
        <v>32</v>
      </c>
      <c r="T65" s="750">
        <v>71.56</v>
      </c>
      <c r="U65" s="1091">
        <v>69.19</v>
      </c>
      <c r="V65" s="1102">
        <v>69</v>
      </c>
      <c r="W65" s="172">
        <v>57</v>
      </c>
      <c r="X65" s="750">
        <v>69.260000000000005</v>
      </c>
      <c r="Y65" s="1091">
        <v>56.05263157894737</v>
      </c>
      <c r="Z65" s="1102">
        <v>105</v>
      </c>
      <c r="AA65" s="172">
        <v>22</v>
      </c>
      <c r="AB65" s="752">
        <v>68.209999999999994</v>
      </c>
      <c r="AC65" s="1091">
        <v>65.863636400000004</v>
      </c>
      <c r="AD65" s="1102">
        <v>67</v>
      </c>
      <c r="AE65" s="1105">
        <f t="shared" si="0"/>
        <v>552</v>
      </c>
    </row>
    <row r="66" spans="1:31" ht="15" customHeight="1" x14ac:dyDescent="0.25">
      <c r="A66" s="61">
        <v>16</v>
      </c>
      <c r="B66" s="725" t="s">
        <v>35</v>
      </c>
      <c r="C66" s="256">
        <v>27</v>
      </c>
      <c r="D66" s="701">
        <v>69.900000000000006</v>
      </c>
      <c r="E66" s="826">
        <v>57.1</v>
      </c>
      <c r="F66" s="802">
        <v>97</v>
      </c>
      <c r="G66" s="174">
        <v>21</v>
      </c>
      <c r="H66" s="686">
        <v>68.348800663243935</v>
      </c>
      <c r="I66" s="686">
        <v>64.80952380952381</v>
      </c>
      <c r="J66" s="549">
        <v>74</v>
      </c>
      <c r="K66" s="174">
        <v>26</v>
      </c>
      <c r="L66" s="685">
        <v>69.290000000000006</v>
      </c>
      <c r="M66" s="686">
        <v>61.58</v>
      </c>
      <c r="N66" s="1102">
        <v>90</v>
      </c>
      <c r="O66" s="189">
        <v>26</v>
      </c>
      <c r="P66" s="685">
        <v>71.59</v>
      </c>
      <c r="Q66" s="686">
        <v>56</v>
      </c>
      <c r="R66" s="1107">
        <v>109</v>
      </c>
      <c r="S66" s="174">
        <v>16</v>
      </c>
      <c r="T66" s="750">
        <v>71.56</v>
      </c>
      <c r="U66" s="1091">
        <v>65.19</v>
      </c>
      <c r="V66" s="1102">
        <v>89</v>
      </c>
      <c r="W66" s="172">
        <v>22</v>
      </c>
      <c r="X66" s="750">
        <v>69.260000000000005</v>
      </c>
      <c r="Y66" s="1091">
        <v>64.272727272727266</v>
      </c>
      <c r="Z66" s="1102">
        <v>77</v>
      </c>
      <c r="AA66" s="172">
        <v>26</v>
      </c>
      <c r="AB66" s="752">
        <v>68.209999999999994</v>
      </c>
      <c r="AC66" s="1090">
        <v>61.923076899999998</v>
      </c>
      <c r="AD66" s="1102">
        <v>83</v>
      </c>
      <c r="AE66" s="1105">
        <f t="shared" si="0"/>
        <v>619</v>
      </c>
    </row>
    <row r="67" spans="1:31" ht="15" customHeight="1" x14ac:dyDescent="0.25">
      <c r="A67" s="61">
        <v>17</v>
      </c>
      <c r="B67" s="725" t="s">
        <v>88</v>
      </c>
      <c r="C67" s="256"/>
      <c r="D67" s="701">
        <v>69.900000000000006</v>
      </c>
      <c r="E67" s="826"/>
      <c r="F67" s="802">
        <v>100</v>
      </c>
      <c r="G67" s="174">
        <v>38</v>
      </c>
      <c r="H67" s="686">
        <v>68.348800663243935</v>
      </c>
      <c r="I67" s="686">
        <v>62.026315789473678</v>
      </c>
      <c r="J67" s="549">
        <v>89</v>
      </c>
      <c r="K67" s="174">
        <v>20</v>
      </c>
      <c r="L67" s="685">
        <v>69.290000000000006</v>
      </c>
      <c r="M67" s="686">
        <v>60.1</v>
      </c>
      <c r="N67" s="1107">
        <v>94</v>
      </c>
      <c r="O67" s="189">
        <v>26</v>
      </c>
      <c r="P67" s="685">
        <v>71.59</v>
      </c>
      <c r="Q67" s="686">
        <v>67.569999999999993</v>
      </c>
      <c r="R67" s="1107">
        <v>79</v>
      </c>
      <c r="S67" s="174">
        <v>25</v>
      </c>
      <c r="T67" s="750">
        <v>71.56</v>
      </c>
      <c r="U67" s="1091">
        <v>61.4</v>
      </c>
      <c r="V67" s="1102">
        <v>102</v>
      </c>
      <c r="W67" s="172">
        <v>27</v>
      </c>
      <c r="X67" s="750">
        <v>69.260000000000005</v>
      </c>
      <c r="Y67" s="1091">
        <v>64.222222222222229</v>
      </c>
      <c r="Z67" s="1102">
        <v>78</v>
      </c>
      <c r="AA67" s="172">
        <v>25</v>
      </c>
      <c r="AB67" s="752">
        <v>68.209999999999994</v>
      </c>
      <c r="AC67" s="1090">
        <v>57</v>
      </c>
      <c r="AD67" s="1102">
        <v>91</v>
      </c>
      <c r="AE67" s="1105">
        <f t="shared" si="0"/>
        <v>633</v>
      </c>
    </row>
    <row r="68" spans="1:31" ht="15" customHeight="1" x14ac:dyDescent="0.25">
      <c r="A68" s="61">
        <v>18</v>
      </c>
      <c r="B68" s="728" t="s">
        <v>72</v>
      </c>
      <c r="C68" s="259"/>
      <c r="D68" s="694">
        <v>69.900000000000006</v>
      </c>
      <c r="E68" s="835"/>
      <c r="F68" s="804">
        <v>100</v>
      </c>
      <c r="G68" s="179"/>
      <c r="H68" s="694">
        <v>68.348800663243935</v>
      </c>
      <c r="I68" s="703"/>
      <c r="J68" s="549">
        <v>98</v>
      </c>
      <c r="K68" s="179">
        <v>19</v>
      </c>
      <c r="L68" s="693">
        <v>69.290000000000006</v>
      </c>
      <c r="M68" s="703">
        <v>58</v>
      </c>
      <c r="N68" s="1102">
        <v>103</v>
      </c>
      <c r="O68" s="189">
        <v>20</v>
      </c>
      <c r="P68" s="685">
        <v>71.59</v>
      </c>
      <c r="Q68" s="686">
        <v>61</v>
      </c>
      <c r="R68" s="1107">
        <v>96</v>
      </c>
      <c r="S68" s="179">
        <v>20</v>
      </c>
      <c r="T68" s="750">
        <v>71.56</v>
      </c>
      <c r="U68" s="1108">
        <v>65</v>
      </c>
      <c r="V68" s="1102">
        <v>90</v>
      </c>
      <c r="W68" s="219"/>
      <c r="X68" s="750">
        <v>69.260000000000005</v>
      </c>
      <c r="Y68" s="1090"/>
      <c r="Z68" s="1102">
        <v>109</v>
      </c>
      <c r="AA68" s="200"/>
      <c r="AB68" s="752">
        <v>68.209999999999994</v>
      </c>
      <c r="AC68" s="1090"/>
      <c r="AD68" s="1102">
        <v>101</v>
      </c>
      <c r="AE68" s="1105">
        <f t="shared" si="0"/>
        <v>697</v>
      </c>
    </row>
    <row r="69" spans="1:31" ht="15" customHeight="1" thickBot="1" x14ac:dyDescent="0.3">
      <c r="A69" s="715">
        <v>19</v>
      </c>
      <c r="B69" s="725" t="s">
        <v>89</v>
      </c>
      <c r="C69" s="256"/>
      <c r="D69" s="701">
        <v>69.900000000000006</v>
      </c>
      <c r="E69" s="826"/>
      <c r="F69" s="802">
        <v>100</v>
      </c>
      <c r="G69" s="174">
        <v>5</v>
      </c>
      <c r="H69" s="701">
        <v>68.348800663243935</v>
      </c>
      <c r="I69" s="701">
        <v>59.4</v>
      </c>
      <c r="J69" s="549">
        <v>92</v>
      </c>
      <c r="K69" s="174">
        <v>4</v>
      </c>
      <c r="L69" s="685">
        <v>69.290000000000006</v>
      </c>
      <c r="M69" s="701">
        <v>72</v>
      </c>
      <c r="N69" s="549">
        <v>23</v>
      </c>
      <c r="O69" s="189">
        <v>7</v>
      </c>
      <c r="P69" s="685">
        <v>71.59</v>
      </c>
      <c r="Q69" s="686">
        <v>60</v>
      </c>
      <c r="R69" s="1107">
        <v>102</v>
      </c>
      <c r="S69" s="174">
        <v>10</v>
      </c>
      <c r="T69" s="750">
        <v>71.56</v>
      </c>
      <c r="U69" s="1090">
        <v>66.900000000000006</v>
      </c>
      <c r="V69" s="1102">
        <v>78</v>
      </c>
      <c r="W69" s="200">
        <v>14</v>
      </c>
      <c r="X69" s="750">
        <v>69.260000000000005</v>
      </c>
      <c r="Y69" s="1091">
        <v>59.785714285714285</v>
      </c>
      <c r="Z69" s="1102">
        <v>94</v>
      </c>
      <c r="AA69" s="172"/>
      <c r="AB69" s="752">
        <v>68.209999999999994</v>
      </c>
      <c r="AC69" s="1090"/>
      <c r="AD69" s="1102">
        <v>101</v>
      </c>
      <c r="AE69" s="1131">
        <f t="shared" si="0"/>
        <v>590</v>
      </c>
    </row>
    <row r="70" spans="1:31" ht="15" customHeight="1" thickBot="1" x14ac:dyDescent="0.3">
      <c r="A70" s="433"/>
      <c r="B70" s="419" t="s">
        <v>148</v>
      </c>
      <c r="C70" s="420">
        <f>SUM(C71:C85)</f>
        <v>551</v>
      </c>
      <c r="D70" s="422">
        <v>69.900000000000006</v>
      </c>
      <c r="E70" s="425">
        <f>AVERAGE(E71:E85)</f>
        <v>66.945454545454538</v>
      </c>
      <c r="F70" s="423"/>
      <c r="G70" s="420">
        <f>SUM(G71:G85)</f>
        <v>463</v>
      </c>
      <c r="H70" s="422">
        <v>68.348800663243935</v>
      </c>
      <c r="I70" s="422">
        <f>AVERAGE(I71:I85)</f>
        <v>66.530817692048672</v>
      </c>
      <c r="J70" s="423"/>
      <c r="K70" s="420">
        <f>SUM(K71:K85)</f>
        <v>544</v>
      </c>
      <c r="L70" s="421">
        <v>69.290000000000006</v>
      </c>
      <c r="M70" s="425">
        <f>AVERAGE(M71:M85)</f>
        <v>66.571999999999989</v>
      </c>
      <c r="N70" s="423"/>
      <c r="O70" s="420">
        <f>SUM(O71:O85)</f>
        <v>453</v>
      </c>
      <c r="P70" s="421">
        <v>71.59</v>
      </c>
      <c r="Q70" s="422">
        <f>AVERAGE(Q71:Q85)</f>
        <v>68.714285714285708</v>
      </c>
      <c r="R70" s="423"/>
      <c r="S70" s="424">
        <f>SUM(S71:S85)</f>
        <v>473</v>
      </c>
      <c r="T70" s="425">
        <v>71.56</v>
      </c>
      <c r="U70" s="426">
        <f>AVERAGE(U71:U85)</f>
        <v>69.73</v>
      </c>
      <c r="V70" s="412"/>
      <c r="W70" s="413">
        <f>SUM(W71:W85)</f>
        <v>492</v>
      </c>
      <c r="X70" s="427">
        <v>69.260000000000005</v>
      </c>
      <c r="Y70" s="428">
        <f>AVERAGE(Y71:Y85)</f>
        <v>66.865144495882518</v>
      </c>
      <c r="Z70" s="412"/>
      <c r="AA70" s="413">
        <f>SUM(AA71:AA85)</f>
        <v>538</v>
      </c>
      <c r="AB70" s="427">
        <v>68.209999999999994</v>
      </c>
      <c r="AC70" s="426">
        <f>AVERAGE(AC71:AC85)</f>
        <v>66.331019830769236</v>
      </c>
      <c r="AD70" s="412"/>
      <c r="AE70" s="857"/>
    </row>
    <row r="71" spans="1:31" ht="15" customHeight="1" x14ac:dyDescent="0.25">
      <c r="A71" s="401">
        <v>1</v>
      </c>
      <c r="B71" s="725" t="s">
        <v>113</v>
      </c>
      <c r="C71" s="256">
        <v>54</v>
      </c>
      <c r="D71" s="701">
        <v>69.900000000000006</v>
      </c>
      <c r="E71" s="826">
        <v>74.900000000000006</v>
      </c>
      <c r="F71" s="802">
        <v>14</v>
      </c>
      <c r="G71" s="174">
        <v>42</v>
      </c>
      <c r="H71" s="686">
        <v>68.348800663243935</v>
      </c>
      <c r="I71" s="686">
        <v>64.904761904761898</v>
      </c>
      <c r="J71" s="735">
        <v>71</v>
      </c>
      <c r="K71" s="174">
        <v>53</v>
      </c>
      <c r="L71" s="685">
        <v>69.290000000000006</v>
      </c>
      <c r="M71" s="686">
        <v>70.28</v>
      </c>
      <c r="N71" s="1102">
        <v>36</v>
      </c>
      <c r="O71" s="194">
        <v>45</v>
      </c>
      <c r="P71" s="685">
        <v>71.59</v>
      </c>
      <c r="Q71" s="706">
        <v>71.3</v>
      </c>
      <c r="R71" s="1102">
        <v>49</v>
      </c>
      <c r="S71" s="174">
        <v>30</v>
      </c>
      <c r="T71" s="750">
        <v>71.56</v>
      </c>
      <c r="U71" s="1101">
        <v>71.900000000000006</v>
      </c>
      <c r="V71" s="1102">
        <v>50</v>
      </c>
      <c r="W71" s="172">
        <v>25</v>
      </c>
      <c r="X71" s="750">
        <v>69.260000000000005</v>
      </c>
      <c r="Y71" s="1101">
        <v>72.040000000000006</v>
      </c>
      <c r="Z71" s="1102">
        <v>29</v>
      </c>
      <c r="AA71" s="172">
        <v>20</v>
      </c>
      <c r="AB71" s="752">
        <v>68.209999999999994</v>
      </c>
      <c r="AC71" s="1101">
        <v>64.599999999999994</v>
      </c>
      <c r="AD71" s="1102">
        <v>73</v>
      </c>
      <c r="AE71" s="1128">
        <f t="shared" ref="AE71:AE129" si="1">J71+N71+R71+V71+Z71+AD71+F71</f>
        <v>322</v>
      </c>
    </row>
    <row r="72" spans="1:31" ht="15" customHeight="1" x14ac:dyDescent="0.25">
      <c r="A72" s="402">
        <v>2</v>
      </c>
      <c r="B72" s="725" t="s">
        <v>116</v>
      </c>
      <c r="C72" s="256">
        <v>79</v>
      </c>
      <c r="D72" s="701">
        <v>69.900000000000006</v>
      </c>
      <c r="E72" s="826">
        <v>74.5</v>
      </c>
      <c r="F72" s="802">
        <v>17</v>
      </c>
      <c r="G72" s="174">
        <v>83</v>
      </c>
      <c r="H72" s="686">
        <v>68.348800663243935</v>
      </c>
      <c r="I72" s="686">
        <v>70.46987951807229</v>
      </c>
      <c r="J72" s="735">
        <v>35</v>
      </c>
      <c r="K72" s="174">
        <v>76</v>
      </c>
      <c r="L72" s="685">
        <v>69.290000000000006</v>
      </c>
      <c r="M72" s="686">
        <v>67</v>
      </c>
      <c r="N72" s="1102">
        <v>61</v>
      </c>
      <c r="O72" s="189">
        <v>53</v>
      </c>
      <c r="P72" s="685">
        <v>71.59</v>
      </c>
      <c r="Q72" s="686">
        <v>70</v>
      </c>
      <c r="R72" s="1102">
        <v>61</v>
      </c>
      <c r="S72" s="174">
        <v>60</v>
      </c>
      <c r="T72" s="750">
        <v>71.56</v>
      </c>
      <c r="U72" s="1101">
        <v>71.069999999999993</v>
      </c>
      <c r="V72" s="1102">
        <v>56</v>
      </c>
      <c r="W72" s="172">
        <v>44</v>
      </c>
      <c r="X72" s="750">
        <v>69.260000000000005</v>
      </c>
      <c r="Y72" s="1101">
        <v>73.818181818181813</v>
      </c>
      <c r="Z72" s="1102">
        <v>19</v>
      </c>
      <c r="AA72" s="172">
        <v>90</v>
      </c>
      <c r="AB72" s="752">
        <v>68.209999999999994</v>
      </c>
      <c r="AC72" s="1101">
        <v>69.444444399999995</v>
      </c>
      <c r="AD72" s="1102">
        <v>42</v>
      </c>
      <c r="AE72" s="1126">
        <f t="shared" si="1"/>
        <v>291</v>
      </c>
    </row>
    <row r="73" spans="1:31" ht="15" customHeight="1" x14ac:dyDescent="0.25">
      <c r="A73" s="402">
        <v>3</v>
      </c>
      <c r="B73" s="725" t="s">
        <v>95</v>
      </c>
      <c r="C73" s="256">
        <v>49</v>
      </c>
      <c r="D73" s="701">
        <v>69.900000000000006</v>
      </c>
      <c r="E73" s="826">
        <v>70.099999999999994</v>
      </c>
      <c r="F73" s="802">
        <v>41</v>
      </c>
      <c r="G73" s="174">
        <v>60</v>
      </c>
      <c r="H73" s="686">
        <v>68.348800663243935</v>
      </c>
      <c r="I73" s="686">
        <v>71.666666666666671</v>
      </c>
      <c r="J73" s="735">
        <v>22</v>
      </c>
      <c r="K73" s="174">
        <v>69</v>
      </c>
      <c r="L73" s="685">
        <v>69.290000000000006</v>
      </c>
      <c r="M73" s="686">
        <v>72</v>
      </c>
      <c r="N73" s="1102">
        <v>22</v>
      </c>
      <c r="O73" s="189">
        <v>41</v>
      </c>
      <c r="P73" s="685">
        <v>71.59</v>
      </c>
      <c r="Q73" s="686">
        <v>73</v>
      </c>
      <c r="R73" s="1102">
        <v>33</v>
      </c>
      <c r="S73" s="174">
        <v>54</v>
      </c>
      <c r="T73" s="750">
        <v>71.56</v>
      </c>
      <c r="U73" s="1101">
        <v>72.81</v>
      </c>
      <c r="V73" s="1102">
        <v>38</v>
      </c>
      <c r="W73" s="172">
        <v>36</v>
      </c>
      <c r="X73" s="750">
        <v>69.260000000000005</v>
      </c>
      <c r="Y73" s="1101">
        <v>68.888888888888886</v>
      </c>
      <c r="Z73" s="1102">
        <v>57</v>
      </c>
      <c r="AA73" s="172">
        <v>46</v>
      </c>
      <c r="AB73" s="752">
        <v>68.209999999999994</v>
      </c>
      <c r="AC73" s="1101">
        <v>72.478260899999995</v>
      </c>
      <c r="AD73" s="1102">
        <v>21</v>
      </c>
      <c r="AE73" s="1126">
        <f t="shared" si="1"/>
        <v>234</v>
      </c>
    </row>
    <row r="74" spans="1:31" ht="15" customHeight="1" x14ac:dyDescent="0.25">
      <c r="A74" s="402">
        <v>4</v>
      </c>
      <c r="B74" s="725" t="s">
        <v>112</v>
      </c>
      <c r="C74" s="256">
        <v>83</v>
      </c>
      <c r="D74" s="701">
        <v>69.900000000000006</v>
      </c>
      <c r="E74" s="826">
        <v>70</v>
      </c>
      <c r="F74" s="802">
        <v>43</v>
      </c>
      <c r="G74" s="174">
        <v>44</v>
      </c>
      <c r="H74" s="686">
        <v>68.348800663243935</v>
      </c>
      <c r="I74" s="686">
        <v>69.318181818181813</v>
      </c>
      <c r="J74" s="735">
        <v>47</v>
      </c>
      <c r="K74" s="174">
        <v>29</v>
      </c>
      <c r="L74" s="685">
        <v>69.290000000000006</v>
      </c>
      <c r="M74" s="686">
        <v>70.37</v>
      </c>
      <c r="N74" s="1102">
        <v>34</v>
      </c>
      <c r="O74" s="189">
        <v>38</v>
      </c>
      <c r="P74" s="685">
        <v>71.59</v>
      </c>
      <c r="Q74" s="686">
        <v>74</v>
      </c>
      <c r="R74" s="1102">
        <v>27</v>
      </c>
      <c r="S74" s="174">
        <v>41</v>
      </c>
      <c r="T74" s="750">
        <v>71.56</v>
      </c>
      <c r="U74" s="1103">
        <v>72.61</v>
      </c>
      <c r="V74" s="1102">
        <v>44</v>
      </c>
      <c r="W74" s="172">
        <v>46</v>
      </c>
      <c r="X74" s="750">
        <v>69.260000000000005</v>
      </c>
      <c r="Y74" s="1091">
        <v>70.369565217391298</v>
      </c>
      <c r="Z74" s="1102">
        <v>47</v>
      </c>
      <c r="AA74" s="172">
        <v>43</v>
      </c>
      <c r="AB74" s="752">
        <v>68.209999999999994</v>
      </c>
      <c r="AC74" s="1091">
        <v>72.720930199999998</v>
      </c>
      <c r="AD74" s="1102">
        <v>20</v>
      </c>
      <c r="AE74" s="1126">
        <f t="shared" si="1"/>
        <v>262</v>
      </c>
    </row>
    <row r="75" spans="1:31" ht="15" customHeight="1" x14ac:dyDescent="0.25">
      <c r="A75" s="402">
        <v>5</v>
      </c>
      <c r="B75" s="725" t="s">
        <v>170</v>
      </c>
      <c r="C75" s="256">
        <v>67</v>
      </c>
      <c r="D75" s="701">
        <v>69.900000000000006</v>
      </c>
      <c r="E75" s="826">
        <v>68.7</v>
      </c>
      <c r="F75" s="802">
        <v>50</v>
      </c>
      <c r="G75" s="174">
        <v>50</v>
      </c>
      <c r="H75" s="686">
        <v>68.348800663243935</v>
      </c>
      <c r="I75" s="686">
        <v>72.819999999999993</v>
      </c>
      <c r="J75" s="735">
        <v>19</v>
      </c>
      <c r="K75" s="174">
        <v>33</v>
      </c>
      <c r="L75" s="685">
        <v>69.290000000000006</v>
      </c>
      <c r="M75" s="686">
        <v>70</v>
      </c>
      <c r="N75" s="1102">
        <v>40</v>
      </c>
      <c r="O75" s="189">
        <v>27</v>
      </c>
      <c r="P75" s="685">
        <v>71.59</v>
      </c>
      <c r="Q75" s="686">
        <v>73.3</v>
      </c>
      <c r="R75" s="1102">
        <v>30</v>
      </c>
      <c r="S75" s="174">
        <v>24</v>
      </c>
      <c r="T75" s="750">
        <v>71.56</v>
      </c>
      <c r="U75" s="1091">
        <v>72.709999999999994</v>
      </c>
      <c r="V75" s="1102">
        <v>39</v>
      </c>
      <c r="W75" s="172">
        <v>46</v>
      </c>
      <c r="X75" s="750">
        <v>69.260000000000005</v>
      </c>
      <c r="Y75" s="1101">
        <v>71.108695652173907</v>
      </c>
      <c r="Z75" s="1102">
        <v>42</v>
      </c>
      <c r="AA75" s="172">
        <v>37</v>
      </c>
      <c r="AB75" s="752">
        <v>68.209999999999994</v>
      </c>
      <c r="AC75" s="1101">
        <v>68.432432399999996</v>
      </c>
      <c r="AD75" s="1102">
        <v>49</v>
      </c>
      <c r="AE75" s="1126">
        <f t="shared" si="1"/>
        <v>269</v>
      </c>
    </row>
    <row r="76" spans="1:31" ht="15" customHeight="1" x14ac:dyDescent="0.25">
      <c r="A76" s="402">
        <v>6</v>
      </c>
      <c r="B76" s="725" t="s">
        <v>111</v>
      </c>
      <c r="C76" s="256">
        <v>62</v>
      </c>
      <c r="D76" s="701">
        <v>69.900000000000006</v>
      </c>
      <c r="E76" s="826">
        <v>68.599999999999994</v>
      </c>
      <c r="F76" s="802">
        <v>51</v>
      </c>
      <c r="G76" s="174">
        <v>28</v>
      </c>
      <c r="H76" s="686">
        <v>68.348800663243935</v>
      </c>
      <c r="I76" s="686">
        <v>71.464285714285708</v>
      </c>
      <c r="J76" s="735">
        <v>24</v>
      </c>
      <c r="K76" s="174">
        <v>46</v>
      </c>
      <c r="L76" s="685">
        <v>69.290000000000006</v>
      </c>
      <c r="M76" s="686">
        <v>75.930000000000007</v>
      </c>
      <c r="N76" s="1102">
        <v>10</v>
      </c>
      <c r="O76" s="189">
        <v>26</v>
      </c>
      <c r="P76" s="685">
        <v>71.59</v>
      </c>
      <c r="Q76" s="686">
        <v>79</v>
      </c>
      <c r="R76" s="1102">
        <v>9</v>
      </c>
      <c r="S76" s="174">
        <v>40</v>
      </c>
      <c r="T76" s="750">
        <v>71.56</v>
      </c>
      <c r="U76" s="1101">
        <v>72.55</v>
      </c>
      <c r="V76" s="1102">
        <v>45</v>
      </c>
      <c r="W76" s="172">
        <v>23</v>
      </c>
      <c r="X76" s="750">
        <v>69.260000000000005</v>
      </c>
      <c r="Y76" s="1101">
        <v>70.521739130434781</v>
      </c>
      <c r="Z76" s="1102">
        <v>44</v>
      </c>
      <c r="AA76" s="172">
        <v>63</v>
      </c>
      <c r="AB76" s="752">
        <v>68.209999999999994</v>
      </c>
      <c r="AC76" s="1101">
        <v>69.888888899999998</v>
      </c>
      <c r="AD76" s="1102">
        <v>38</v>
      </c>
      <c r="AE76" s="1126">
        <f t="shared" si="1"/>
        <v>221</v>
      </c>
    </row>
    <row r="77" spans="1:31" ht="15" customHeight="1" x14ac:dyDescent="0.25">
      <c r="A77" s="402">
        <v>7</v>
      </c>
      <c r="B77" s="725" t="s">
        <v>29</v>
      </c>
      <c r="C77" s="256">
        <v>24</v>
      </c>
      <c r="D77" s="701">
        <v>69.900000000000006</v>
      </c>
      <c r="E77" s="826">
        <v>67.7</v>
      </c>
      <c r="F77" s="802">
        <v>56</v>
      </c>
      <c r="G77" s="174">
        <v>19</v>
      </c>
      <c r="H77" s="703">
        <v>68.348800663243935</v>
      </c>
      <c r="I77" s="703">
        <v>71</v>
      </c>
      <c r="J77" s="735">
        <v>27</v>
      </c>
      <c r="K77" s="174">
        <v>18</v>
      </c>
      <c r="L77" s="685">
        <v>69.290000000000006</v>
      </c>
      <c r="M77" s="705">
        <v>68</v>
      </c>
      <c r="N77" s="1102">
        <v>57</v>
      </c>
      <c r="O77" s="189">
        <v>36</v>
      </c>
      <c r="P77" s="685">
        <v>71.59</v>
      </c>
      <c r="Q77" s="686">
        <v>73</v>
      </c>
      <c r="R77" s="1102">
        <v>34</v>
      </c>
      <c r="S77" s="174">
        <v>28</v>
      </c>
      <c r="T77" s="750">
        <v>71.56</v>
      </c>
      <c r="U77" s="1103">
        <v>76.180000000000007</v>
      </c>
      <c r="V77" s="1102">
        <v>16</v>
      </c>
      <c r="W77" s="172">
        <v>18</v>
      </c>
      <c r="X77" s="750">
        <v>69.260000000000005</v>
      </c>
      <c r="Y77" s="1091">
        <v>64.833333333333329</v>
      </c>
      <c r="Z77" s="1102">
        <v>75</v>
      </c>
      <c r="AA77" s="172">
        <v>21</v>
      </c>
      <c r="AB77" s="752">
        <v>68.209999999999994</v>
      </c>
      <c r="AC77" s="1101">
        <v>65.095238100000003</v>
      </c>
      <c r="AD77" s="1102">
        <v>71</v>
      </c>
      <c r="AE77" s="1126">
        <f t="shared" si="1"/>
        <v>336</v>
      </c>
    </row>
    <row r="78" spans="1:31" ht="15" customHeight="1" x14ac:dyDescent="0.25">
      <c r="A78" s="402">
        <v>8</v>
      </c>
      <c r="B78" s="725" t="s">
        <v>93</v>
      </c>
      <c r="C78" s="256">
        <v>35</v>
      </c>
      <c r="D78" s="701">
        <v>69.900000000000006</v>
      </c>
      <c r="E78" s="826">
        <v>62.8</v>
      </c>
      <c r="F78" s="802">
        <v>82</v>
      </c>
      <c r="G78" s="174">
        <v>44</v>
      </c>
      <c r="H78" s="686">
        <v>68.348800663243935</v>
      </c>
      <c r="I78" s="686">
        <v>64.704545454545453</v>
      </c>
      <c r="J78" s="735">
        <v>75</v>
      </c>
      <c r="K78" s="174">
        <v>24</v>
      </c>
      <c r="L78" s="685">
        <v>69.290000000000006</v>
      </c>
      <c r="M78" s="686">
        <v>65</v>
      </c>
      <c r="N78" s="1102">
        <v>73</v>
      </c>
      <c r="O78" s="189">
        <v>30</v>
      </c>
      <c r="P78" s="685">
        <v>71.59</v>
      </c>
      <c r="Q78" s="686">
        <v>66.599999999999994</v>
      </c>
      <c r="R78" s="1102">
        <v>83</v>
      </c>
      <c r="S78" s="174">
        <v>29</v>
      </c>
      <c r="T78" s="750">
        <v>71.56</v>
      </c>
      <c r="U78" s="1101">
        <v>66.66</v>
      </c>
      <c r="V78" s="1102">
        <v>80</v>
      </c>
      <c r="W78" s="172">
        <v>41</v>
      </c>
      <c r="X78" s="750">
        <v>69.260000000000005</v>
      </c>
      <c r="Y78" s="1101">
        <v>65.926829268292678</v>
      </c>
      <c r="Z78" s="1102">
        <v>70</v>
      </c>
      <c r="AA78" s="172">
        <v>37</v>
      </c>
      <c r="AB78" s="752">
        <v>68.209999999999994</v>
      </c>
      <c r="AC78" s="1091">
        <v>63.108108100000003</v>
      </c>
      <c r="AD78" s="1102">
        <v>79</v>
      </c>
      <c r="AE78" s="1126">
        <f t="shared" si="1"/>
        <v>542</v>
      </c>
    </row>
    <row r="79" spans="1:31" ht="15" customHeight="1" x14ac:dyDescent="0.25">
      <c r="A79" s="402">
        <v>9</v>
      </c>
      <c r="B79" s="725" t="s">
        <v>96</v>
      </c>
      <c r="C79" s="256">
        <v>38</v>
      </c>
      <c r="D79" s="701">
        <v>69.900000000000006</v>
      </c>
      <c r="E79" s="826">
        <v>62.6</v>
      </c>
      <c r="F79" s="802">
        <v>83</v>
      </c>
      <c r="G79" s="174">
        <v>24</v>
      </c>
      <c r="H79" s="686">
        <v>68.348800663243935</v>
      </c>
      <c r="I79" s="686">
        <v>67.291666666666671</v>
      </c>
      <c r="J79" s="735">
        <v>62</v>
      </c>
      <c r="K79" s="174">
        <v>24</v>
      </c>
      <c r="L79" s="685">
        <v>69.290000000000006</v>
      </c>
      <c r="M79" s="686">
        <v>68</v>
      </c>
      <c r="N79" s="1102">
        <v>56</v>
      </c>
      <c r="O79" s="189">
        <v>22</v>
      </c>
      <c r="P79" s="685">
        <v>71.59</v>
      </c>
      <c r="Q79" s="686">
        <v>71</v>
      </c>
      <c r="R79" s="1107">
        <v>54</v>
      </c>
      <c r="S79" s="174">
        <v>28</v>
      </c>
      <c r="T79" s="750">
        <v>71.56</v>
      </c>
      <c r="U79" s="1091">
        <v>75.75</v>
      </c>
      <c r="V79" s="1102">
        <v>18</v>
      </c>
      <c r="W79" s="172">
        <v>21</v>
      </c>
      <c r="X79" s="750">
        <v>69.260000000000005</v>
      </c>
      <c r="Y79" s="1091">
        <v>65.571428571428569</v>
      </c>
      <c r="Z79" s="1102">
        <v>71</v>
      </c>
      <c r="AA79" s="172">
        <v>27</v>
      </c>
      <c r="AB79" s="752">
        <v>68.209999999999994</v>
      </c>
      <c r="AC79" s="1091">
        <v>73.629629600000001</v>
      </c>
      <c r="AD79" s="1102">
        <v>15</v>
      </c>
      <c r="AE79" s="1126">
        <f t="shared" si="1"/>
        <v>359</v>
      </c>
    </row>
    <row r="80" spans="1:31" ht="15" customHeight="1" x14ac:dyDescent="0.25">
      <c r="A80" s="402">
        <v>10</v>
      </c>
      <c r="B80" s="725" t="s">
        <v>97</v>
      </c>
      <c r="C80" s="256">
        <v>36</v>
      </c>
      <c r="D80" s="701">
        <v>69.900000000000006</v>
      </c>
      <c r="E80" s="826">
        <v>62.5</v>
      </c>
      <c r="F80" s="802">
        <v>85</v>
      </c>
      <c r="G80" s="174">
        <v>30</v>
      </c>
      <c r="H80" s="686">
        <v>68.348800663243935</v>
      </c>
      <c r="I80" s="686">
        <v>61.866666666666667</v>
      </c>
      <c r="J80" s="735">
        <v>90</v>
      </c>
      <c r="K80" s="174">
        <v>39</v>
      </c>
      <c r="L80" s="685">
        <v>69.290000000000006</v>
      </c>
      <c r="M80" s="686">
        <v>64</v>
      </c>
      <c r="N80" s="1129">
        <v>78</v>
      </c>
      <c r="O80" s="189">
        <v>28</v>
      </c>
      <c r="P80" s="685">
        <v>71.59</v>
      </c>
      <c r="Q80" s="686">
        <v>61</v>
      </c>
      <c r="R80" s="1107">
        <v>95</v>
      </c>
      <c r="S80" s="174">
        <v>30</v>
      </c>
      <c r="T80" s="750">
        <v>71.56</v>
      </c>
      <c r="U80" s="1091">
        <v>59.73</v>
      </c>
      <c r="V80" s="1102">
        <v>104</v>
      </c>
      <c r="W80" s="172">
        <v>55</v>
      </c>
      <c r="X80" s="750">
        <v>69.260000000000005</v>
      </c>
      <c r="Y80" s="1091">
        <v>58.4</v>
      </c>
      <c r="Z80" s="1102">
        <v>98</v>
      </c>
      <c r="AA80" s="172">
        <v>38</v>
      </c>
      <c r="AB80" s="752">
        <v>68.209999999999994</v>
      </c>
      <c r="AC80" s="1091">
        <v>61.1578947</v>
      </c>
      <c r="AD80" s="1102">
        <v>84</v>
      </c>
      <c r="AE80" s="1126">
        <f t="shared" si="1"/>
        <v>634</v>
      </c>
    </row>
    <row r="81" spans="1:31" ht="15" customHeight="1" x14ac:dyDescent="0.25">
      <c r="A81" s="402">
        <v>11</v>
      </c>
      <c r="B81" s="725" t="s">
        <v>98</v>
      </c>
      <c r="C81" s="256">
        <v>24</v>
      </c>
      <c r="D81" s="701">
        <v>69.900000000000006</v>
      </c>
      <c r="E81" s="826">
        <v>54</v>
      </c>
      <c r="F81" s="802">
        <v>98</v>
      </c>
      <c r="G81" s="174">
        <v>20</v>
      </c>
      <c r="H81" s="700">
        <v>68.348800663243935</v>
      </c>
      <c r="I81" s="700">
        <v>50.6</v>
      </c>
      <c r="J81" s="735">
        <v>97</v>
      </c>
      <c r="K81" s="174">
        <v>25</v>
      </c>
      <c r="L81" s="685">
        <v>69.290000000000006</v>
      </c>
      <c r="M81" s="706">
        <v>60</v>
      </c>
      <c r="N81" s="1102">
        <v>96</v>
      </c>
      <c r="O81" s="244">
        <v>23</v>
      </c>
      <c r="P81" s="685">
        <v>71.59</v>
      </c>
      <c r="Q81" s="705">
        <v>58</v>
      </c>
      <c r="R81" s="1107">
        <v>106</v>
      </c>
      <c r="S81" s="174">
        <v>23</v>
      </c>
      <c r="T81" s="750">
        <v>71.56</v>
      </c>
      <c r="U81" s="1091">
        <v>62.3</v>
      </c>
      <c r="V81" s="1102">
        <v>97</v>
      </c>
      <c r="W81" s="172">
        <v>19</v>
      </c>
      <c r="X81" s="750">
        <v>69.260000000000005</v>
      </c>
      <c r="Y81" s="1091">
        <v>57.05263157894737</v>
      </c>
      <c r="Z81" s="1102">
        <v>101</v>
      </c>
      <c r="AA81" s="172"/>
      <c r="AB81" s="752">
        <v>68.209999999999994</v>
      </c>
      <c r="AC81" s="1091"/>
      <c r="AD81" s="1102">
        <v>101</v>
      </c>
      <c r="AE81" s="1126">
        <f t="shared" si="1"/>
        <v>696</v>
      </c>
    </row>
    <row r="82" spans="1:31" ht="15" customHeight="1" x14ac:dyDescent="0.25">
      <c r="A82" s="402">
        <v>12</v>
      </c>
      <c r="B82" s="725" t="s">
        <v>25</v>
      </c>
      <c r="C82" s="256"/>
      <c r="D82" s="701">
        <v>69.900000000000006</v>
      </c>
      <c r="E82" s="826"/>
      <c r="F82" s="802">
        <v>100</v>
      </c>
      <c r="G82" s="174">
        <v>19</v>
      </c>
      <c r="H82" s="686">
        <v>68.348800663243935</v>
      </c>
      <c r="I82" s="686">
        <v>62.263157894736842</v>
      </c>
      <c r="J82" s="549">
        <v>88</v>
      </c>
      <c r="K82" s="174">
        <v>32</v>
      </c>
      <c r="L82" s="685">
        <v>69.290000000000006</v>
      </c>
      <c r="M82" s="686">
        <v>56</v>
      </c>
      <c r="N82" s="1107">
        <v>107</v>
      </c>
      <c r="O82" s="189">
        <v>27</v>
      </c>
      <c r="P82" s="685">
        <v>71.59</v>
      </c>
      <c r="Q82" s="686">
        <v>59</v>
      </c>
      <c r="R82" s="1107">
        <v>105</v>
      </c>
      <c r="S82" s="174">
        <v>17</v>
      </c>
      <c r="T82" s="750">
        <v>71.56</v>
      </c>
      <c r="U82" s="1091">
        <v>61.53</v>
      </c>
      <c r="V82" s="1102">
        <v>100</v>
      </c>
      <c r="W82" s="172">
        <v>21</v>
      </c>
      <c r="X82" s="750">
        <v>69.260000000000005</v>
      </c>
      <c r="Y82" s="1091">
        <v>62.142857142857146</v>
      </c>
      <c r="Z82" s="1102">
        <v>88</v>
      </c>
      <c r="AA82" s="172">
        <v>23</v>
      </c>
      <c r="AB82" s="752">
        <v>68.209999999999994</v>
      </c>
      <c r="AC82" s="1090">
        <v>50.782608699999997</v>
      </c>
      <c r="AD82" s="1102">
        <v>98</v>
      </c>
      <c r="AE82" s="1126">
        <f t="shared" si="1"/>
        <v>686</v>
      </c>
    </row>
    <row r="83" spans="1:31" ht="15" customHeight="1" x14ac:dyDescent="0.25">
      <c r="A83" s="402">
        <v>13</v>
      </c>
      <c r="B83" s="732" t="s">
        <v>155</v>
      </c>
      <c r="C83" s="810"/>
      <c r="D83" s="840">
        <v>69.900000000000006</v>
      </c>
      <c r="E83" s="841"/>
      <c r="F83" s="811">
        <v>100</v>
      </c>
      <c r="G83" s="174"/>
      <c r="H83" s="701">
        <v>68.348800663243935</v>
      </c>
      <c r="I83" s="686"/>
      <c r="J83" s="735">
        <v>98</v>
      </c>
      <c r="K83" s="174">
        <v>23</v>
      </c>
      <c r="L83" s="685">
        <v>69.290000000000006</v>
      </c>
      <c r="M83" s="686">
        <v>62</v>
      </c>
      <c r="N83" s="1107">
        <v>86</v>
      </c>
      <c r="O83" s="189"/>
      <c r="P83" s="685">
        <v>71.59</v>
      </c>
      <c r="Q83" s="686"/>
      <c r="R83" s="1102">
        <v>110</v>
      </c>
      <c r="S83" s="174"/>
      <c r="T83" s="750">
        <v>71.56</v>
      </c>
      <c r="U83" s="1101"/>
      <c r="V83" s="1102">
        <v>109</v>
      </c>
      <c r="W83" s="172"/>
      <c r="X83" s="750">
        <v>69.260000000000005</v>
      </c>
      <c r="Y83" s="1101"/>
      <c r="Z83" s="1102">
        <v>109</v>
      </c>
      <c r="AA83" s="172"/>
      <c r="AB83" s="752">
        <v>68.209999999999994</v>
      </c>
      <c r="AC83" s="1101"/>
      <c r="AD83" s="1102">
        <v>101</v>
      </c>
      <c r="AE83" s="1126">
        <f t="shared" si="1"/>
        <v>713</v>
      </c>
    </row>
    <row r="84" spans="1:31" ht="15" customHeight="1" x14ac:dyDescent="0.25">
      <c r="A84" s="402">
        <v>14</v>
      </c>
      <c r="B84" s="725" t="s">
        <v>94</v>
      </c>
      <c r="C84" s="256"/>
      <c r="D84" s="701">
        <v>69.900000000000006</v>
      </c>
      <c r="E84" s="826"/>
      <c r="F84" s="802">
        <v>100</v>
      </c>
      <c r="G84" s="174"/>
      <c r="H84" s="701">
        <v>68.348800663243935</v>
      </c>
      <c r="I84" s="686"/>
      <c r="J84" s="735">
        <v>98</v>
      </c>
      <c r="K84" s="174">
        <v>27</v>
      </c>
      <c r="L84" s="685">
        <v>69.290000000000006</v>
      </c>
      <c r="M84" s="686">
        <v>71</v>
      </c>
      <c r="N84" s="1102">
        <v>31</v>
      </c>
      <c r="O84" s="189">
        <v>27</v>
      </c>
      <c r="P84" s="685">
        <v>71.59</v>
      </c>
      <c r="Q84" s="686">
        <v>72</v>
      </c>
      <c r="R84" s="1102">
        <v>43</v>
      </c>
      <c r="S84" s="174">
        <v>23</v>
      </c>
      <c r="T84" s="750">
        <v>71.56</v>
      </c>
      <c r="U84" s="1103">
        <v>76.349999999999994</v>
      </c>
      <c r="V84" s="1102">
        <v>13</v>
      </c>
      <c r="W84" s="172">
        <v>50</v>
      </c>
      <c r="X84" s="750">
        <v>69.260000000000005</v>
      </c>
      <c r="Y84" s="1101">
        <v>73.14</v>
      </c>
      <c r="Z84" s="1102">
        <v>22</v>
      </c>
      <c r="AA84" s="172">
        <v>41</v>
      </c>
      <c r="AB84" s="752">
        <v>68.209999999999994</v>
      </c>
      <c r="AC84" s="1101">
        <v>67.560975600000006</v>
      </c>
      <c r="AD84" s="1102">
        <v>58</v>
      </c>
      <c r="AE84" s="1126">
        <f t="shared" si="1"/>
        <v>365</v>
      </c>
    </row>
    <row r="85" spans="1:31" ht="15" customHeight="1" thickBot="1" x14ac:dyDescent="0.3">
      <c r="A85" s="402">
        <v>15</v>
      </c>
      <c r="B85" s="725" t="s">
        <v>28</v>
      </c>
      <c r="C85" s="256"/>
      <c r="D85" s="701">
        <v>69.900000000000006</v>
      </c>
      <c r="E85" s="826"/>
      <c r="F85" s="802">
        <v>100</v>
      </c>
      <c r="G85" s="174"/>
      <c r="H85" s="701">
        <v>68.348800663243935</v>
      </c>
      <c r="I85" s="686"/>
      <c r="J85" s="735">
        <v>98</v>
      </c>
      <c r="K85" s="174">
        <v>26</v>
      </c>
      <c r="L85" s="685">
        <v>69.290000000000006</v>
      </c>
      <c r="M85" s="686">
        <v>59</v>
      </c>
      <c r="N85" s="1107">
        <v>100</v>
      </c>
      <c r="O85" s="189">
        <v>30</v>
      </c>
      <c r="P85" s="685">
        <v>71.59</v>
      </c>
      <c r="Q85" s="686">
        <v>60.8</v>
      </c>
      <c r="R85" s="1107">
        <v>99</v>
      </c>
      <c r="S85" s="174">
        <v>46</v>
      </c>
      <c r="T85" s="750">
        <v>71.56</v>
      </c>
      <c r="U85" s="1091">
        <v>64.069999999999993</v>
      </c>
      <c r="V85" s="1102">
        <v>93</v>
      </c>
      <c r="W85" s="172">
        <v>47</v>
      </c>
      <c r="X85" s="750">
        <v>69.260000000000005</v>
      </c>
      <c r="Y85" s="1091">
        <v>62.297872340425535</v>
      </c>
      <c r="Z85" s="1102">
        <v>87</v>
      </c>
      <c r="AA85" s="172">
        <v>52</v>
      </c>
      <c r="AB85" s="752">
        <v>68.209999999999994</v>
      </c>
      <c r="AC85" s="1091">
        <v>63.403846199999997</v>
      </c>
      <c r="AD85" s="1102">
        <v>78</v>
      </c>
      <c r="AE85" s="1126">
        <f t="shared" si="1"/>
        <v>655</v>
      </c>
    </row>
    <row r="86" spans="1:31" ht="15" customHeight="1" thickBot="1" x14ac:dyDescent="0.3">
      <c r="A86" s="430"/>
      <c r="B86" s="405" t="s">
        <v>149</v>
      </c>
      <c r="C86" s="406">
        <f>SUM(C87:C117)</f>
        <v>1870</v>
      </c>
      <c r="D86" s="407">
        <v>69.900000000000006</v>
      </c>
      <c r="E86" s="541">
        <f>AVERAGE(E87:E117)</f>
        <v>68.524642857142865</v>
      </c>
      <c r="F86" s="408"/>
      <c r="G86" s="406">
        <f>SUM(G87:G117)</f>
        <v>1629</v>
      </c>
      <c r="H86" s="407">
        <v>68.348800663243935</v>
      </c>
      <c r="I86" s="407">
        <f>AVERAGE(I87:I117)</f>
        <v>68.730953610053746</v>
      </c>
      <c r="J86" s="408"/>
      <c r="K86" s="406">
        <f>SUM(K87:K117)</f>
        <v>1545</v>
      </c>
      <c r="L86" s="102">
        <v>69.290000000000006</v>
      </c>
      <c r="M86" s="541">
        <f>AVERAGE(M87:M117)</f>
        <v>66.626428571428576</v>
      </c>
      <c r="N86" s="408"/>
      <c r="O86" s="406">
        <f>SUM(O87:O117)</f>
        <v>1547</v>
      </c>
      <c r="P86" s="102">
        <v>71.59</v>
      </c>
      <c r="Q86" s="407">
        <f>AVERAGE(Q87:Q117)</f>
        <v>69.143359836376575</v>
      </c>
      <c r="R86" s="408"/>
      <c r="S86" s="409">
        <f>SUM(S87:S117)</f>
        <v>1426</v>
      </c>
      <c r="T86" s="410">
        <v>71.56</v>
      </c>
      <c r="U86" s="411">
        <f>AVERAGE(U87:U117)</f>
        <v>70.255517241379323</v>
      </c>
      <c r="V86" s="412"/>
      <c r="W86" s="413">
        <f>SUM(W87:W117)</f>
        <v>1411</v>
      </c>
      <c r="X86" s="414">
        <v>69.260000000000005</v>
      </c>
      <c r="Y86" s="434">
        <f>AVERAGE(Y87:Y117)</f>
        <v>67.935067633314119</v>
      </c>
      <c r="Z86" s="416"/>
      <c r="AA86" s="104">
        <f>SUM(AA87:AA117)</f>
        <v>1386</v>
      </c>
      <c r="AB86" s="414">
        <v>68.209999999999994</v>
      </c>
      <c r="AC86" s="428">
        <f>AVERAGE(AC87:AC117)</f>
        <v>68.770385373076905</v>
      </c>
      <c r="AD86" s="412"/>
      <c r="AE86" s="853"/>
    </row>
    <row r="87" spans="1:31" ht="15" customHeight="1" x14ac:dyDescent="0.25">
      <c r="A87" s="401">
        <v>1</v>
      </c>
      <c r="B87" s="683" t="s">
        <v>191</v>
      </c>
      <c r="C87" s="264">
        <v>113</v>
      </c>
      <c r="D87" s="756">
        <v>69.900000000000006</v>
      </c>
      <c r="E87" s="842">
        <v>77.3</v>
      </c>
      <c r="F87" s="812">
        <v>3</v>
      </c>
      <c r="G87" s="181">
        <v>113</v>
      </c>
      <c r="H87" s="686">
        <v>68.348800663243935</v>
      </c>
      <c r="I87" s="686">
        <v>78.292035398230084</v>
      </c>
      <c r="J87" s="735">
        <v>1</v>
      </c>
      <c r="K87" s="181">
        <v>89</v>
      </c>
      <c r="L87" s="708">
        <v>69.290000000000006</v>
      </c>
      <c r="M87" s="686">
        <v>78</v>
      </c>
      <c r="N87" s="1102">
        <v>6</v>
      </c>
      <c r="O87" s="189">
        <v>110</v>
      </c>
      <c r="P87" s="685">
        <v>71.59</v>
      </c>
      <c r="Q87" s="686">
        <v>77.354545454545459</v>
      </c>
      <c r="R87" s="1102">
        <v>13</v>
      </c>
      <c r="S87" s="181">
        <v>101</v>
      </c>
      <c r="T87" s="750">
        <v>71.56</v>
      </c>
      <c r="U87" s="1103">
        <v>75.510000000000005</v>
      </c>
      <c r="V87" s="1102">
        <v>21</v>
      </c>
      <c r="W87" s="172">
        <v>87</v>
      </c>
      <c r="X87" s="750">
        <v>69.260000000000005</v>
      </c>
      <c r="Y87" s="1101">
        <v>70.425287356321846</v>
      </c>
      <c r="Z87" s="1102">
        <v>45</v>
      </c>
      <c r="AA87" s="172">
        <v>74</v>
      </c>
      <c r="AB87" s="752">
        <v>68.209999999999994</v>
      </c>
      <c r="AC87" s="1101">
        <v>71.621621599999997</v>
      </c>
      <c r="AD87" s="1102">
        <v>25</v>
      </c>
      <c r="AE87" s="1125">
        <f t="shared" si="1"/>
        <v>114</v>
      </c>
    </row>
    <row r="88" spans="1:31" ht="15" customHeight="1" x14ac:dyDescent="0.25">
      <c r="A88" s="402">
        <v>2</v>
      </c>
      <c r="B88" s="683" t="s">
        <v>6</v>
      </c>
      <c r="C88" s="264">
        <v>38</v>
      </c>
      <c r="D88" s="756">
        <v>69.900000000000006</v>
      </c>
      <c r="E88" s="842">
        <v>77.099999999999994</v>
      </c>
      <c r="F88" s="812">
        <v>4</v>
      </c>
      <c r="G88" s="181">
        <v>36</v>
      </c>
      <c r="H88" s="686">
        <v>68.348800663243935</v>
      </c>
      <c r="I88" s="686">
        <v>77.972222222222229</v>
      </c>
      <c r="J88" s="735">
        <v>2</v>
      </c>
      <c r="K88" s="181">
        <v>29</v>
      </c>
      <c r="L88" s="708">
        <v>69.290000000000006</v>
      </c>
      <c r="M88" s="686">
        <v>69.5</v>
      </c>
      <c r="N88" s="1102">
        <v>45</v>
      </c>
      <c r="O88" s="189">
        <v>29</v>
      </c>
      <c r="P88" s="685">
        <v>71.59</v>
      </c>
      <c r="Q88" s="686">
        <v>70.275862068965523</v>
      </c>
      <c r="R88" s="1102">
        <v>57</v>
      </c>
      <c r="S88" s="181">
        <v>25</v>
      </c>
      <c r="T88" s="750">
        <v>71.56</v>
      </c>
      <c r="U88" s="1101">
        <v>71.56</v>
      </c>
      <c r="V88" s="1102">
        <v>51</v>
      </c>
      <c r="W88" s="172">
        <v>26</v>
      </c>
      <c r="X88" s="750">
        <v>69.260000000000005</v>
      </c>
      <c r="Y88" s="1091">
        <v>64.384615384615387</v>
      </c>
      <c r="Z88" s="1102">
        <v>74</v>
      </c>
      <c r="AA88" s="172">
        <v>25</v>
      </c>
      <c r="AB88" s="752">
        <v>68.209999999999994</v>
      </c>
      <c r="AC88" s="1101">
        <v>71.680000000000007</v>
      </c>
      <c r="AD88" s="1102">
        <v>24</v>
      </c>
      <c r="AE88" s="1126">
        <f t="shared" si="1"/>
        <v>257</v>
      </c>
    </row>
    <row r="89" spans="1:31" ht="15" customHeight="1" x14ac:dyDescent="0.25">
      <c r="A89" s="402">
        <v>3</v>
      </c>
      <c r="B89" s="683" t="s">
        <v>194</v>
      </c>
      <c r="C89" s="264">
        <v>41</v>
      </c>
      <c r="D89" s="756">
        <v>69.900000000000006</v>
      </c>
      <c r="E89" s="842">
        <v>75</v>
      </c>
      <c r="F89" s="812">
        <v>11</v>
      </c>
      <c r="G89" s="181">
        <v>40</v>
      </c>
      <c r="H89" s="706">
        <v>68.348800663243935</v>
      </c>
      <c r="I89" s="706">
        <v>64.825000000000003</v>
      </c>
      <c r="J89" s="735">
        <v>73</v>
      </c>
      <c r="K89" s="181">
        <v>46</v>
      </c>
      <c r="L89" s="708">
        <v>69.290000000000006</v>
      </c>
      <c r="M89" s="686">
        <v>66</v>
      </c>
      <c r="N89" s="1107">
        <v>66</v>
      </c>
      <c r="O89" s="189">
        <v>58</v>
      </c>
      <c r="P89" s="685">
        <v>71.59</v>
      </c>
      <c r="Q89" s="686">
        <v>71.241379310344826</v>
      </c>
      <c r="R89" s="1102">
        <v>51</v>
      </c>
      <c r="S89" s="181">
        <v>55</v>
      </c>
      <c r="T89" s="750">
        <v>71.56</v>
      </c>
      <c r="U89" s="1101">
        <v>68.650000000000006</v>
      </c>
      <c r="V89" s="1102">
        <v>72</v>
      </c>
      <c r="W89" s="172">
        <v>48</v>
      </c>
      <c r="X89" s="750">
        <v>69.260000000000005</v>
      </c>
      <c r="Y89" s="1091">
        <v>70.375</v>
      </c>
      <c r="Z89" s="1102">
        <v>46</v>
      </c>
      <c r="AA89" s="172">
        <v>27</v>
      </c>
      <c r="AB89" s="752">
        <v>68.209999999999994</v>
      </c>
      <c r="AC89" s="1101">
        <v>70.111111100000002</v>
      </c>
      <c r="AD89" s="1102">
        <v>33</v>
      </c>
      <c r="AE89" s="1126">
        <f t="shared" si="1"/>
        <v>352</v>
      </c>
    </row>
    <row r="90" spans="1:31" ht="15" customHeight="1" x14ac:dyDescent="0.25">
      <c r="A90" s="402">
        <v>4</v>
      </c>
      <c r="B90" s="683" t="s">
        <v>139</v>
      </c>
      <c r="C90" s="264">
        <v>131</v>
      </c>
      <c r="D90" s="756">
        <v>69.900000000000006</v>
      </c>
      <c r="E90" s="842">
        <v>75</v>
      </c>
      <c r="F90" s="812">
        <v>12</v>
      </c>
      <c r="G90" s="181">
        <v>122</v>
      </c>
      <c r="H90" s="686">
        <v>68.348800663243935</v>
      </c>
      <c r="I90" s="686">
        <v>68.877049180327873</v>
      </c>
      <c r="J90" s="735">
        <v>52</v>
      </c>
      <c r="K90" s="181">
        <v>113</v>
      </c>
      <c r="L90" s="708">
        <v>69.290000000000006</v>
      </c>
      <c r="M90" s="686">
        <v>72</v>
      </c>
      <c r="N90" s="1102">
        <v>19</v>
      </c>
      <c r="O90" s="189">
        <v>97</v>
      </c>
      <c r="P90" s="685">
        <v>71.59</v>
      </c>
      <c r="Q90" s="686">
        <v>79.787878787878782</v>
      </c>
      <c r="R90" s="1102">
        <v>6</v>
      </c>
      <c r="S90" s="181">
        <v>122</v>
      </c>
      <c r="T90" s="750">
        <v>71.56</v>
      </c>
      <c r="U90" s="1091">
        <v>72.92</v>
      </c>
      <c r="V90" s="1102">
        <v>37</v>
      </c>
      <c r="W90" s="172">
        <v>100</v>
      </c>
      <c r="X90" s="750">
        <v>69.260000000000005</v>
      </c>
      <c r="Y90" s="1101">
        <v>71.44</v>
      </c>
      <c r="Z90" s="1102">
        <v>38</v>
      </c>
      <c r="AA90" s="172">
        <v>117</v>
      </c>
      <c r="AB90" s="752">
        <v>68.209999999999994</v>
      </c>
      <c r="AC90" s="1101">
        <v>67.777777799999996</v>
      </c>
      <c r="AD90" s="1102">
        <v>54</v>
      </c>
      <c r="AE90" s="1126">
        <f t="shared" si="1"/>
        <v>218</v>
      </c>
    </row>
    <row r="91" spans="1:31" ht="15" customHeight="1" x14ac:dyDescent="0.25">
      <c r="A91" s="402">
        <v>5</v>
      </c>
      <c r="B91" s="725" t="s">
        <v>114</v>
      </c>
      <c r="C91" s="256">
        <v>79</v>
      </c>
      <c r="D91" s="701">
        <v>69.900000000000006</v>
      </c>
      <c r="E91" s="826">
        <v>75</v>
      </c>
      <c r="F91" s="802">
        <v>13</v>
      </c>
      <c r="G91" s="174">
        <v>82</v>
      </c>
      <c r="H91" s="686">
        <v>68.348800663243935</v>
      </c>
      <c r="I91" s="686">
        <v>72.097560975609753</v>
      </c>
      <c r="J91" s="735">
        <v>21</v>
      </c>
      <c r="K91" s="174">
        <v>78</v>
      </c>
      <c r="L91" s="685">
        <v>69.290000000000006</v>
      </c>
      <c r="M91" s="686">
        <v>72</v>
      </c>
      <c r="N91" s="1102">
        <v>21</v>
      </c>
      <c r="O91" s="189">
        <v>56</v>
      </c>
      <c r="P91" s="685">
        <v>71.59</v>
      </c>
      <c r="Q91" s="686">
        <v>74.214285714285708</v>
      </c>
      <c r="R91" s="1102">
        <v>26</v>
      </c>
      <c r="S91" s="174">
        <v>56</v>
      </c>
      <c r="T91" s="750">
        <v>71.56</v>
      </c>
      <c r="U91" s="1103">
        <v>76</v>
      </c>
      <c r="V91" s="1102">
        <v>17</v>
      </c>
      <c r="W91" s="172">
        <v>53</v>
      </c>
      <c r="X91" s="750">
        <v>69.260000000000005</v>
      </c>
      <c r="Y91" s="1101">
        <v>74.716981132075475</v>
      </c>
      <c r="Z91" s="1102">
        <v>11</v>
      </c>
      <c r="AA91" s="172">
        <v>49</v>
      </c>
      <c r="AB91" s="752">
        <v>68.209999999999994</v>
      </c>
      <c r="AC91" s="1091">
        <v>65.653061199999996</v>
      </c>
      <c r="AD91" s="1102">
        <v>69</v>
      </c>
      <c r="AE91" s="1126">
        <f t="shared" si="1"/>
        <v>178</v>
      </c>
    </row>
    <row r="92" spans="1:31" ht="15" customHeight="1" x14ac:dyDescent="0.25">
      <c r="A92" s="402">
        <v>6</v>
      </c>
      <c r="B92" s="733" t="s">
        <v>138</v>
      </c>
      <c r="C92" s="266">
        <v>85</v>
      </c>
      <c r="D92" s="843">
        <v>69.900000000000006</v>
      </c>
      <c r="E92" s="844">
        <v>72.7</v>
      </c>
      <c r="F92" s="813">
        <v>25</v>
      </c>
      <c r="G92" s="554">
        <v>77</v>
      </c>
      <c r="H92" s="686">
        <v>68.348800663243935</v>
      </c>
      <c r="I92" s="686">
        <v>67.324675324675326</v>
      </c>
      <c r="J92" s="735">
        <v>61</v>
      </c>
      <c r="K92" s="554">
        <v>90</v>
      </c>
      <c r="L92" s="707">
        <v>69.290000000000006</v>
      </c>
      <c r="M92" s="686">
        <v>71</v>
      </c>
      <c r="N92" s="1102">
        <v>30</v>
      </c>
      <c r="O92" s="189">
        <v>98</v>
      </c>
      <c r="P92" s="685">
        <v>71.59</v>
      </c>
      <c r="Q92" s="686">
        <v>70.204081632653057</v>
      </c>
      <c r="R92" s="1102">
        <v>59</v>
      </c>
      <c r="S92" s="181">
        <v>100</v>
      </c>
      <c r="T92" s="750">
        <v>71.56</v>
      </c>
      <c r="U92" s="1101">
        <v>72.680000000000007</v>
      </c>
      <c r="V92" s="1102">
        <v>41</v>
      </c>
      <c r="W92" s="172">
        <v>84</v>
      </c>
      <c r="X92" s="750">
        <v>69.260000000000005</v>
      </c>
      <c r="Y92" s="1101">
        <v>69.61904761904762</v>
      </c>
      <c r="Z92" s="1102">
        <v>51</v>
      </c>
      <c r="AA92" s="172">
        <v>77</v>
      </c>
      <c r="AB92" s="752">
        <v>68.209999999999994</v>
      </c>
      <c r="AC92" s="1101">
        <v>70</v>
      </c>
      <c r="AD92" s="1102">
        <v>36</v>
      </c>
      <c r="AE92" s="1126">
        <f t="shared" si="1"/>
        <v>303</v>
      </c>
    </row>
    <row r="93" spans="1:31" ht="15" customHeight="1" x14ac:dyDescent="0.25">
      <c r="A93" s="402">
        <v>7</v>
      </c>
      <c r="B93" s="683" t="s">
        <v>195</v>
      </c>
      <c r="C93" s="264">
        <v>85</v>
      </c>
      <c r="D93" s="756">
        <v>69.900000000000006</v>
      </c>
      <c r="E93" s="842">
        <v>72.599999999999994</v>
      </c>
      <c r="F93" s="812">
        <v>26</v>
      </c>
      <c r="G93" s="181">
        <v>68</v>
      </c>
      <c r="H93" s="686">
        <v>68.348800663243935</v>
      </c>
      <c r="I93" s="686">
        <v>68.92647058823529</v>
      </c>
      <c r="J93" s="735">
        <v>51</v>
      </c>
      <c r="K93" s="181">
        <v>71</v>
      </c>
      <c r="L93" s="708">
        <v>69.290000000000006</v>
      </c>
      <c r="M93" s="686">
        <v>72.540000000000006</v>
      </c>
      <c r="N93" s="1102">
        <v>16</v>
      </c>
      <c r="O93" s="189">
        <v>82</v>
      </c>
      <c r="P93" s="685">
        <v>71.59</v>
      </c>
      <c r="Q93" s="686">
        <v>71.390243902439025</v>
      </c>
      <c r="R93" s="1102">
        <v>48</v>
      </c>
      <c r="S93" s="181">
        <v>72</v>
      </c>
      <c r="T93" s="750">
        <v>71.56</v>
      </c>
      <c r="U93" s="1091">
        <v>72.349999999999994</v>
      </c>
      <c r="V93" s="1102">
        <v>47</v>
      </c>
      <c r="W93" s="172">
        <v>79</v>
      </c>
      <c r="X93" s="750">
        <v>69.260000000000005</v>
      </c>
      <c r="Y93" s="1101">
        <v>71.898734177215189</v>
      </c>
      <c r="Z93" s="1102">
        <v>32</v>
      </c>
      <c r="AA93" s="172">
        <v>73</v>
      </c>
      <c r="AB93" s="752">
        <v>68.209999999999994</v>
      </c>
      <c r="AC93" s="1091">
        <v>69.904109599999998</v>
      </c>
      <c r="AD93" s="1102">
        <v>37</v>
      </c>
      <c r="AE93" s="1126">
        <f t="shared" si="1"/>
        <v>257</v>
      </c>
    </row>
    <row r="94" spans="1:31" ht="15" customHeight="1" x14ac:dyDescent="0.25">
      <c r="A94" s="402">
        <v>8</v>
      </c>
      <c r="B94" s="683" t="s">
        <v>140</v>
      </c>
      <c r="C94" s="264">
        <v>185</v>
      </c>
      <c r="D94" s="756">
        <v>69.900000000000006</v>
      </c>
      <c r="E94" s="842">
        <v>72</v>
      </c>
      <c r="F94" s="812">
        <v>27</v>
      </c>
      <c r="G94" s="189">
        <v>151</v>
      </c>
      <c r="H94" s="686">
        <v>68.348800663243935</v>
      </c>
      <c r="I94" s="686">
        <v>71.410596026490069</v>
      </c>
      <c r="J94" s="735">
        <v>25</v>
      </c>
      <c r="K94" s="181">
        <v>146</v>
      </c>
      <c r="L94" s="708">
        <v>69.290000000000006</v>
      </c>
      <c r="M94" s="686">
        <v>68</v>
      </c>
      <c r="N94" s="1102">
        <v>53</v>
      </c>
      <c r="O94" s="189">
        <v>136</v>
      </c>
      <c r="P94" s="685">
        <v>71.59</v>
      </c>
      <c r="Q94" s="686">
        <v>72.330882352941174</v>
      </c>
      <c r="R94" s="1102">
        <v>40</v>
      </c>
      <c r="S94" s="181">
        <v>108</v>
      </c>
      <c r="T94" s="750">
        <v>71.56</v>
      </c>
      <c r="U94" s="1101">
        <v>71.959999999999994</v>
      </c>
      <c r="V94" s="1102">
        <v>49</v>
      </c>
      <c r="W94" s="172">
        <v>101</v>
      </c>
      <c r="X94" s="750">
        <v>69.260000000000005</v>
      </c>
      <c r="Y94" s="1103">
        <v>68.118811881188122</v>
      </c>
      <c r="Z94" s="1102">
        <v>64</v>
      </c>
      <c r="AA94" s="172">
        <v>113</v>
      </c>
      <c r="AB94" s="752">
        <v>68.209999999999994</v>
      </c>
      <c r="AC94" s="1101">
        <v>71.946902699999995</v>
      </c>
      <c r="AD94" s="1102">
        <v>23</v>
      </c>
      <c r="AE94" s="1126">
        <f t="shared" si="1"/>
        <v>281</v>
      </c>
    </row>
    <row r="95" spans="1:31" ht="15" customHeight="1" x14ac:dyDescent="0.25">
      <c r="A95" s="402">
        <v>9</v>
      </c>
      <c r="B95" s="733" t="s">
        <v>175</v>
      </c>
      <c r="C95" s="266">
        <v>47</v>
      </c>
      <c r="D95" s="843">
        <v>69.900000000000006</v>
      </c>
      <c r="E95" s="844">
        <v>71.7</v>
      </c>
      <c r="F95" s="813">
        <v>30</v>
      </c>
      <c r="G95" s="554">
        <v>49</v>
      </c>
      <c r="H95" s="686">
        <v>68.348800663243935</v>
      </c>
      <c r="I95" s="686">
        <v>70.979591836734699</v>
      </c>
      <c r="J95" s="735">
        <v>28</v>
      </c>
      <c r="K95" s="554">
        <v>51</v>
      </c>
      <c r="L95" s="707">
        <v>69.290000000000006</v>
      </c>
      <c r="M95" s="686">
        <v>70</v>
      </c>
      <c r="N95" s="1102">
        <v>39</v>
      </c>
      <c r="O95" s="189">
        <v>30</v>
      </c>
      <c r="P95" s="685">
        <v>71.59</v>
      </c>
      <c r="Q95" s="686">
        <v>71.7</v>
      </c>
      <c r="R95" s="1102">
        <v>47</v>
      </c>
      <c r="S95" s="181">
        <v>26</v>
      </c>
      <c r="T95" s="750">
        <v>71.56</v>
      </c>
      <c r="U95" s="1091">
        <v>73.73</v>
      </c>
      <c r="V95" s="1102">
        <v>31</v>
      </c>
      <c r="W95" s="172">
        <v>24</v>
      </c>
      <c r="X95" s="750">
        <v>69.260000000000005</v>
      </c>
      <c r="Y95" s="1101">
        <v>77.666666666666671</v>
      </c>
      <c r="Z95" s="1102">
        <v>6</v>
      </c>
      <c r="AA95" s="172">
        <v>42</v>
      </c>
      <c r="AB95" s="752">
        <v>68.209999999999994</v>
      </c>
      <c r="AC95" s="1101">
        <v>70.880952399999998</v>
      </c>
      <c r="AD95" s="1102">
        <v>29</v>
      </c>
      <c r="AE95" s="1126">
        <f t="shared" si="1"/>
        <v>210</v>
      </c>
    </row>
    <row r="96" spans="1:31" ht="15" customHeight="1" x14ac:dyDescent="0.25">
      <c r="A96" s="402">
        <v>10</v>
      </c>
      <c r="B96" s="683" t="s">
        <v>12</v>
      </c>
      <c r="C96" s="264">
        <v>79</v>
      </c>
      <c r="D96" s="756">
        <v>69.900000000000006</v>
      </c>
      <c r="E96" s="842">
        <v>71</v>
      </c>
      <c r="F96" s="812">
        <v>36</v>
      </c>
      <c r="G96" s="181">
        <v>64</v>
      </c>
      <c r="H96" s="686">
        <v>68.348800663243935</v>
      </c>
      <c r="I96" s="686">
        <v>69.3125</v>
      </c>
      <c r="J96" s="735">
        <v>48</v>
      </c>
      <c r="K96" s="181">
        <v>46</v>
      </c>
      <c r="L96" s="708">
        <v>69.290000000000006</v>
      </c>
      <c r="M96" s="686">
        <v>65</v>
      </c>
      <c r="N96" s="1102">
        <v>72</v>
      </c>
      <c r="O96" s="189">
        <v>46</v>
      </c>
      <c r="P96" s="685">
        <v>71.59</v>
      </c>
      <c r="Q96" s="686">
        <v>66.521739130434781</v>
      </c>
      <c r="R96" s="1102">
        <v>84</v>
      </c>
      <c r="S96" s="181">
        <v>47</v>
      </c>
      <c r="T96" s="750">
        <v>71.56</v>
      </c>
      <c r="U96" s="1091">
        <v>72.62</v>
      </c>
      <c r="V96" s="1102">
        <v>43</v>
      </c>
      <c r="W96" s="172">
        <v>53</v>
      </c>
      <c r="X96" s="750">
        <v>69.260000000000005</v>
      </c>
      <c r="Y96" s="1091">
        <v>66.64150943396227</v>
      </c>
      <c r="Z96" s="1102">
        <v>68</v>
      </c>
      <c r="AA96" s="172">
        <v>51</v>
      </c>
      <c r="AB96" s="752">
        <v>68.209999999999994</v>
      </c>
      <c r="AC96" s="1101">
        <v>62.450980399999999</v>
      </c>
      <c r="AD96" s="1102">
        <v>82</v>
      </c>
      <c r="AE96" s="1126">
        <f t="shared" si="1"/>
        <v>433</v>
      </c>
    </row>
    <row r="97" spans="1:31" ht="15" customHeight="1" x14ac:dyDescent="0.25">
      <c r="A97" s="402">
        <v>11</v>
      </c>
      <c r="B97" s="683" t="s">
        <v>171</v>
      </c>
      <c r="C97" s="264">
        <v>74</v>
      </c>
      <c r="D97" s="756">
        <v>69.900000000000006</v>
      </c>
      <c r="E97" s="842">
        <v>71</v>
      </c>
      <c r="F97" s="812">
        <v>37</v>
      </c>
      <c r="G97" s="181">
        <v>78</v>
      </c>
      <c r="H97" s="686">
        <v>68.348800663243935</v>
      </c>
      <c r="I97" s="686">
        <v>71.371794871794876</v>
      </c>
      <c r="J97" s="735">
        <v>26</v>
      </c>
      <c r="K97" s="181">
        <v>74</v>
      </c>
      <c r="L97" s="708">
        <v>69.290000000000006</v>
      </c>
      <c r="M97" s="686">
        <v>65</v>
      </c>
      <c r="N97" s="1102">
        <v>70</v>
      </c>
      <c r="O97" s="189">
        <v>69</v>
      </c>
      <c r="P97" s="685">
        <v>71.59</v>
      </c>
      <c r="Q97" s="686">
        <v>71.739130434782609</v>
      </c>
      <c r="R97" s="1102">
        <v>46</v>
      </c>
      <c r="S97" s="181">
        <v>70</v>
      </c>
      <c r="T97" s="750">
        <v>71.56</v>
      </c>
      <c r="U97" s="1101">
        <v>70.239999999999995</v>
      </c>
      <c r="V97" s="1102">
        <v>61</v>
      </c>
      <c r="W97" s="172">
        <v>49</v>
      </c>
      <c r="X97" s="750">
        <v>69.260000000000005</v>
      </c>
      <c r="Y97" s="1101">
        <v>69.061224489795919</v>
      </c>
      <c r="Z97" s="1102">
        <v>56</v>
      </c>
      <c r="AA97" s="172">
        <v>72</v>
      </c>
      <c r="AB97" s="752">
        <v>68.209999999999994</v>
      </c>
      <c r="AC97" s="1101">
        <v>66.375</v>
      </c>
      <c r="AD97" s="1102">
        <v>64</v>
      </c>
      <c r="AE97" s="1126">
        <f t="shared" si="1"/>
        <v>360</v>
      </c>
    </row>
    <row r="98" spans="1:31" ht="15" customHeight="1" x14ac:dyDescent="0.25">
      <c r="A98" s="402">
        <v>12</v>
      </c>
      <c r="B98" s="683" t="s">
        <v>17</v>
      </c>
      <c r="C98" s="264">
        <v>28</v>
      </c>
      <c r="D98" s="756">
        <v>69.900000000000006</v>
      </c>
      <c r="E98" s="842">
        <v>68.599999999999994</v>
      </c>
      <c r="F98" s="812">
        <v>52</v>
      </c>
      <c r="G98" s="181">
        <v>32</v>
      </c>
      <c r="H98" s="686">
        <v>68.348800663243935</v>
      </c>
      <c r="I98" s="686">
        <v>73.59375</v>
      </c>
      <c r="J98" s="735">
        <v>15</v>
      </c>
      <c r="K98" s="181">
        <v>28</v>
      </c>
      <c r="L98" s="708">
        <v>69.290000000000006</v>
      </c>
      <c r="M98" s="686">
        <v>68.069999999999993</v>
      </c>
      <c r="N98" s="1102">
        <v>52</v>
      </c>
      <c r="O98" s="189">
        <v>42</v>
      </c>
      <c r="P98" s="685">
        <v>71.59</v>
      </c>
      <c r="Q98" s="686">
        <v>71.047619047619051</v>
      </c>
      <c r="R98" s="1107">
        <v>52</v>
      </c>
      <c r="S98" s="181">
        <v>26</v>
      </c>
      <c r="T98" s="750">
        <v>71.56</v>
      </c>
      <c r="U98" s="1101">
        <v>66.08</v>
      </c>
      <c r="V98" s="1102">
        <v>83</v>
      </c>
      <c r="W98" s="172">
        <v>29</v>
      </c>
      <c r="X98" s="750">
        <v>69.260000000000005</v>
      </c>
      <c r="Y98" s="1091">
        <v>71.34482758620689</v>
      </c>
      <c r="Z98" s="1102">
        <v>40</v>
      </c>
      <c r="AA98" s="172">
        <v>46</v>
      </c>
      <c r="AB98" s="752">
        <v>68.209999999999994</v>
      </c>
      <c r="AC98" s="1091">
        <v>67.978260899999995</v>
      </c>
      <c r="AD98" s="1102">
        <v>53</v>
      </c>
      <c r="AE98" s="1126">
        <f t="shared" si="1"/>
        <v>347</v>
      </c>
    </row>
    <row r="99" spans="1:31" ht="15" customHeight="1" x14ac:dyDescent="0.25">
      <c r="A99" s="402">
        <v>13</v>
      </c>
      <c r="B99" s="683" t="s">
        <v>3</v>
      </c>
      <c r="C99" s="264">
        <v>24</v>
      </c>
      <c r="D99" s="756">
        <v>69.900000000000006</v>
      </c>
      <c r="E99" s="842">
        <v>68.290000000000006</v>
      </c>
      <c r="F99" s="812">
        <v>55</v>
      </c>
      <c r="G99" s="181">
        <v>6</v>
      </c>
      <c r="H99" s="705">
        <v>68.348800663243935</v>
      </c>
      <c r="I99" s="705">
        <v>75.333333333333329</v>
      </c>
      <c r="J99" s="735">
        <v>8</v>
      </c>
      <c r="K99" s="181">
        <v>20</v>
      </c>
      <c r="L99" s="708">
        <v>69.290000000000006</v>
      </c>
      <c r="M99" s="686">
        <v>63.1</v>
      </c>
      <c r="N99" s="1102">
        <v>84</v>
      </c>
      <c r="O99" s="189">
        <v>18</v>
      </c>
      <c r="P99" s="685">
        <v>71.59</v>
      </c>
      <c r="Q99" s="686">
        <v>70.3</v>
      </c>
      <c r="R99" s="1102">
        <v>56</v>
      </c>
      <c r="S99" s="181">
        <v>17</v>
      </c>
      <c r="T99" s="750">
        <v>71.56</v>
      </c>
      <c r="U99" s="1101">
        <v>73.41</v>
      </c>
      <c r="V99" s="1102">
        <v>34</v>
      </c>
      <c r="W99" s="172">
        <v>18</v>
      </c>
      <c r="X99" s="750">
        <v>69.260000000000005</v>
      </c>
      <c r="Y99" s="1101">
        <v>63.833333333333336</v>
      </c>
      <c r="Z99" s="1102">
        <v>79</v>
      </c>
      <c r="AA99" s="172">
        <v>16</v>
      </c>
      <c r="AB99" s="752">
        <v>68.209999999999994</v>
      </c>
      <c r="AC99" s="1101">
        <v>69.6875</v>
      </c>
      <c r="AD99" s="1102">
        <v>41</v>
      </c>
      <c r="AE99" s="1126">
        <f t="shared" si="1"/>
        <v>357</v>
      </c>
    </row>
    <row r="100" spans="1:31" ht="15" customHeight="1" x14ac:dyDescent="0.25">
      <c r="A100" s="402">
        <v>14</v>
      </c>
      <c r="B100" s="733" t="s">
        <v>9</v>
      </c>
      <c r="C100" s="266">
        <v>74</v>
      </c>
      <c r="D100" s="843">
        <v>69.900000000000006</v>
      </c>
      <c r="E100" s="844">
        <v>67</v>
      </c>
      <c r="F100" s="813">
        <v>60</v>
      </c>
      <c r="G100" s="554">
        <v>63</v>
      </c>
      <c r="H100" s="686">
        <v>68.348800663243935</v>
      </c>
      <c r="I100" s="686">
        <v>68.825396825396822</v>
      </c>
      <c r="J100" s="735">
        <v>53</v>
      </c>
      <c r="K100" s="554">
        <v>65</v>
      </c>
      <c r="L100" s="707">
        <v>69.290000000000006</v>
      </c>
      <c r="M100" s="686">
        <v>68</v>
      </c>
      <c r="N100" s="1102">
        <v>54</v>
      </c>
      <c r="O100" s="189">
        <v>64</v>
      </c>
      <c r="P100" s="685">
        <v>71.59</v>
      </c>
      <c r="Q100" s="686">
        <v>65.125</v>
      </c>
      <c r="R100" s="1102">
        <v>75</v>
      </c>
      <c r="S100" s="181">
        <v>58</v>
      </c>
      <c r="T100" s="750">
        <v>71.56</v>
      </c>
      <c r="U100" s="1101">
        <v>65.66</v>
      </c>
      <c r="V100" s="1102">
        <v>87</v>
      </c>
      <c r="W100" s="172">
        <v>58</v>
      </c>
      <c r="X100" s="750">
        <v>69.260000000000005</v>
      </c>
      <c r="Y100" s="1101">
        <v>70.172413793103445</v>
      </c>
      <c r="Z100" s="1102">
        <v>49</v>
      </c>
      <c r="AA100" s="172">
        <v>66</v>
      </c>
      <c r="AB100" s="752">
        <v>68.209999999999994</v>
      </c>
      <c r="AC100" s="1101">
        <v>72.151515200000006</v>
      </c>
      <c r="AD100" s="1102">
        <v>22</v>
      </c>
      <c r="AE100" s="1126">
        <f t="shared" si="1"/>
        <v>400</v>
      </c>
    </row>
    <row r="101" spans="1:31" ht="15" customHeight="1" x14ac:dyDescent="0.25">
      <c r="A101" s="402">
        <v>15</v>
      </c>
      <c r="B101" s="683" t="s">
        <v>4</v>
      </c>
      <c r="C101" s="264">
        <v>56</v>
      </c>
      <c r="D101" s="756">
        <v>69.900000000000006</v>
      </c>
      <c r="E101" s="842">
        <v>67</v>
      </c>
      <c r="F101" s="812">
        <v>61</v>
      </c>
      <c r="G101" s="181">
        <v>44</v>
      </c>
      <c r="H101" s="686">
        <v>68.348800663243935</v>
      </c>
      <c r="I101" s="686">
        <v>66.431818181818187</v>
      </c>
      <c r="J101" s="735">
        <v>64</v>
      </c>
      <c r="K101" s="181">
        <v>68</v>
      </c>
      <c r="L101" s="708">
        <v>69.290000000000006</v>
      </c>
      <c r="M101" s="686">
        <v>64</v>
      </c>
      <c r="N101" s="1102">
        <v>77</v>
      </c>
      <c r="O101" s="189">
        <v>45</v>
      </c>
      <c r="P101" s="685">
        <v>71.59</v>
      </c>
      <c r="Q101" s="686">
        <v>68.666666666666671</v>
      </c>
      <c r="R101" s="1102">
        <v>70</v>
      </c>
      <c r="S101" s="181">
        <v>47</v>
      </c>
      <c r="T101" s="750">
        <v>71.56</v>
      </c>
      <c r="U101" s="1091">
        <v>67.77</v>
      </c>
      <c r="V101" s="1102">
        <v>76</v>
      </c>
      <c r="W101" s="172">
        <v>54</v>
      </c>
      <c r="X101" s="750">
        <v>69.260000000000005</v>
      </c>
      <c r="Y101" s="1101">
        <v>64.666666666666671</v>
      </c>
      <c r="Z101" s="1102">
        <v>76</v>
      </c>
      <c r="AA101" s="172">
        <v>50</v>
      </c>
      <c r="AB101" s="752">
        <v>68.209999999999994</v>
      </c>
      <c r="AC101" s="1101">
        <v>63.96</v>
      </c>
      <c r="AD101" s="1102">
        <v>77</v>
      </c>
      <c r="AE101" s="1126">
        <f t="shared" si="1"/>
        <v>501</v>
      </c>
    </row>
    <row r="102" spans="1:31" ht="15" customHeight="1" x14ac:dyDescent="0.25">
      <c r="A102" s="402">
        <v>16</v>
      </c>
      <c r="B102" s="683" t="s">
        <v>137</v>
      </c>
      <c r="C102" s="264">
        <v>130</v>
      </c>
      <c r="D102" s="756">
        <v>69.900000000000006</v>
      </c>
      <c r="E102" s="842">
        <v>66.7</v>
      </c>
      <c r="F102" s="812">
        <v>62</v>
      </c>
      <c r="G102" s="181">
        <v>138</v>
      </c>
      <c r="H102" s="686">
        <v>68.348800663243935</v>
      </c>
      <c r="I102" s="686">
        <v>70.159420289855078</v>
      </c>
      <c r="J102" s="735">
        <v>40</v>
      </c>
      <c r="K102" s="181">
        <v>117</v>
      </c>
      <c r="L102" s="708">
        <v>69.290000000000006</v>
      </c>
      <c r="M102" s="686">
        <v>69</v>
      </c>
      <c r="N102" s="1102">
        <v>46</v>
      </c>
      <c r="O102" s="189">
        <v>113</v>
      </c>
      <c r="P102" s="685">
        <v>71.59</v>
      </c>
      <c r="Q102" s="686">
        <v>72.982300884955748</v>
      </c>
      <c r="R102" s="1107">
        <v>37</v>
      </c>
      <c r="S102" s="181">
        <v>113</v>
      </c>
      <c r="T102" s="750">
        <v>71.56</v>
      </c>
      <c r="U102" s="1091">
        <v>68.17</v>
      </c>
      <c r="V102" s="1102">
        <v>75</v>
      </c>
      <c r="W102" s="172">
        <v>101</v>
      </c>
      <c r="X102" s="750">
        <v>69.260000000000005</v>
      </c>
      <c r="Y102" s="1091">
        <v>68.683168316831683</v>
      </c>
      <c r="Z102" s="1102">
        <v>59</v>
      </c>
      <c r="AA102" s="172">
        <v>147</v>
      </c>
      <c r="AB102" s="752">
        <v>68.209999999999994</v>
      </c>
      <c r="AC102" s="1101">
        <v>68.367346900000001</v>
      </c>
      <c r="AD102" s="1102">
        <v>50</v>
      </c>
      <c r="AE102" s="1126">
        <f t="shared" si="1"/>
        <v>369</v>
      </c>
    </row>
    <row r="103" spans="1:31" ht="15" customHeight="1" x14ac:dyDescent="0.25">
      <c r="A103" s="402">
        <v>17</v>
      </c>
      <c r="B103" s="733" t="s">
        <v>190</v>
      </c>
      <c r="C103" s="266">
        <v>50</v>
      </c>
      <c r="D103" s="843">
        <v>69.900000000000006</v>
      </c>
      <c r="E103" s="844">
        <v>66.400000000000006</v>
      </c>
      <c r="F103" s="813">
        <v>64</v>
      </c>
      <c r="G103" s="554"/>
      <c r="H103" s="686">
        <v>68.349999999999994</v>
      </c>
      <c r="I103" s="686"/>
      <c r="J103" s="735">
        <v>98</v>
      </c>
      <c r="K103" s="554"/>
      <c r="L103" s="707">
        <v>69.290000000000006</v>
      </c>
      <c r="M103" s="686"/>
      <c r="N103" s="1102">
        <v>110</v>
      </c>
      <c r="O103" s="189"/>
      <c r="P103" s="685">
        <v>71.59</v>
      </c>
      <c r="Q103" s="686"/>
      <c r="R103" s="1102">
        <v>110</v>
      </c>
      <c r="S103" s="181"/>
      <c r="T103" s="750">
        <v>71.56</v>
      </c>
      <c r="U103" s="1101"/>
      <c r="V103" s="1102">
        <v>109</v>
      </c>
      <c r="W103" s="172"/>
      <c r="X103" s="750">
        <v>69.260000000000005</v>
      </c>
      <c r="Y103" s="1101"/>
      <c r="Z103" s="1102">
        <v>109</v>
      </c>
      <c r="AA103" s="172"/>
      <c r="AB103" s="752">
        <v>68.209999999999994</v>
      </c>
      <c r="AC103" s="1101"/>
      <c r="AD103" s="1102">
        <v>101</v>
      </c>
      <c r="AE103" s="1126">
        <f t="shared" si="1"/>
        <v>701</v>
      </c>
    </row>
    <row r="104" spans="1:31" ht="15" customHeight="1" x14ac:dyDescent="0.25">
      <c r="A104" s="402">
        <v>18</v>
      </c>
      <c r="B104" s="683" t="s">
        <v>196</v>
      </c>
      <c r="C104" s="264">
        <v>51</v>
      </c>
      <c r="D104" s="756">
        <v>69.900000000000006</v>
      </c>
      <c r="E104" s="842">
        <v>66.3</v>
      </c>
      <c r="F104" s="812">
        <v>65</v>
      </c>
      <c r="G104" s="181">
        <v>38</v>
      </c>
      <c r="H104" s="686">
        <v>68.348800663243935</v>
      </c>
      <c r="I104" s="686">
        <v>69.368421052631575</v>
      </c>
      <c r="J104" s="549">
        <v>46</v>
      </c>
      <c r="K104" s="181">
        <v>27</v>
      </c>
      <c r="L104" s="708">
        <v>69.290000000000006</v>
      </c>
      <c r="M104" s="708">
        <v>67.41</v>
      </c>
      <c r="N104" s="549">
        <v>59</v>
      </c>
      <c r="O104" s="189">
        <v>25</v>
      </c>
      <c r="P104" s="685">
        <v>71.59</v>
      </c>
      <c r="Q104" s="686">
        <v>69.36</v>
      </c>
      <c r="R104" s="1102">
        <v>62</v>
      </c>
      <c r="S104" s="181">
        <v>29</v>
      </c>
      <c r="T104" s="750">
        <v>71.56</v>
      </c>
      <c r="U104" s="1103">
        <v>73.66</v>
      </c>
      <c r="V104" s="1102">
        <v>32</v>
      </c>
      <c r="W104" s="172">
        <v>43</v>
      </c>
      <c r="X104" s="750">
        <v>69.260000000000005</v>
      </c>
      <c r="Y104" s="1103">
        <v>71.976744186046517</v>
      </c>
      <c r="Z104" s="1102">
        <v>30</v>
      </c>
      <c r="AA104" s="172">
        <v>22</v>
      </c>
      <c r="AB104" s="752">
        <v>68.209999999999994</v>
      </c>
      <c r="AC104" s="1090">
        <v>70.954545499999995</v>
      </c>
      <c r="AD104" s="1102">
        <v>27</v>
      </c>
      <c r="AE104" s="1125">
        <f t="shared" si="1"/>
        <v>321</v>
      </c>
    </row>
    <row r="105" spans="1:31" ht="15" customHeight="1" x14ac:dyDescent="0.25">
      <c r="A105" s="402">
        <v>19</v>
      </c>
      <c r="B105" s="683" t="s">
        <v>23</v>
      </c>
      <c r="C105" s="264">
        <v>16</v>
      </c>
      <c r="D105" s="756">
        <v>69.900000000000006</v>
      </c>
      <c r="E105" s="842">
        <v>66</v>
      </c>
      <c r="F105" s="812">
        <v>68</v>
      </c>
      <c r="G105" s="181">
        <v>10</v>
      </c>
      <c r="H105" s="686">
        <v>68.348800663243935</v>
      </c>
      <c r="I105" s="686">
        <v>66.599999999999994</v>
      </c>
      <c r="J105" s="735">
        <v>63</v>
      </c>
      <c r="K105" s="181"/>
      <c r="L105" s="708">
        <v>69.290000000000006</v>
      </c>
      <c r="M105" s="686"/>
      <c r="N105" s="1102">
        <v>110</v>
      </c>
      <c r="O105" s="189">
        <v>16</v>
      </c>
      <c r="P105" s="685">
        <v>71.59</v>
      </c>
      <c r="Q105" s="686">
        <v>69.125</v>
      </c>
      <c r="R105" s="1102">
        <v>63</v>
      </c>
      <c r="S105" s="181">
        <v>25</v>
      </c>
      <c r="T105" s="750">
        <v>71.56</v>
      </c>
      <c r="U105" s="1091">
        <v>79.599999999999994</v>
      </c>
      <c r="V105" s="1102">
        <v>4</v>
      </c>
      <c r="W105" s="172">
        <v>25</v>
      </c>
      <c r="X105" s="750">
        <v>69.260000000000005</v>
      </c>
      <c r="Y105" s="1091">
        <v>77.040000000000006</v>
      </c>
      <c r="Z105" s="1102">
        <v>7</v>
      </c>
      <c r="AA105" s="172"/>
      <c r="AB105" s="752">
        <v>68.209999999999994</v>
      </c>
      <c r="AC105" s="1091"/>
      <c r="AD105" s="1102">
        <v>101</v>
      </c>
      <c r="AE105" s="1126">
        <f t="shared" si="1"/>
        <v>416</v>
      </c>
    </row>
    <row r="106" spans="1:31" ht="15" customHeight="1" x14ac:dyDescent="0.25">
      <c r="A106" s="402">
        <v>20</v>
      </c>
      <c r="B106" s="683" t="s">
        <v>16</v>
      </c>
      <c r="C106" s="264">
        <v>138</v>
      </c>
      <c r="D106" s="756">
        <v>69.900000000000006</v>
      </c>
      <c r="E106" s="842">
        <v>66</v>
      </c>
      <c r="F106" s="812">
        <v>69</v>
      </c>
      <c r="G106" s="181">
        <v>118</v>
      </c>
      <c r="H106" s="686">
        <v>68.348800663243935</v>
      </c>
      <c r="I106" s="686">
        <v>69.728813559322035</v>
      </c>
      <c r="J106" s="735">
        <v>44</v>
      </c>
      <c r="K106" s="181">
        <v>109</v>
      </c>
      <c r="L106" s="708">
        <v>69.290000000000006</v>
      </c>
      <c r="M106" s="686">
        <v>69</v>
      </c>
      <c r="N106" s="1102">
        <v>47</v>
      </c>
      <c r="O106" s="189">
        <v>107</v>
      </c>
      <c r="P106" s="685">
        <v>71.59</v>
      </c>
      <c r="Q106" s="686">
        <v>72</v>
      </c>
      <c r="R106" s="1102">
        <v>42</v>
      </c>
      <c r="S106" s="181">
        <v>74</v>
      </c>
      <c r="T106" s="750">
        <v>71.56</v>
      </c>
      <c r="U106" s="1091">
        <v>70.66</v>
      </c>
      <c r="V106" s="1102">
        <v>58</v>
      </c>
      <c r="W106" s="172">
        <v>77</v>
      </c>
      <c r="X106" s="750">
        <v>69.260000000000005</v>
      </c>
      <c r="Y106" s="1091">
        <v>67.493506493506487</v>
      </c>
      <c r="Z106" s="1102">
        <v>65</v>
      </c>
      <c r="AA106" s="172">
        <v>97</v>
      </c>
      <c r="AB106" s="752">
        <v>68.209999999999994</v>
      </c>
      <c r="AC106" s="1101">
        <v>70.226804099999995</v>
      </c>
      <c r="AD106" s="1102">
        <v>32</v>
      </c>
      <c r="AE106" s="1126">
        <f t="shared" si="1"/>
        <v>357</v>
      </c>
    </row>
    <row r="107" spans="1:31" ht="15" customHeight="1" x14ac:dyDescent="0.25">
      <c r="A107" s="402">
        <v>21</v>
      </c>
      <c r="B107" s="683" t="s">
        <v>174</v>
      </c>
      <c r="C107" s="264">
        <v>24</v>
      </c>
      <c r="D107" s="756">
        <v>69.900000000000006</v>
      </c>
      <c r="E107" s="842">
        <v>65.8</v>
      </c>
      <c r="F107" s="812">
        <v>70</v>
      </c>
      <c r="G107" s="189">
        <v>22</v>
      </c>
      <c r="H107" s="686">
        <v>68.348800663243935</v>
      </c>
      <c r="I107" s="686">
        <v>64</v>
      </c>
      <c r="J107" s="549">
        <v>79</v>
      </c>
      <c r="K107" s="181">
        <v>31</v>
      </c>
      <c r="L107" s="708">
        <v>69.290000000000006</v>
      </c>
      <c r="M107" s="686">
        <v>63.29</v>
      </c>
      <c r="N107" s="1107">
        <v>81</v>
      </c>
      <c r="O107" s="189">
        <v>24</v>
      </c>
      <c r="P107" s="685">
        <v>71.59</v>
      </c>
      <c r="Q107" s="686">
        <v>59.5</v>
      </c>
      <c r="R107" s="1107">
        <v>103</v>
      </c>
      <c r="S107" s="181">
        <v>21</v>
      </c>
      <c r="T107" s="750">
        <v>71.56</v>
      </c>
      <c r="U107" s="1091">
        <v>63.71</v>
      </c>
      <c r="V107" s="1102">
        <v>94</v>
      </c>
      <c r="W107" s="172">
        <v>39</v>
      </c>
      <c r="X107" s="750">
        <v>69.260000000000005</v>
      </c>
      <c r="Y107" s="1091">
        <v>62.07692307692308</v>
      </c>
      <c r="Z107" s="1102">
        <v>89</v>
      </c>
      <c r="AA107" s="172">
        <v>27</v>
      </c>
      <c r="AB107" s="752">
        <v>68.209999999999994</v>
      </c>
      <c r="AC107" s="1090">
        <v>69.370370399999999</v>
      </c>
      <c r="AD107" s="1102">
        <v>43</v>
      </c>
      <c r="AE107" s="1126">
        <f t="shared" si="1"/>
        <v>559</v>
      </c>
    </row>
    <row r="108" spans="1:31" ht="15" customHeight="1" x14ac:dyDescent="0.25">
      <c r="A108" s="402">
        <v>22</v>
      </c>
      <c r="B108" s="683" t="s">
        <v>5</v>
      </c>
      <c r="C108" s="264">
        <v>22</v>
      </c>
      <c r="D108" s="756">
        <v>69.900000000000006</v>
      </c>
      <c r="E108" s="842">
        <v>65</v>
      </c>
      <c r="F108" s="812">
        <v>71</v>
      </c>
      <c r="G108" s="181">
        <v>15</v>
      </c>
      <c r="H108" s="686">
        <v>68.348800663243935</v>
      </c>
      <c r="I108" s="686">
        <v>62.6</v>
      </c>
      <c r="J108" s="735">
        <v>86</v>
      </c>
      <c r="K108" s="181">
        <v>23</v>
      </c>
      <c r="L108" s="708">
        <v>69.290000000000006</v>
      </c>
      <c r="M108" s="686">
        <v>56</v>
      </c>
      <c r="N108" s="1102">
        <v>108</v>
      </c>
      <c r="O108" s="189">
        <v>28</v>
      </c>
      <c r="P108" s="685">
        <v>71.59</v>
      </c>
      <c r="Q108" s="686">
        <v>67.107142857142861</v>
      </c>
      <c r="R108" s="1102">
        <v>80</v>
      </c>
      <c r="S108" s="181">
        <v>24</v>
      </c>
      <c r="T108" s="750">
        <v>71.56</v>
      </c>
      <c r="U108" s="1091">
        <v>69.67</v>
      </c>
      <c r="V108" s="1102">
        <v>66</v>
      </c>
      <c r="W108" s="172">
        <v>26</v>
      </c>
      <c r="X108" s="750">
        <v>69.260000000000005</v>
      </c>
      <c r="Y108" s="1091">
        <v>60.846153846153847</v>
      </c>
      <c r="Z108" s="1102">
        <v>91</v>
      </c>
      <c r="AA108" s="172">
        <v>24</v>
      </c>
      <c r="AB108" s="752">
        <v>68.209999999999994</v>
      </c>
      <c r="AC108" s="1091">
        <v>64.041666699999993</v>
      </c>
      <c r="AD108" s="1102">
        <v>75</v>
      </c>
      <c r="AE108" s="1126">
        <f t="shared" si="1"/>
        <v>577</v>
      </c>
    </row>
    <row r="109" spans="1:31" ht="15" customHeight="1" x14ac:dyDescent="0.25">
      <c r="A109" s="402">
        <v>23</v>
      </c>
      <c r="B109" s="683" t="s">
        <v>193</v>
      </c>
      <c r="C109" s="264">
        <v>89</v>
      </c>
      <c r="D109" s="756">
        <v>69.900000000000006</v>
      </c>
      <c r="E109" s="842">
        <v>64</v>
      </c>
      <c r="F109" s="812">
        <v>74</v>
      </c>
      <c r="G109" s="181">
        <v>64</v>
      </c>
      <c r="H109" s="686">
        <v>68.348800663243935</v>
      </c>
      <c r="I109" s="686">
        <v>65.84375</v>
      </c>
      <c r="J109" s="735">
        <v>66</v>
      </c>
      <c r="K109" s="181">
        <v>55</v>
      </c>
      <c r="L109" s="708">
        <v>69.290000000000006</v>
      </c>
      <c r="M109" s="686">
        <v>65</v>
      </c>
      <c r="N109" s="1102">
        <v>71</v>
      </c>
      <c r="O109" s="189">
        <v>75</v>
      </c>
      <c r="P109" s="685">
        <v>71.59</v>
      </c>
      <c r="Q109" s="686">
        <v>68.52</v>
      </c>
      <c r="R109" s="1102">
        <v>71</v>
      </c>
      <c r="S109" s="181">
        <v>47</v>
      </c>
      <c r="T109" s="750">
        <v>71.56</v>
      </c>
      <c r="U109" s="1091">
        <v>69.19</v>
      </c>
      <c r="V109" s="1102">
        <v>68</v>
      </c>
      <c r="W109" s="172">
        <v>56</v>
      </c>
      <c r="X109" s="750">
        <v>69.260000000000005</v>
      </c>
      <c r="Y109" s="1101">
        <v>62.678571428571431</v>
      </c>
      <c r="Z109" s="1102">
        <v>84</v>
      </c>
      <c r="AA109" s="172">
        <v>38</v>
      </c>
      <c r="AB109" s="752">
        <v>68.209999999999994</v>
      </c>
      <c r="AC109" s="1101">
        <v>68.526315800000006</v>
      </c>
      <c r="AD109" s="1102">
        <v>47</v>
      </c>
      <c r="AE109" s="1126">
        <f t="shared" si="1"/>
        <v>481</v>
      </c>
    </row>
    <row r="110" spans="1:31" ht="15" customHeight="1" x14ac:dyDescent="0.25">
      <c r="A110" s="402">
        <v>24</v>
      </c>
      <c r="B110" s="683" t="s">
        <v>169</v>
      </c>
      <c r="C110" s="264">
        <v>51</v>
      </c>
      <c r="D110" s="756">
        <v>69.900000000000006</v>
      </c>
      <c r="E110" s="842">
        <v>63.6</v>
      </c>
      <c r="F110" s="812">
        <v>76</v>
      </c>
      <c r="G110" s="181">
        <v>69</v>
      </c>
      <c r="H110" s="686">
        <v>68.348800663243935</v>
      </c>
      <c r="I110" s="686">
        <v>63.55</v>
      </c>
      <c r="J110" s="735">
        <v>81</v>
      </c>
      <c r="K110" s="181"/>
      <c r="L110" s="708">
        <v>69.290000000000006</v>
      </c>
      <c r="M110" s="686"/>
      <c r="N110" s="1107">
        <v>110</v>
      </c>
      <c r="O110" s="189"/>
      <c r="P110" s="685">
        <v>71.59</v>
      </c>
      <c r="Q110" s="686"/>
      <c r="R110" s="1107">
        <v>110</v>
      </c>
      <c r="S110" s="181"/>
      <c r="T110" s="750">
        <v>71.56</v>
      </c>
      <c r="U110" s="1091"/>
      <c r="V110" s="1102">
        <v>109</v>
      </c>
      <c r="W110" s="172"/>
      <c r="X110" s="750">
        <v>69.260000000000005</v>
      </c>
      <c r="Y110" s="1101"/>
      <c r="Z110" s="1102">
        <v>109</v>
      </c>
      <c r="AA110" s="172"/>
      <c r="AB110" s="752">
        <v>68.209999999999994</v>
      </c>
      <c r="AC110" s="1091"/>
      <c r="AD110" s="1102">
        <v>101</v>
      </c>
      <c r="AE110" s="1126">
        <f t="shared" si="1"/>
        <v>696</v>
      </c>
    </row>
    <row r="111" spans="1:31" ht="15" customHeight="1" x14ac:dyDescent="0.25">
      <c r="A111" s="402">
        <v>25</v>
      </c>
      <c r="B111" s="683" t="s">
        <v>173</v>
      </c>
      <c r="C111" s="264">
        <v>44</v>
      </c>
      <c r="D111" s="756">
        <v>69.900000000000006</v>
      </c>
      <c r="E111" s="842">
        <v>63</v>
      </c>
      <c r="F111" s="812">
        <v>80</v>
      </c>
      <c r="G111" s="189">
        <v>42</v>
      </c>
      <c r="H111" s="686">
        <v>68.348800663243935</v>
      </c>
      <c r="I111" s="686">
        <v>65.666666666666671</v>
      </c>
      <c r="J111" s="735">
        <v>68</v>
      </c>
      <c r="K111" s="181">
        <v>40</v>
      </c>
      <c r="L111" s="708">
        <v>69.290000000000006</v>
      </c>
      <c r="M111" s="686">
        <v>60</v>
      </c>
      <c r="N111" s="1102">
        <v>95</v>
      </c>
      <c r="O111" s="189">
        <v>27</v>
      </c>
      <c r="P111" s="685">
        <v>71.59</v>
      </c>
      <c r="Q111" s="686">
        <v>62.666666666666664</v>
      </c>
      <c r="R111" s="1102">
        <v>93</v>
      </c>
      <c r="S111" s="181">
        <v>26</v>
      </c>
      <c r="T111" s="750">
        <v>71.56</v>
      </c>
      <c r="U111" s="1091">
        <v>63.15</v>
      </c>
      <c r="V111" s="1102">
        <v>95</v>
      </c>
      <c r="W111" s="172">
        <v>22</v>
      </c>
      <c r="X111" s="750">
        <v>69.260000000000005</v>
      </c>
      <c r="Y111" s="1091">
        <v>60.772727272727273</v>
      </c>
      <c r="Z111" s="1102">
        <v>92</v>
      </c>
      <c r="AA111" s="172"/>
      <c r="AB111" s="752">
        <v>68.209999999999994</v>
      </c>
      <c r="AC111" s="1101"/>
      <c r="AD111" s="1102">
        <v>101</v>
      </c>
      <c r="AE111" s="1126">
        <f t="shared" si="1"/>
        <v>624</v>
      </c>
    </row>
    <row r="112" spans="1:31" ht="15" customHeight="1" x14ac:dyDescent="0.25">
      <c r="A112" s="402">
        <v>26</v>
      </c>
      <c r="B112" s="683" t="s">
        <v>172</v>
      </c>
      <c r="C112" s="264">
        <v>31</v>
      </c>
      <c r="D112" s="756">
        <v>69.900000000000006</v>
      </c>
      <c r="E112" s="842">
        <v>62.2</v>
      </c>
      <c r="F112" s="812">
        <v>87</v>
      </c>
      <c r="G112" s="181">
        <v>20</v>
      </c>
      <c r="H112" s="686">
        <v>68.348800663243935</v>
      </c>
      <c r="I112" s="686">
        <v>63.8</v>
      </c>
      <c r="J112" s="735">
        <v>80</v>
      </c>
      <c r="K112" s="181">
        <v>23</v>
      </c>
      <c r="L112" s="708">
        <v>69.290000000000006</v>
      </c>
      <c r="M112" s="686">
        <v>58.74</v>
      </c>
      <c r="N112" s="1107">
        <v>102</v>
      </c>
      <c r="O112" s="189">
        <v>26</v>
      </c>
      <c r="P112" s="685">
        <v>71.59</v>
      </c>
      <c r="Q112" s="686">
        <v>60.884615384615387</v>
      </c>
      <c r="R112" s="1107">
        <v>98</v>
      </c>
      <c r="S112" s="181">
        <v>23</v>
      </c>
      <c r="T112" s="750">
        <v>71.56</v>
      </c>
      <c r="U112" s="1091">
        <v>65.959999999999994</v>
      </c>
      <c r="V112" s="1102">
        <v>85</v>
      </c>
      <c r="W112" s="172">
        <v>25</v>
      </c>
      <c r="X112" s="750">
        <v>69.260000000000005</v>
      </c>
      <c r="Y112" s="1101">
        <v>68.52</v>
      </c>
      <c r="Z112" s="1102">
        <v>61</v>
      </c>
      <c r="AA112" s="172">
        <v>21</v>
      </c>
      <c r="AB112" s="752">
        <v>68.209999999999994</v>
      </c>
      <c r="AC112" s="1101">
        <v>68.714285700000005</v>
      </c>
      <c r="AD112" s="1102">
        <v>46</v>
      </c>
      <c r="AE112" s="1126">
        <f t="shared" si="1"/>
        <v>559</v>
      </c>
    </row>
    <row r="113" spans="1:31" ht="15" customHeight="1" x14ac:dyDescent="0.25">
      <c r="A113" s="402">
        <v>27</v>
      </c>
      <c r="B113" s="728" t="s">
        <v>192</v>
      </c>
      <c r="C113" s="259">
        <v>44</v>
      </c>
      <c r="D113" s="694">
        <v>69.900000000000006</v>
      </c>
      <c r="E113" s="835">
        <v>62</v>
      </c>
      <c r="F113" s="804">
        <v>89</v>
      </c>
      <c r="G113" s="179">
        <v>31</v>
      </c>
      <c r="H113" s="686">
        <v>68.348800663243935</v>
      </c>
      <c r="I113" s="686">
        <v>67.935483870967744</v>
      </c>
      <c r="J113" s="549">
        <v>57</v>
      </c>
      <c r="K113" s="179">
        <v>34</v>
      </c>
      <c r="L113" s="693">
        <v>69.290000000000006</v>
      </c>
      <c r="M113" s="686">
        <v>74</v>
      </c>
      <c r="N113" s="1102">
        <v>14</v>
      </c>
      <c r="O113" s="189">
        <v>34</v>
      </c>
      <c r="P113" s="685">
        <v>71.59</v>
      </c>
      <c r="Q113" s="686">
        <v>66.058823529411768</v>
      </c>
      <c r="R113" s="1102">
        <v>85</v>
      </c>
      <c r="S113" s="179">
        <v>19</v>
      </c>
      <c r="T113" s="750">
        <v>71.56</v>
      </c>
      <c r="U113" s="1109">
        <v>69.739999999999995</v>
      </c>
      <c r="V113" s="1102">
        <v>65</v>
      </c>
      <c r="W113" s="219">
        <v>49</v>
      </c>
      <c r="X113" s="750">
        <v>69.260000000000005</v>
      </c>
      <c r="Y113" s="1090">
        <v>65.448979591836732</v>
      </c>
      <c r="Z113" s="1102">
        <v>72</v>
      </c>
      <c r="AA113" s="200">
        <v>42</v>
      </c>
      <c r="AB113" s="752">
        <v>68.209999999999994</v>
      </c>
      <c r="AC113" s="1090">
        <v>70.047618999999997</v>
      </c>
      <c r="AD113" s="1102">
        <v>35</v>
      </c>
      <c r="AE113" s="1126">
        <f t="shared" si="1"/>
        <v>417</v>
      </c>
    </row>
    <row r="114" spans="1:31" ht="15" customHeight="1" x14ac:dyDescent="0.25">
      <c r="A114" s="402">
        <v>28</v>
      </c>
      <c r="B114" s="683" t="s">
        <v>15</v>
      </c>
      <c r="C114" s="264">
        <v>41</v>
      </c>
      <c r="D114" s="756">
        <v>69.900000000000006</v>
      </c>
      <c r="E114" s="842">
        <v>60.4</v>
      </c>
      <c r="F114" s="812">
        <v>92</v>
      </c>
      <c r="G114" s="181">
        <v>18</v>
      </c>
      <c r="H114" s="686">
        <v>68.348800663243935</v>
      </c>
      <c r="I114" s="686">
        <v>64.166666666666671</v>
      </c>
      <c r="J114" s="735">
        <v>78</v>
      </c>
      <c r="K114" s="181">
        <v>17</v>
      </c>
      <c r="L114" s="708">
        <v>69.290000000000006</v>
      </c>
      <c r="M114" s="686">
        <v>53</v>
      </c>
      <c r="N114" s="1102">
        <v>109</v>
      </c>
      <c r="O114" s="189">
        <v>24</v>
      </c>
      <c r="P114" s="685">
        <v>71.59</v>
      </c>
      <c r="Q114" s="686">
        <v>64.125</v>
      </c>
      <c r="R114" s="1102">
        <v>87</v>
      </c>
      <c r="S114" s="181">
        <v>27</v>
      </c>
      <c r="T114" s="750">
        <v>71.56</v>
      </c>
      <c r="U114" s="1091">
        <v>69.78</v>
      </c>
      <c r="V114" s="1102">
        <v>63</v>
      </c>
      <c r="W114" s="172">
        <v>35</v>
      </c>
      <c r="X114" s="750">
        <v>69.260000000000005</v>
      </c>
      <c r="Y114" s="1091">
        <v>68.8</v>
      </c>
      <c r="Z114" s="1102">
        <v>58</v>
      </c>
      <c r="AA114" s="172">
        <v>24</v>
      </c>
      <c r="AB114" s="752">
        <v>68.209999999999994</v>
      </c>
      <c r="AC114" s="1091">
        <v>64.166666699999993</v>
      </c>
      <c r="AD114" s="1102">
        <v>76</v>
      </c>
      <c r="AE114" s="1126">
        <f t="shared" si="1"/>
        <v>563</v>
      </c>
    </row>
    <row r="115" spans="1:31" ht="15" customHeight="1" x14ac:dyDescent="0.25">
      <c r="A115" s="402">
        <v>29</v>
      </c>
      <c r="B115" s="728" t="s">
        <v>71</v>
      </c>
      <c r="C115" s="259"/>
      <c r="D115" s="694">
        <v>69.900000000000006</v>
      </c>
      <c r="E115" s="835"/>
      <c r="F115" s="804">
        <v>100</v>
      </c>
      <c r="G115" s="179"/>
      <c r="H115" s="694">
        <v>68.348800663243935</v>
      </c>
      <c r="I115" s="686"/>
      <c r="J115" s="549">
        <v>98</v>
      </c>
      <c r="K115" s="179">
        <v>11</v>
      </c>
      <c r="L115" s="693">
        <v>69.290000000000006</v>
      </c>
      <c r="M115" s="686">
        <v>62</v>
      </c>
      <c r="N115" s="1107">
        <v>88</v>
      </c>
      <c r="O115" s="189">
        <v>16</v>
      </c>
      <c r="P115" s="685">
        <v>71.59</v>
      </c>
      <c r="Q115" s="686">
        <v>61.75</v>
      </c>
      <c r="R115" s="1107">
        <v>94</v>
      </c>
      <c r="S115" s="179">
        <v>19</v>
      </c>
      <c r="T115" s="750">
        <v>71.56</v>
      </c>
      <c r="U115" s="1108">
        <v>66</v>
      </c>
      <c r="V115" s="1102">
        <v>84</v>
      </c>
      <c r="W115" s="219"/>
      <c r="X115" s="750">
        <v>69.260000000000005</v>
      </c>
      <c r="Y115" s="1090"/>
      <c r="Z115" s="1102">
        <v>109</v>
      </c>
      <c r="AA115" s="200"/>
      <c r="AB115" s="752">
        <v>68.209999999999994</v>
      </c>
      <c r="AC115" s="1090"/>
      <c r="AD115" s="1102">
        <v>101</v>
      </c>
      <c r="AE115" s="1126">
        <f t="shared" si="1"/>
        <v>674</v>
      </c>
    </row>
    <row r="116" spans="1:31" ht="15" customHeight="1" x14ac:dyDescent="0.25">
      <c r="A116" s="402">
        <v>30</v>
      </c>
      <c r="B116" s="561" t="s">
        <v>14</v>
      </c>
      <c r="C116" s="259"/>
      <c r="D116" s="694">
        <v>69.900000000000006</v>
      </c>
      <c r="E116" s="835"/>
      <c r="F116" s="804">
        <v>100</v>
      </c>
      <c r="G116" s="179"/>
      <c r="H116" s="694">
        <v>68.348800663243935</v>
      </c>
      <c r="I116" s="686"/>
      <c r="J116" s="549">
        <v>98</v>
      </c>
      <c r="K116" s="179">
        <v>26</v>
      </c>
      <c r="L116" s="693">
        <v>69.290000000000006</v>
      </c>
      <c r="M116" s="686">
        <v>70</v>
      </c>
      <c r="N116" s="1107">
        <v>41</v>
      </c>
      <c r="O116" s="189">
        <v>28</v>
      </c>
      <c r="P116" s="685">
        <v>71.59</v>
      </c>
      <c r="Q116" s="686">
        <v>67.928571428571431</v>
      </c>
      <c r="R116" s="1107">
        <v>74</v>
      </c>
      <c r="S116" s="179">
        <v>22</v>
      </c>
      <c r="T116" s="750">
        <v>71.56</v>
      </c>
      <c r="U116" s="1108">
        <v>71.5</v>
      </c>
      <c r="V116" s="1102">
        <v>52</v>
      </c>
      <c r="W116" s="219">
        <v>25</v>
      </c>
      <c r="X116" s="750">
        <v>69.260000000000005</v>
      </c>
      <c r="Y116" s="1090">
        <v>59.68</v>
      </c>
      <c r="Z116" s="1102">
        <v>95</v>
      </c>
      <c r="AA116" s="200">
        <v>24</v>
      </c>
      <c r="AB116" s="752">
        <v>68.209999999999994</v>
      </c>
      <c r="AC116" s="1090">
        <v>74.708333300000007</v>
      </c>
      <c r="AD116" s="1102">
        <v>11</v>
      </c>
      <c r="AE116" s="1126">
        <f t="shared" si="1"/>
        <v>471</v>
      </c>
    </row>
    <row r="117" spans="1:31" ht="15" customHeight="1" thickBot="1" x14ac:dyDescent="0.3">
      <c r="A117" s="435">
        <v>31</v>
      </c>
      <c r="B117" s="1092" t="s">
        <v>1</v>
      </c>
      <c r="C117" s="264"/>
      <c r="D117" s="756">
        <v>69.900000000000006</v>
      </c>
      <c r="E117" s="842"/>
      <c r="F117" s="812">
        <v>100</v>
      </c>
      <c r="G117" s="181">
        <v>19</v>
      </c>
      <c r="H117" s="756">
        <v>68.348800663243935</v>
      </c>
      <c r="I117" s="686">
        <v>65.473684210526315</v>
      </c>
      <c r="J117" s="735">
        <v>70</v>
      </c>
      <c r="K117" s="181">
        <v>18</v>
      </c>
      <c r="L117" s="708">
        <v>69.290000000000006</v>
      </c>
      <c r="M117" s="686">
        <v>65.89</v>
      </c>
      <c r="N117" s="1102">
        <v>68</v>
      </c>
      <c r="O117" s="189">
        <v>24</v>
      </c>
      <c r="P117" s="685">
        <v>71.59</v>
      </c>
      <c r="Q117" s="686">
        <v>71.25</v>
      </c>
      <c r="R117" s="1102">
        <v>50</v>
      </c>
      <c r="S117" s="181">
        <v>27</v>
      </c>
      <c r="T117" s="750">
        <v>71.56</v>
      </c>
      <c r="U117" s="1091">
        <v>65.48</v>
      </c>
      <c r="V117" s="1102">
        <v>88</v>
      </c>
      <c r="W117" s="172">
        <v>25</v>
      </c>
      <c r="X117" s="750">
        <v>69.260000000000005</v>
      </c>
      <c r="Y117" s="1091">
        <v>63.8</v>
      </c>
      <c r="Z117" s="1102">
        <v>80</v>
      </c>
      <c r="AA117" s="172">
        <v>22</v>
      </c>
      <c r="AB117" s="752">
        <v>68.209999999999994</v>
      </c>
      <c r="AC117" s="1101">
        <v>66.7272727</v>
      </c>
      <c r="AD117" s="1102">
        <v>62</v>
      </c>
      <c r="AE117" s="1127">
        <f t="shared" si="1"/>
        <v>518</v>
      </c>
    </row>
    <row r="118" spans="1:31" ht="15" customHeight="1" thickBot="1" x14ac:dyDescent="0.3">
      <c r="A118" s="430"/>
      <c r="B118" s="436" t="s">
        <v>150</v>
      </c>
      <c r="C118" s="437">
        <f>SUM(C119:C129)</f>
        <v>491</v>
      </c>
      <c r="D118" s="439">
        <v>69.900000000000006</v>
      </c>
      <c r="E118" s="542">
        <f>AVERAGE(E119:E129)</f>
        <v>72.241133706650942</v>
      </c>
      <c r="F118" s="440"/>
      <c r="G118" s="437">
        <f>SUM(G119:G129)</f>
        <v>501</v>
      </c>
      <c r="H118" s="439">
        <v>68.348800663243935</v>
      </c>
      <c r="I118" s="439">
        <f>AVERAGE(I119:I129)</f>
        <v>72.552662383405547</v>
      </c>
      <c r="J118" s="440"/>
      <c r="K118" s="437">
        <f>SUM(K119:K129)</f>
        <v>478</v>
      </c>
      <c r="L118" s="438">
        <v>69.290000000000006</v>
      </c>
      <c r="M118" s="542">
        <f>AVERAGE(M119:M129)</f>
        <v>70.589485427304055</v>
      </c>
      <c r="N118" s="440"/>
      <c r="O118" s="437">
        <f>SUM(O119:O129)</f>
        <v>438</v>
      </c>
      <c r="P118" s="438">
        <v>71.59</v>
      </c>
      <c r="Q118" s="439">
        <f>AVERAGE(Q119:Q129)</f>
        <v>75.444444444444443</v>
      </c>
      <c r="R118" s="440"/>
      <c r="S118" s="441">
        <f>SUM(S119:S129)</f>
        <v>423</v>
      </c>
      <c r="T118" s="410">
        <v>71.56</v>
      </c>
      <c r="U118" s="442">
        <f>AVERAGE(U119:U129)</f>
        <v>75.182222222222208</v>
      </c>
      <c r="V118" s="443"/>
      <c r="W118" s="413">
        <f>SUM(W119:W129)</f>
        <v>392</v>
      </c>
      <c r="X118" s="414">
        <v>69.260000000000005</v>
      </c>
      <c r="Y118" s="444">
        <f>AVERAGE(Y119:Y129)</f>
        <v>72.158523747462283</v>
      </c>
      <c r="Z118" s="445"/>
      <c r="AA118" s="104">
        <f>SUM(AA119:AA129)</f>
        <v>413</v>
      </c>
      <c r="AB118" s="414">
        <v>68.209999999999994</v>
      </c>
      <c r="AC118" s="1124">
        <f>AVERAGE(AC119:AC129)</f>
        <v>68.241003290789479</v>
      </c>
      <c r="AD118" s="412"/>
      <c r="AE118" s="853"/>
    </row>
    <row r="119" spans="1:31" ht="15" customHeight="1" x14ac:dyDescent="0.25">
      <c r="A119" s="560">
        <v>1</v>
      </c>
      <c r="B119" s="646" t="s">
        <v>100</v>
      </c>
      <c r="C119" s="814">
        <v>72</v>
      </c>
      <c r="D119" s="846">
        <v>69.900000000000006</v>
      </c>
      <c r="E119" s="847">
        <v>80.358974358974365</v>
      </c>
      <c r="F119" s="815">
        <v>1</v>
      </c>
      <c r="G119" s="536">
        <v>87</v>
      </c>
      <c r="H119" s="686">
        <v>68.348800663243935</v>
      </c>
      <c r="I119" s="686">
        <v>77.724137931034477</v>
      </c>
      <c r="J119" s="735">
        <v>3</v>
      </c>
      <c r="K119" s="536">
        <v>81</v>
      </c>
      <c r="L119" s="711">
        <v>69.290000000000006</v>
      </c>
      <c r="M119" s="712">
        <v>80.790123456790127</v>
      </c>
      <c r="N119" s="1102">
        <v>1</v>
      </c>
      <c r="O119" s="189">
        <v>76</v>
      </c>
      <c r="P119" s="685">
        <v>71.59</v>
      </c>
      <c r="Q119" s="686">
        <v>83</v>
      </c>
      <c r="R119" s="1102">
        <v>1</v>
      </c>
      <c r="S119" s="536">
        <v>70</v>
      </c>
      <c r="T119" s="750">
        <v>71.56</v>
      </c>
      <c r="U119" s="1103">
        <v>80.459999999999994</v>
      </c>
      <c r="V119" s="1102">
        <v>3</v>
      </c>
      <c r="W119" s="172">
        <v>76</v>
      </c>
      <c r="X119" s="750">
        <v>69.260000000000005</v>
      </c>
      <c r="Y119" s="1103">
        <v>81.434210526315795</v>
      </c>
      <c r="Z119" s="1102">
        <v>2</v>
      </c>
      <c r="AA119" s="172">
        <v>75</v>
      </c>
      <c r="AB119" s="752">
        <v>68.209999999999994</v>
      </c>
      <c r="AC119" s="1103">
        <v>81.434210526315795</v>
      </c>
      <c r="AD119" s="1102">
        <v>1</v>
      </c>
      <c r="AE119" s="1104">
        <f t="shared" si="1"/>
        <v>12</v>
      </c>
    </row>
    <row r="120" spans="1:31" ht="15" customHeight="1" x14ac:dyDescent="0.25">
      <c r="A120" s="61">
        <v>2</v>
      </c>
      <c r="B120" s="725" t="s">
        <v>141</v>
      </c>
      <c r="C120" s="256">
        <v>67</v>
      </c>
      <c r="D120" s="701">
        <v>69.900000000000006</v>
      </c>
      <c r="E120" s="826">
        <v>78</v>
      </c>
      <c r="F120" s="802">
        <v>2</v>
      </c>
      <c r="G120" s="174">
        <v>92</v>
      </c>
      <c r="H120" s="686">
        <v>68.348800663243935</v>
      </c>
      <c r="I120" s="686">
        <v>75.706521739130437</v>
      </c>
      <c r="J120" s="735">
        <v>5</v>
      </c>
      <c r="K120" s="174">
        <v>90</v>
      </c>
      <c r="L120" s="685">
        <v>69.290000000000006</v>
      </c>
      <c r="M120" s="686">
        <v>78.86666666666666</v>
      </c>
      <c r="N120" s="1102">
        <v>5</v>
      </c>
      <c r="O120" s="189">
        <v>91</v>
      </c>
      <c r="P120" s="685">
        <v>71.59</v>
      </c>
      <c r="Q120" s="686">
        <v>79</v>
      </c>
      <c r="R120" s="1102">
        <v>8</v>
      </c>
      <c r="S120" s="174">
        <v>63</v>
      </c>
      <c r="T120" s="750">
        <v>71.56</v>
      </c>
      <c r="U120" s="1103">
        <v>81.11</v>
      </c>
      <c r="V120" s="1102">
        <v>1</v>
      </c>
      <c r="W120" s="172">
        <v>88</v>
      </c>
      <c r="X120" s="750">
        <v>69.260000000000005</v>
      </c>
      <c r="Y120" s="1101">
        <v>78.465909090909093</v>
      </c>
      <c r="Z120" s="1102">
        <v>5</v>
      </c>
      <c r="AA120" s="172">
        <v>88</v>
      </c>
      <c r="AB120" s="752">
        <v>68.209999999999994</v>
      </c>
      <c r="AC120" s="1101">
        <v>77.113636400000004</v>
      </c>
      <c r="AD120" s="1102">
        <v>6</v>
      </c>
      <c r="AE120" s="1105">
        <f t="shared" si="1"/>
        <v>32</v>
      </c>
    </row>
    <row r="121" spans="1:31" ht="15" customHeight="1" x14ac:dyDescent="0.25">
      <c r="A121" s="14">
        <v>3</v>
      </c>
      <c r="B121" s="727" t="s">
        <v>99</v>
      </c>
      <c r="C121" s="257">
        <v>75</v>
      </c>
      <c r="D121" s="757">
        <v>69.900000000000006</v>
      </c>
      <c r="E121" s="827">
        <v>74.666666666666671</v>
      </c>
      <c r="F121" s="803">
        <v>15</v>
      </c>
      <c r="G121" s="546">
        <v>73</v>
      </c>
      <c r="H121" s="686">
        <v>68.348800663243935</v>
      </c>
      <c r="I121" s="686">
        <v>77.465753424657535</v>
      </c>
      <c r="J121" s="735">
        <v>4</v>
      </c>
      <c r="K121" s="546">
        <v>74</v>
      </c>
      <c r="L121" s="692">
        <v>69.290000000000006</v>
      </c>
      <c r="M121" s="686">
        <v>76.040540540540547</v>
      </c>
      <c r="N121" s="1102">
        <v>8</v>
      </c>
      <c r="O121" s="189">
        <v>72</v>
      </c>
      <c r="P121" s="685">
        <v>71.59</v>
      </c>
      <c r="Q121" s="686">
        <v>78</v>
      </c>
      <c r="R121" s="1102">
        <v>11</v>
      </c>
      <c r="S121" s="174">
        <v>81</v>
      </c>
      <c r="T121" s="750">
        <v>71.56</v>
      </c>
      <c r="U121" s="1103">
        <v>77.77</v>
      </c>
      <c r="V121" s="1102">
        <v>8</v>
      </c>
      <c r="W121" s="172">
        <v>72</v>
      </c>
      <c r="X121" s="750">
        <v>69.260000000000005</v>
      </c>
      <c r="Y121" s="1103">
        <v>74.708333333333329</v>
      </c>
      <c r="Z121" s="1102">
        <v>12</v>
      </c>
      <c r="AA121" s="172">
        <v>75</v>
      </c>
      <c r="AB121" s="752">
        <v>68.209999999999994</v>
      </c>
      <c r="AC121" s="1103">
        <v>73.853333300000003</v>
      </c>
      <c r="AD121" s="1102">
        <v>13</v>
      </c>
      <c r="AE121" s="1106">
        <f t="shared" si="1"/>
        <v>71</v>
      </c>
    </row>
    <row r="122" spans="1:31" ht="15" customHeight="1" x14ac:dyDescent="0.25">
      <c r="A122" s="14">
        <v>4</v>
      </c>
      <c r="B122" s="725" t="s">
        <v>108</v>
      </c>
      <c r="C122" s="256">
        <v>78</v>
      </c>
      <c r="D122" s="701">
        <v>69.900000000000006</v>
      </c>
      <c r="E122" s="826">
        <v>74</v>
      </c>
      <c r="F122" s="802">
        <v>19</v>
      </c>
      <c r="G122" s="174">
        <v>68</v>
      </c>
      <c r="H122" s="686">
        <v>68.348800663243935</v>
      </c>
      <c r="I122" s="686">
        <v>70.691176470588232</v>
      </c>
      <c r="J122" s="735">
        <v>30</v>
      </c>
      <c r="K122" s="174">
        <v>55</v>
      </c>
      <c r="L122" s="685">
        <v>69.290000000000006</v>
      </c>
      <c r="M122" s="686">
        <v>69.8</v>
      </c>
      <c r="N122" s="1102">
        <v>43</v>
      </c>
      <c r="O122" s="189">
        <v>48</v>
      </c>
      <c r="P122" s="685">
        <v>71.59</v>
      </c>
      <c r="Q122" s="686">
        <v>78</v>
      </c>
      <c r="R122" s="1107">
        <v>12</v>
      </c>
      <c r="S122" s="174">
        <v>62</v>
      </c>
      <c r="T122" s="750">
        <v>71.56</v>
      </c>
      <c r="U122" s="1091">
        <v>76.55</v>
      </c>
      <c r="V122" s="1102">
        <v>12</v>
      </c>
      <c r="W122" s="172">
        <v>67</v>
      </c>
      <c r="X122" s="750">
        <v>69.260000000000005</v>
      </c>
      <c r="Y122" s="1101">
        <v>74.671641791044777</v>
      </c>
      <c r="Z122" s="1102">
        <v>13</v>
      </c>
      <c r="AA122" s="172">
        <v>82</v>
      </c>
      <c r="AB122" s="752">
        <v>68.209999999999994</v>
      </c>
      <c r="AC122" s="1091">
        <v>75.402439000000001</v>
      </c>
      <c r="AD122" s="1102">
        <v>9</v>
      </c>
      <c r="AE122" s="1106">
        <f t="shared" si="1"/>
        <v>138</v>
      </c>
    </row>
    <row r="123" spans="1:31" ht="15" customHeight="1" x14ac:dyDescent="0.25">
      <c r="A123" s="14">
        <v>5</v>
      </c>
      <c r="B123" s="725" t="s">
        <v>159</v>
      </c>
      <c r="C123" s="256">
        <v>97</v>
      </c>
      <c r="D123" s="701">
        <v>69.900000000000006</v>
      </c>
      <c r="E123" s="826">
        <v>69</v>
      </c>
      <c r="F123" s="802">
        <v>48</v>
      </c>
      <c r="G123" s="174">
        <v>113</v>
      </c>
      <c r="H123" s="686">
        <v>68.348800663243935</v>
      </c>
      <c r="I123" s="686">
        <v>67.876106194690266</v>
      </c>
      <c r="J123" s="735">
        <v>58</v>
      </c>
      <c r="K123" s="174">
        <v>96</v>
      </c>
      <c r="L123" s="685">
        <v>69.290000000000006</v>
      </c>
      <c r="M123" s="686">
        <v>68.77</v>
      </c>
      <c r="N123" s="735">
        <v>50</v>
      </c>
      <c r="O123" s="189">
        <v>51</v>
      </c>
      <c r="P123" s="685">
        <v>71.59</v>
      </c>
      <c r="Q123" s="686">
        <v>68</v>
      </c>
      <c r="R123" s="1102">
        <v>73</v>
      </c>
      <c r="S123" s="174">
        <v>55</v>
      </c>
      <c r="T123" s="750">
        <v>71.56</v>
      </c>
      <c r="U123" s="1103">
        <v>69.489999999999995</v>
      </c>
      <c r="V123" s="1102">
        <v>67</v>
      </c>
      <c r="W123" s="172"/>
      <c r="X123" s="750">
        <v>69.260000000000005</v>
      </c>
      <c r="Y123" s="1101"/>
      <c r="Z123" s="1102">
        <v>109</v>
      </c>
      <c r="AA123" s="172"/>
      <c r="AB123" s="752">
        <v>68.209999999999994</v>
      </c>
      <c r="AC123" s="1103"/>
      <c r="AD123" s="1102">
        <v>101</v>
      </c>
      <c r="AE123" s="1106">
        <f t="shared" si="1"/>
        <v>506</v>
      </c>
    </row>
    <row r="124" spans="1:31" ht="15" customHeight="1" x14ac:dyDescent="0.25">
      <c r="A124" s="14">
        <v>6</v>
      </c>
      <c r="B124" s="728" t="s">
        <v>70</v>
      </c>
      <c r="C124" s="259">
        <v>26</v>
      </c>
      <c r="D124" s="694">
        <v>69.900000000000006</v>
      </c>
      <c r="E124" s="835">
        <v>68.407407407407405</v>
      </c>
      <c r="F124" s="804">
        <v>53</v>
      </c>
      <c r="G124" s="179">
        <v>19</v>
      </c>
      <c r="H124" s="686">
        <v>68.348800663243935</v>
      </c>
      <c r="I124" s="686">
        <v>64.89473684210526</v>
      </c>
      <c r="J124" s="549">
        <v>72</v>
      </c>
      <c r="K124" s="179">
        <v>21</v>
      </c>
      <c r="L124" s="693">
        <v>69.290000000000006</v>
      </c>
      <c r="M124" s="686">
        <v>67.904761904761898</v>
      </c>
      <c r="N124" s="556">
        <v>58</v>
      </c>
      <c r="O124" s="193">
        <v>26</v>
      </c>
      <c r="P124" s="685">
        <v>71.59</v>
      </c>
      <c r="Q124" s="712">
        <v>75</v>
      </c>
      <c r="R124" s="1102">
        <v>23</v>
      </c>
      <c r="S124" s="179">
        <v>25</v>
      </c>
      <c r="T124" s="750">
        <v>71.56</v>
      </c>
      <c r="U124" s="1108">
        <v>71.16</v>
      </c>
      <c r="V124" s="1102">
        <v>55</v>
      </c>
      <c r="W124" s="219"/>
      <c r="X124" s="750">
        <v>69.260000000000005</v>
      </c>
      <c r="Y124" s="1090"/>
      <c r="Z124" s="1102">
        <v>109</v>
      </c>
      <c r="AA124" s="200"/>
      <c r="AB124" s="752">
        <v>68.209999999999994</v>
      </c>
      <c r="AC124" s="1090"/>
      <c r="AD124" s="1102">
        <v>101</v>
      </c>
      <c r="AE124" s="1106">
        <f t="shared" si="1"/>
        <v>471</v>
      </c>
    </row>
    <row r="125" spans="1:31" ht="15" customHeight="1" x14ac:dyDescent="0.25">
      <c r="A125" s="14">
        <v>7</v>
      </c>
      <c r="B125" s="728" t="s">
        <v>182</v>
      </c>
      <c r="C125" s="259">
        <v>47</v>
      </c>
      <c r="D125" s="694">
        <v>69.900000000000006</v>
      </c>
      <c r="E125" s="835">
        <v>67.461538461538467</v>
      </c>
      <c r="F125" s="804">
        <v>58</v>
      </c>
      <c r="G125" s="179"/>
      <c r="H125" s="686">
        <v>68.349999999999994</v>
      </c>
      <c r="I125" s="686"/>
      <c r="J125" s="549">
        <v>98</v>
      </c>
      <c r="K125" s="179"/>
      <c r="L125" s="693">
        <v>69.290000000000006</v>
      </c>
      <c r="M125" s="686"/>
      <c r="N125" s="1102">
        <v>110</v>
      </c>
      <c r="O125" s="189"/>
      <c r="P125" s="685">
        <v>71.59</v>
      </c>
      <c r="Q125" s="686"/>
      <c r="R125" s="1102">
        <v>110</v>
      </c>
      <c r="S125" s="179"/>
      <c r="T125" s="750">
        <v>71.56</v>
      </c>
      <c r="U125" s="1109"/>
      <c r="V125" s="1102">
        <v>109</v>
      </c>
      <c r="W125" s="219"/>
      <c r="X125" s="750">
        <v>69.260000000000005</v>
      </c>
      <c r="Y125" s="1090"/>
      <c r="Z125" s="1102">
        <v>109</v>
      </c>
      <c r="AA125" s="200"/>
      <c r="AB125" s="752">
        <v>68.209999999999994</v>
      </c>
      <c r="AC125" s="1090"/>
      <c r="AD125" s="1102">
        <v>101</v>
      </c>
      <c r="AE125" s="1106">
        <f t="shared" si="1"/>
        <v>695</v>
      </c>
    </row>
    <row r="126" spans="1:31" ht="15" customHeight="1" x14ac:dyDescent="0.25">
      <c r="A126" s="14">
        <v>8</v>
      </c>
      <c r="B126" s="727" t="s">
        <v>101</v>
      </c>
      <c r="C126" s="257">
        <v>29</v>
      </c>
      <c r="D126" s="757">
        <v>69.900000000000006</v>
      </c>
      <c r="E126" s="827">
        <v>66.034482758620683</v>
      </c>
      <c r="F126" s="803">
        <v>67</v>
      </c>
      <c r="G126" s="546">
        <v>49</v>
      </c>
      <c r="H126" s="757">
        <v>68.348800663243935</v>
      </c>
      <c r="I126" s="692">
        <v>73.510204081632651</v>
      </c>
      <c r="J126" s="735">
        <v>16</v>
      </c>
      <c r="K126" s="546">
        <v>44</v>
      </c>
      <c r="L126" s="692">
        <v>69.290000000000006</v>
      </c>
      <c r="M126" s="757">
        <v>64.955555555555549</v>
      </c>
      <c r="N126" s="735">
        <v>75</v>
      </c>
      <c r="O126" s="189">
        <v>42</v>
      </c>
      <c r="P126" s="685">
        <v>71.59</v>
      </c>
      <c r="Q126" s="686">
        <v>64</v>
      </c>
      <c r="R126" s="1102">
        <v>88</v>
      </c>
      <c r="S126" s="174">
        <v>43</v>
      </c>
      <c r="T126" s="750">
        <v>71.56</v>
      </c>
      <c r="U126" s="1103">
        <v>70.28</v>
      </c>
      <c r="V126" s="1102">
        <v>60</v>
      </c>
      <c r="W126" s="172">
        <v>36</v>
      </c>
      <c r="X126" s="750">
        <v>69.260000000000005</v>
      </c>
      <c r="Y126" s="1103">
        <v>71.638888888888886</v>
      </c>
      <c r="Z126" s="1102">
        <v>36</v>
      </c>
      <c r="AA126" s="172">
        <v>35</v>
      </c>
      <c r="AB126" s="752">
        <v>68.209999999999994</v>
      </c>
      <c r="AC126" s="1101">
        <v>63.114285700000003</v>
      </c>
      <c r="AD126" s="1102">
        <v>80</v>
      </c>
      <c r="AE126" s="1106">
        <f t="shared" si="1"/>
        <v>422</v>
      </c>
    </row>
    <row r="127" spans="1:31" ht="15" customHeight="1" x14ac:dyDescent="0.25">
      <c r="A127" s="61">
        <v>9</v>
      </c>
      <c r="B127" s="727" t="s">
        <v>152</v>
      </c>
      <c r="C127" s="257"/>
      <c r="D127" s="757">
        <v>69.900000000000006</v>
      </c>
      <c r="E127" s="827"/>
      <c r="F127" s="803">
        <v>100</v>
      </c>
      <c r="G127" s="546"/>
      <c r="H127" s="757">
        <v>68.348800663243935</v>
      </c>
      <c r="I127" s="692"/>
      <c r="J127" s="735">
        <v>98</v>
      </c>
      <c r="K127" s="546"/>
      <c r="L127" s="692">
        <v>69.290000000000006</v>
      </c>
      <c r="M127" s="692"/>
      <c r="N127" s="735">
        <v>110</v>
      </c>
      <c r="O127" s="189">
        <v>11</v>
      </c>
      <c r="P127" s="685">
        <v>71.59</v>
      </c>
      <c r="Q127" s="686">
        <v>81</v>
      </c>
      <c r="R127" s="1102">
        <v>3</v>
      </c>
      <c r="S127" s="174">
        <v>8</v>
      </c>
      <c r="T127" s="750">
        <v>71.56</v>
      </c>
      <c r="U127" s="1101">
        <v>75.13</v>
      </c>
      <c r="V127" s="1102">
        <v>22</v>
      </c>
      <c r="W127" s="172">
        <v>14</v>
      </c>
      <c r="X127" s="750">
        <v>69.260000000000005</v>
      </c>
      <c r="Y127" s="1091">
        <v>76.571428571428569</v>
      </c>
      <c r="Z127" s="1102">
        <v>8</v>
      </c>
      <c r="AA127" s="172">
        <v>13</v>
      </c>
      <c r="AB127" s="752">
        <v>68.209999999999994</v>
      </c>
      <c r="AC127" s="1091">
        <v>73.615384599999999</v>
      </c>
      <c r="AD127" s="1102">
        <v>16</v>
      </c>
      <c r="AE127" s="1105">
        <f t="shared" si="1"/>
        <v>357</v>
      </c>
    </row>
    <row r="128" spans="1:31" ht="15" customHeight="1" x14ac:dyDescent="0.25">
      <c r="A128" s="61">
        <v>10</v>
      </c>
      <c r="B128" s="1093" t="s">
        <v>142</v>
      </c>
      <c r="C128" s="896"/>
      <c r="D128" s="1094">
        <v>69.900000000000006</v>
      </c>
      <c r="E128" s="1095"/>
      <c r="F128" s="1096">
        <v>100</v>
      </c>
      <c r="G128" s="1110"/>
      <c r="H128" s="1094">
        <v>68.348800663243935</v>
      </c>
      <c r="I128" s="1111"/>
      <c r="J128" s="1097">
        <v>98</v>
      </c>
      <c r="K128" s="1110"/>
      <c r="L128" s="1111">
        <v>69.290000000000006</v>
      </c>
      <c r="M128" s="1111"/>
      <c r="N128" s="1097">
        <v>110</v>
      </c>
      <c r="O128" s="891">
        <v>21</v>
      </c>
      <c r="P128" s="1112">
        <v>71.59</v>
      </c>
      <c r="Q128" s="1098">
        <v>73</v>
      </c>
      <c r="R128" s="1113">
        <v>36</v>
      </c>
      <c r="S128" s="1000">
        <v>16</v>
      </c>
      <c r="T128" s="1114">
        <v>71.56</v>
      </c>
      <c r="U128" s="1115">
        <v>74.69</v>
      </c>
      <c r="V128" s="1113">
        <v>25</v>
      </c>
      <c r="W128" s="1001">
        <v>21</v>
      </c>
      <c r="X128" s="1114">
        <v>69.260000000000005</v>
      </c>
      <c r="Y128" s="1116">
        <v>63</v>
      </c>
      <c r="Z128" s="1113">
        <v>83</v>
      </c>
      <c r="AA128" s="1001">
        <v>26</v>
      </c>
      <c r="AB128" s="1117">
        <v>68.209999999999994</v>
      </c>
      <c r="AC128" s="1116">
        <v>57.5</v>
      </c>
      <c r="AD128" s="1113">
        <v>89</v>
      </c>
      <c r="AE128" s="1105">
        <f t="shared" si="1"/>
        <v>541</v>
      </c>
    </row>
    <row r="129" spans="1:31" ht="15" customHeight="1" thickBot="1" x14ac:dyDescent="0.3">
      <c r="A129" s="15">
        <v>11</v>
      </c>
      <c r="B129" s="135" t="s">
        <v>69</v>
      </c>
      <c r="C129" s="263"/>
      <c r="D129" s="717">
        <v>69.900000000000006</v>
      </c>
      <c r="E129" s="848"/>
      <c r="F129" s="816">
        <v>100</v>
      </c>
      <c r="G129" s="184"/>
      <c r="H129" s="717">
        <v>68.348800663243935</v>
      </c>
      <c r="I129" s="534"/>
      <c r="J129" s="738">
        <v>98</v>
      </c>
      <c r="K129" s="184">
        <v>17</v>
      </c>
      <c r="L129" s="716">
        <v>69.290000000000006</v>
      </c>
      <c r="M129" s="534">
        <v>57.588235294117645</v>
      </c>
      <c r="N129" s="1118">
        <v>105</v>
      </c>
      <c r="O129" s="184"/>
      <c r="P129" s="747">
        <v>71.59</v>
      </c>
      <c r="Q129" s="717"/>
      <c r="R129" s="1119">
        <v>110</v>
      </c>
      <c r="S129" s="184"/>
      <c r="T129" s="751">
        <v>71.56</v>
      </c>
      <c r="U129" s="1120"/>
      <c r="V129" s="1119">
        <v>109</v>
      </c>
      <c r="W129" s="201">
        <v>18</v>
      </c>
      <c r="X129" s="751">
        <v>69.260000000000005</v>
      </c>
      <c r="Y129" s="1121">
        <v>56.777777777777779</v>
      </c>
      <c r="Z129" s="1119">
        <v>103</v>
      </c>
      <c r="AA129" s="173">
        <v>19</v>
      </c>
      <c r="AB129" s="753">
        <v>68.209999999999994</v>
      </c>
      <c r="AC129" s="1122">
        <v>43.894736799999997</v>
      </c>
      <c r="AD129" s="1119">
        <v>100</v>
      </c>
      <c r="AE129" s="1123">
        <f t="shared" si="1"/>
        <v>725</v>
      </c>
    </row>
    <row r="130" spans="1:31" x14ac:dyDescent="0.25">
      <c r="A130" s="446"/>
      <c r="B130" s="453" t="s">
        <v>167</v>
      </c>
      <c r="C130" s="453"/>
      <c r="D130" s="1087"/>
      <c r="E130" s="535">
        <f>AVERAGE(E5,E7:E14,E16:E29,E31:E49,E51:E69,E71:E85,E87:E117,E119:E129)</f>
        <v>68.389247036359549</v>
      </c>
      <c r="F130" s="453"/>
      <c r="G130" s="453"/>
      <c r="H130" s="453"/>
      <c r="I130" s="535">
        <f>AVERAGE(I5,I7:I14,I16:I29,I31:I49,I51:I69,I71:I85,I87:I117,I119:I129)</f>
        <v>68.348800663243921</v>
      </c>
      <c r="J130" s="453"/>
      <c r="K130" s="447"/>
      <c r="L130" s="447"/>
      <c r="M130" s="535">
        <f>AVERAGE(M5,M7:M14,M16:M29,M31:M49,M51:M69,M71:M85,M87:M117,M119:M129)</f>
        <v>67.429912373502958</v>
      </c>
      <c r="N130" s="447"/>
      <c r="O130" s="448"/>
      <c r="P130" s="448"/>
      <c r="Q130" s="449">
        <f>AVERAGE(Q5,Q7:Q14,Q16:Q29,Q31:Q49,Q51:Q69,Q71:Q85,Q87:Q117,Q119:Q129)</f>
        <v>69.943829681237816</v>
      </c>
      <c r="R130" s="448"/>
      <c r="S130" s="448"/>
      <c r="U130" s="376">
        <f>AVERAGE(U5,U7:U14,U16:U29,U31:U49,U51:U69,U71:U85,U87:U117,U119:U129)</f>
        <v>70.319722222222211</v>
      </c>
      <c r="V130" s="376"/>
      <c r="W130" s="376"/>
      <c r="X130" s="376"/>
      <c r="Y130" s="376">
        <f>AVERAGE(Y5,Y7:Y14,Y16:Y29,Y31:Y49,Y51:Y69,Y71:Y85,Y87:Y117,Y119:Y129)</f>
        <v>68.015349254272436</v>
      </c>
      <c r="Z130" s="377"/>
      <c r="AA130" s="377"/>
      <c r="AB130" s="376"/>
      <c r="AC130" s="376">
        <f>AVERAGE(AC5,AC7:AC14,AC16:AC29,AC31:AC49,AC51:AC69,AC71:AC85,AC87:AC117,AC119:AC129)</f>
        <v>67.254510122263156</v>
      </c>
      <c r="AD130" s="446"/>
      <c r="AE130" s="446"/>
    </row>
    <row r="131" spans="1:31" x14ac:dyDescent="0.25">
      <c r="A131" s="446"/>
      <c r="B131" s="450" t="s">
        <v>168</v>
      </c>
      <c r="C131" s="450"/>
      <c r="D131" s="450"/>
      <c r="E131" s="1088">
        <v>69.900000000000006</v>
      </c>
      <c r="F131" s="1089"/>
      <c r="G131" s="1089"/>
      <c r="H131" s="1089"/>
      <c r="I131" s="529">
        <v>68.349999999999994</v>
      </c>
      <c r="J131" s="1089"/>
      <c r="K131" s="1089"/>
      <c r="L131" s="1089"/>
      <c r="M131" s="529">
        <v>69.290000000000006</v>
      </c>
      <c r="N131" s="450"/>
      <c r="O131" s="446"/>
      <c r="P131" s="446"/>
      <c r="Q131" s="47">
        <v>71.59</v>
      </c>
      <c r="R131" s="446"/>
      <c r="S131" s="446"/>
      <c r="U131" s="451">
        <v>71.56</v>
      </c>
      <c r="V131" s="451"/>
      <c r="W131" s="451"/>
      <c r="X131" s="451"/>
      <c r="Y131" s="451">
        <v>69.260000000000005</v>
      </c>
      <c r="Z131" s="452"/>
      <c r="AA131" s="452"/>
      <c r="AB131" s="451"/>
      <c r="AC131" s="451">
        <v>68.209999999999994</v>
      </c>
      <c r="AD131" s="446"/>
      <c r="AE131" s="446"/>
    </row>
    <row r="134" spans="1:31" x14ac:dyDescent="0.25"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  <c r="T134" s="454"/>
      <c r="U134" s="455"/>
      <c r="V134" s="455"/>
      <c r="W134" s="455"/>
      <c r="X134" s="455"/>
      <c r="Y134" s="455"/>
      <c r="Z134" s="455"/>
      <c r="AA134" s="455"/>
      <c r="AB134" s="455"/>
      <c r="AC134" s="455"/>
    </row>
    <row r="135" spans="1:3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456"/>
      <c r="U135" s="457"/>
      <c r="V135" s="457"/>
      <c r="W135" s="457"/>
      <c r="X135" s="457"/>
      <c r="Y135" s="457"/>
      <c r="Z135" s="457"/>
      <c r="AA135" s="457"/>
      <c r="AB135" s="457"/>
      <c r="AC135" s="457"/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AC4:AC131">
    <cfRule type="containsBlanks" dxfId="192" priority="43" stopIfTrue="1">
      <formula>LEN(TRIM(AC4))=0</formula>
    </cfRule>
    <cfRule type="cellIs" dxfId="191" priority="44" stopIfTrue="1" operator="equal">
      <formula>75</formula>
    </cfRule>
    <cfRule type="cellIs" dxfId="190" priority="45" stopIfTrue="1" operator="equal">
      <formula>$AC$130</formula>
    </cfRule>
    <cfRule type="cellIs" dxfId="189" priority="46" stopIfTrue="1" operator="lessThan">
      <formula>50</formula>
    </cfRule>
    <cfRule type="cellIs" dxfId="188" priority="47" stopIfTrue="1" operator="between">
      <formula>50</formula>
      <formula>$AC$130</formula>
    </cfRule>
    <cfRule type="cellIs" dxfId="187" priority="83" stopIfTrue="1" operator="between">
      <formula>75</formula>
      <formula>$AC$130</formula>
    </cfRule>
    <cfRule type="cellIs" dxfId="186" priority="84" stopIfTrue="1" operator="greaterThanOrEqual">
      <formula>75</formula>
    </cfRule>
  </conditionalFormatting>
  <conditionalFormatting sqref="Y4:Y131">
    <cfRule type="containsBlanks" dxfId="185" priority="24" stopIfTrue="1">
      <formula>LEN(TRIM(Y4))=0</formula>
    </cfRule>
    <cfRule type="cellIs" dxfId="184" priority="25" stopIfTrue="1" operator="equal">
      <formula>75</formula>
    </cfRule>
    <cfRule type="cellIs" dxfId="183" priority="27" stopIfTrue="1" operator="equal">
      <formula>$Y$130</formula>
    </cfRule>
    <cfRule type="cellIs" dxfId="182" priority="28" stopIfTrue="1" operator="lessThan">
      <formula>50</formula>
    </cfRule>
    <cfRule type="cellIs" dxfId="181" priority="62" stopIfTrue="1" operator="between">
      <formula>50</formula>
      <formula>$Y$130</formula>
    </cfRule>
    <cfRule type="cellIs" dxfId="180" priority="64" stopIfTrue="1" operator="between">
      <formula>75</formula>
      <formula>$Y$130</formula>
    </cfRule>
    <cfRule type="cellIs" dxfId="179" priority="65" stopIfTrue="1" operator="greaterThanOrEqual">
      <formula>75</formula>
    </cfRule>
  </conditionalFormatting>
  <conditionalFormatting sqref="U4:U131">
    <cfRule type="cellIs" dxfId="178" priority="16" stopIfTrue="1" operator="equal">
      <formula>75</formula>
    </cfRule>
    <cfRule type="cellIs" dxfId="177" priority="17" stopIfTrue="1" operator="equal">
      <formula>$U$130</formula>
    </cfRule>
    <cfRule type="containsBlanks" dxfId="176" priority="18" stopIfTrue="1">
      <formula>LEN(TRIM(U4))=0</formula>
    </cfRule>
    <cfRule type="cellIs" dxfId="175" priority="19" stopIfTrue="1" operator="lessThan">
      <formula>50</formula>
    </cfRule>
    <cfRule type="cellIs" dxfId="174" priority="20" stopIfTrue="1" operator="between">
      <formula>50</formula>
      <formula>$U$130</formula>
    </cfRule>
    <cfRule type="cellIs" dxfId="173" priority="21" stopIfTrue="1" operator="between">
      <formula>75</formula>
      <formula>$U$130</formula>
    </cfRule>
    <cfRule type="cellIs" dxfId="172" priority="22" stopIfTrue="1" operator="greaterThanOrEqual">
      <formula>75</formula>
    </cfRule>
  </conditionalFormatting>
  <conditionalFormatting sqref="Q4:Q131">
    <cfRule type="cellIs" dxfId="171" priority="9" stopIfTrue="1" operator="equal">
      <formula>75</formula>
    </cfRule>
    <cfRule type="cellIs" dxfId="170" priority="10" stopIfTrue="1" operator="equal">
      <formula>$Q$130</formula>
    </cfRule>
    <cfRule type="containsBlanks" dxfId="169" priority="11" stopIfTrue="1">
      <formula>LEN(TRIM(Q4))=0</formula>
    </cfRule>
    <cfRule type="cellIs" dxfId="168" priority="12" stopIfTrue="1" operator="lessThan">
      <formula>50</formula>
    </cfRule>
    <cfRule type="cellIs" dxfId="167" priority="13" stopIfTrue="1" operator="between">
      <formula>$Q$130</formula>
      <formula>50</formula>
    </cfRule>
    <cfRule type="cellIs" dxfId="166" priority="14" stopIfTrue="1" operator="between">
      <formula>75</formula>
      <formula>$Q$130</formula>
    </cfRule>
    <cfRule type="cellIs" dxfId="165" priority="15" stopIfTrue="1" operator="greaterThanOrEqual">
      <formula>75</formula>
    </cfRule>
  </conditionalFormatting>
  <conditionalFormatting sqref="M4:M131">
    <cfRule type="cellIs" dxfId="164" priority="8" stopIfTrue="1" operator="equal">
      <formula>75</formula>
    </cfRule>
    <cfRule type="cellIs" dxfId="163" priority="36" stopIfTrue="1" operator="equal">
      <formula>$M$130</formula>
    </cfRule>
    <cfRule type="containsBlanks" dxfId="162" priority="37" stopIfTrue="1">
      <formula>LEN(TRIM(M4))=0</formula>
    </cfRule>
    <cfRule type="cellIs" dxfId="161" priority="38" stopIfTrue="1" operator="lessThan">
      <formula>50</formula>
    </cfRule>
    <cfRule type="cellIs" dxfId="160" priority="39" stopIfTrue="1" operator="between">
      <formula>$M$130</formula>
      <formula>50</formula>
    </cfRule>
    <cfRule type="cellIs" dxfId="159" priority="40" stopIfTrue="1" operator="between">
      <formula>75</formula>
      <formula>$M$130</formula>
    </cfRule>
    <cfRule type="cellIs" dxfId="158" priority="41" stopIfTrue="1" operator="greaterThanOrEqual">
      <formula>75</formula>
    </cfRule>
  </conditionalFormatting>
  <conditionalFormatting sqref="I4:I131">
    <cfRule type="containsBlanks" dxfId="157" priority="29" stopIfTrue="1">
      <formula>LEN(TRIM(I4))=0</formula>
    </cfRule>
    <cfRule type="cellIs" dxfId="156" priority="30" stopIfTrue="1" operator="equal">
      <formula>$I$130</formula>
    </cfRule>
    <cfRule type="cellIs" dxfId="155" priority="31" stopIfTrue="1" operator="equal">
      <formula>75</formula>
    </cfRule>
    <cfRule type="cellIs" dxfId="154" priority="32" stopIfTrue="1" operator="lessThan">
      <formula>50</formula>
    </cfRule>
    <cfRule type="cellIs" dxfId="153" priority="33" stopIfTrue="1" operator="between">
      <formula>$I$130</formula>
      <formula>50</formula>
    </cfRule>
    <cfRule type="cellIs" dxfId="152" priority="34" stopIfTrue="1" operator="between">
      <formula>75</formula>
      <formula>$I$130</formula>
    </cfRule>
    <cfRule type="cellIs" dxfId="151" priority="35" stopIfTrue="1" operator="greaterThanOrEqual">
      <formula>75</formula>
    </cfRule>
  </conditionalFormatting>
  <conditionalFormatting sqref="E4:E131">
    <cfRule type="cellIs" dxfId="150" priority="1" operator="equal">
      <formula>$E$130</formula>
    </cfRule>
    <cfRule type="cellIs" dxfId="149" priority="2" operator="equal">
      <formula>75</formula>
    </cfRule>
    <cfRule type="containsBlanks" dxfId="148" priority="3">
      <formula>LEN(TRIM(E4))=0</formula>
    </cfRule>
    <cfRule type="cellIs" dxfId="147" priority="4" operator="lessThan">
      <formula>50</formula>
    </cfRule>
    <cfRule type="cellIs" dxfId="146" priority="5" operator="between">
      <formula>$E$130</formula>
      <formula>50</formula>
    </cfRule>
    <cfRule type="cellIs" dxfId="145" priority="6" operator="between">
      <formula>75</formula>
      <formula>$E$130</formula>
    </cfRule>
    <cfRule type="cellIs" dxfId="144" priority="7" operator="greaterThanOrEqual">
      <formula>75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style="227" customWidth="1"/>
    <col min="2" max="2" width="18.7109375" style="227" customWidth="1"/>
    <col min="3" max="3" width="31.7109375" style="227" customWidth="1"/>
    <col min="4" max="5" width="7.7109375" style="227" customWidth="1"/>
    <col min="6" max="6" width="18.85546875" style="227" customWidth="1"/>
    <col min="7" max="7" width="31.7109375" style="227" customWidth="1"/>
    <col min="8" max="9" width="7.7109375" style="227" customWidth="1"/>
    <col min="10" max="10" width="18.5703125" style="227" customWidth="1"/>
    <col min="11" max="11" width="30" style="227" customWidth="1"/>
    <col min="12" max="13" width="7.7109375" style="227" customWidth="1"/>
    <col min="14" max="14" width="18.5703125" style="227" customWidth="1"/>
    <col min="15" max="15" width="30" style="227" customWidth="1"/>
    <col min="16" max="17" width="7.7109375" style="227" customWidth="1"/>
    <col min="18" max="18" width="18.5703125" style="227" customWidth="1"/>
    <col min="19" max="19" width="30" style="227" customWidth="1"/>
    <col min="20" max="21" width="7.7109375" style="227" customWidth="1"/>
    <col min="22" max="22" width="18.5703125" style="227" customWidth="1"/>
    <col min="23" max="23" width="30" style="227" customWidth="1"/>
    <col min="24" max="25" width="7.7109375" style="227" customWidth="1"/>
    <col min="26" max="26" width="18.5703125" style="227" customWidth="1"/>
    <col min="27" max="27" width="30" style="227" customWidth="1"/>
    <col min="28" max="30" width="7.7109375" style="227" customWidth="1"/>
    <col min="31" max="16384" width="9.140625" style="227"/>
  </cols>
  <sheetData>
    <row r="1" spans="1:32" x14ac:dyDescent="0.25">
      <c r="AE1" s="53"/>
      <c r="AF1" s="227" t="s">
        <v>126</v>
      </c>
    </row>
    <row r="2" spans="1:32" ht="15.75" x14ac:dyDescent="0.25">
      <c r="B2" s="952" t="s">
        <v>123</v>
      </c>
      <c r="C2" s="952"/>
      <c r="D2" s="952"/>
      <c r="E2" s="952"/>
      <c r="N2" s="952"/>
      <c r="O2" s="952"/>
      <c r="P2" s="952"/>
      <c r="Q2" s="952"/>
      <c r="S2" s="110"/>
      <c r="T2" s="110"/>
      <c r="U2" s="110"/>
      <c r="V2" s="110"/>
      <c r="W2" s="110"/>
      <c r="X2" s="110"/>
      <c r="Y2" s="110"/>
      <c r="AE2" s="109"/>
      <c r="AF2" s="227" t="s">
        <v>127</v>
      </c>
    </row>
    <row r="3" spans="1:32" ht="15.75" thickBot="1" x14ac:dyDescent="0.3">
      <c r="AE3" s="279"/>
      <c r="AF3" s="227" t="s">
        <v>128</v>
      </c>
    </row>
    <row r="4" spans="1:32" ht="15.75" thickBot="1" x14ac:dyDescent="0.3">
      <c r="A4" s="953" t="s">
        <v>68</v>
      </c>
      <c r="B4" s="955">
        <v>2021</v>
      </c>
      <c r="C4" s="950"/>
      <c r="D4" s="950"/>
      <c r="E4" s="951"/>
      <c r="F4" s="950">
        <v>2020</v>
      </c>
      <c r="G4" s="950"/>
      <c r="H4" s="950"/>
      <c r="I4" s="951"/>
      <c r="J4" s="950">
        <v>2019</v>
      </c>
      <c r="K4" s="950"/>
      <c r="L4" s="950"/>
      <c r="M4" s="950"/>
      <c r="N4" s="949">
        <v>2018</v>
      </c>
      <c r="O4" s="950"/>
      <c r="P4" s="950"/>
      <c r="Q4" s="951"/>
      <c r="R4" s="949">
        <v>2017</v>
      </c>
      <c r="S4" s="950"/>
      <c r="T4" s="950"/>
      <c r="U4" s="951"/>
      <c r="V4" s="949">
        <v>2016</v>
      </c>
      <c r="W4" s="950"/>
      <c r="X4" s="950"/>
      <c r="Y4" s="951"/>
      <c r="Z4" s="949">
        <v>2015</v>
      </c>
      <c r="AA4" s="950"/>
      <c r="AB4" s="950"/>
      <c r="AC4" s="951"/>
      <c r="AE4" s="55"/>
      <c r="AF4" s="227" t="s">
        <v>129</v>
      </c>
    </row>
    <row r="5" spans="1:32" ht="45" customHeight="1" thickBot="1" x14ac:dyDescent="0.3">
      <c r="A5" s="954"/>
      <c r="B5" s="280" t="s">
        <v>67</v>
      </c>
      <c r="C5" s="280" t="s">
        <v>160</v>
      </c>
      <c r="D5" s="63" t="s">
        <v>161</v>
      </c>
      <c r="E5" s="282" t="s">
        <v>162</v>
      </c>
      <c r="F5" s="562" t="s">
        <v>67</v>
      </c>
      <c r="G5" s="280" t="s">
        <v>160</v>
      </c>
      <c r="H5" s="63" t="s">
        <v>161</v>
      </c>
      <c r="I5" s="282" t="s">
        <v>162</v>
      </c>
      <c r="J5" s="562" t="s">
        <v>67</v>
      </c>
      <c r="K5" s="280" t="s">
        <v>160</v>
      </c>
      <c r="L5" s="63" t="s">
        <v>161</v>
      </c>
      <c r="M5" s="281" t="s">
        <v>162</v>
      </c>
      <c r="N5" s="5" t="s">
        <v>67</v>
      </c>
      <c r="O5" s="280" t="s">
        <v>160</v>
      </c>
      <c r="P5" s="63" t="s">
        <v>161</v>
      </c>
      <c r="Q5" s="282" t="s">
        <v>162</v>
      </c>
      <c r="R5" s="5" t="s">
        <v>67</v>
      </c>
      <c r="S5" s="280" t="s">
        <v>160</v>
      </c>
      <c r="T5" s="63" t="s">
        <v>161</v>
      </c>
      <c r="U5" s="282" t="s">
        <v>162</v>
      </c>
      <c r="V5" s="5" t="s">
        <v>67</v>
      </c>
      <c r="W5" s="280" t="s">
        <v>160</v>
      </c>
      <c r="X5" s="63" t="s">
        <v>161</v>
      </c>
      <c r="Y5" s="282" t="s">
        <v>162</v>
      </c>
      <c r="Z5" s="5" t="s">
        <v>67</v>
      </c>
      <c r="AA5" s="280" t="s">
        <v>160</v>
      </c>
      <c r="AB5" s="63" t="s">
        <v>161</v>
      </c>
      <c r="AC5" s="282" t="s">
        <v>162</v>
      </c>
    </row>
    <row r="6" spans="1:32" ht="15" customHeight="1" x14ac:dyDescent="0.25">
      <c r="A6" s="283">
        <v>1</v>
      </c>
      <c r="B6" s="615" t="s">
        <v>0</v>
      </c>
      <c r="C6" s="616" t="s">
        <v>100</v>
      </c>
      <c r="D6" s="758">
        <v>69.900000000000006</v>
      </c>
      <c r="E6" s="877">
        <v>80.358974358974365</v>
      </c>
      <c r="F6" s="364" t="s">
        <v>2</v>
      </c>
      <c r="G6" s="364" t="s">
        <v>18</v>
      </c>
      <c r="H6" s="758">
        <v>68.348808133735474</v>
      </c>
      <c r="I6" s="618">
        <v>78.292035398230084</v>
      </c>
      <c r="J6" s="563" t="s">
        <v>0</v>
      </c>
      <c r="K6" s="64" t="s">
        <v>100</v>
      </c>
      <c r="L6" s="364">
        <v>69.290000000000006</v>
      </c>
      <c r="M6" s="232">
        <v>80.790123456790127</v>
      </c>
      <c r="N6" s="497" t="s">
        <v>0</v>
      </c>
      <c r="O6" s="64" t="s">
        <v>100</v>
      </c>
      <c r="P6" s="284">
        <v>71.59</v>
      </c>
      <c r="Q6" s="498">
        <v>83</v>
      </c>
      <c r="R6" s="285" t="s">
        <v>0</v>
      </c>
      <c r="S6" s="286" t="s">
        <v>141</v>
      </c>
      <c r="T6" s="287">
        <v>71.56</v>
      </c>
      <c r="U6" s="136">
        <v>81.11</v>
      </c>
      <c r="V6" s="285" t="s">
        <v>41</v>
      </c>
      <c r="W6" s="286" t="s">
        <v>52</v>
      </c>
      <c r="X6" s="288">
        <v>69.260000000000005</v>
      </c>
      <c r="Y6" s="136">
        <v>81.740740740740748</v>
      </c>
      <c r="Z6" s="285" t="s">
        <v>0</v>
      </c>
      <c r="AA6" s="286" t="s">
        <v>100</v>
      </c>
      <c r="AB6" s="289">
        <v>68.209999999999994</v>
      </c>
      <c r="AC6" s="136">
        <v>81.434210526315795</v>
      </c>
    </row>
    <row r="7" spans="1:32" ht="15" customHeight="1" x14ac:dyDescent="0.25">
      <c r="A7" s="290">
        <v>2</v>
      </c>
      <c r="B7" s="619" t="s">
        <v>0</v>
      </c>
      <c r="C7" s="583" t="s">
        <v>141</v>
      </c>
      <c r="D7" s="759">
        <v>69.900000000000006</v>
      </c>
      <c r="E7" s="878">
        <v>78</v>
      </c>
      <c r="F7" s="368" t="s">
        <v>2</v>
      </c>
      <c r="G7" s="368" t="s">
        <v>6</v>
      </c>
      <c r="H7" s="759">
        <v>68.348808133735474</v>
      </c>
      <c r="I7" s="111">
        <v>77.972222222222229</v>
      </c>
      <c r="J7" s="564" t="s">
        <v>32</v>
      </c>
      <c r="K7" s="65" t="s">
        <v>136</v>
      </c>
      <c r="L7" s="368">
        <v>69.290000000000006</v>
      </c>
      <c r="M7" s="111">
        <v>80</v>
      </c>
      <c r="N7" s="499" t="s">
        <v>32</v>
      </c>
      <c r="O7" s="65" t="s">
        <v>135</v>
      </c>
      <c r="P7" s="291">
        <v>71.59</v>
      </c>
      <c r="Q7" s="500">
        <v>82</v>
      </c>
      <c r="R7" s="292" t="s">
        <v>54</v>
      </c>
      <c r="S7" s="293" t="s">
        <v>62</v>
      </c>
      <c r="T7" s="294">
        <v>71.56</v>
      </c>
      <c r="U7" s="156">
        <v>80.760000000000005</v>
      </c>
      <c r="V7" s="292" t="s">
        <v>0</v>
      </c>
      <c r="W7" s="293" t="s">
        <v>100</v>
      </c>
      <c r="X7" s="295">
        <v>69.260000000000005</v>
      </c>
      <c r="Y7" s="137">
        <v>81.434210526315795</v>
      </c>
      <c r="Z7" s="292" t="s">
        <v>41</v>
      </c>
      <c r="AA7" s="293" t="s">
        <v>52</v>
      </c>
      <c r="AB7" s="296">
        <v>68.209999999999994</v>
      </c>
      <c r="AC7" s="137">
        <v>80.371428600000002</v>
      </c>
    </row>
    <row r="8" spans="1:32" ht="15" customHeight="1" x14ac:dyDescent="0.25">
      <c r="A8" s="290">
        <v>3</v>
      </c>
      <c r="B8" s="619" t="s">
        <v>2</v>
      </c>
      <c r="C8" s="583" t="s">
        <v>191</v>
      </c>
      <c r="D8" s="759">
        <v>69.900000000000006</v>
      </c>
      <c r="E8" s="878">
        <v>77.3</v>
      </c>
      <c r="F8" s="368" t="s">
        <v>0</v>
      </c>
      <c r="G8" s="368" t="s">
        <v>100</v>
      </c>
      <c r="H8" s="759">
        <v>68.348808133735474</v>
      </c>
      <c r="I8" s="111">
        <v>77.724137931034477</v>
      </c>
      <c r="J8" s="564" t="s">
        <v>41</v>
      </c>
      <c r="K8" s="65" t="s">
        <v>52</v>
      </c>
      <c r="L8" s="368">
        <v>69.290000000000006</v>
      </c>
      <c r="M8" s="111">
        <v>79.58</v>
      </c>
      <c r="N8" s="499" t="s">
        <v>0</v>
      </c>
      <c r="O8" s="65" t="s">
        <v>163</v>
      </c>
      <c r="P8" s="291">
        <v>71.59</v>
      </c>
      <c r="Q8" s="500">
        <v>81</v>
      </c>
      <c r="R8" s="292" t="s">
        <v>0</v>
      </c>
      <c r="S8" s="293" t="s">
        <v>100</v>
      </c>
      <c r="T8" s="294">
        <v>71.56</v>
      </c>
      <c r="U8" s="156">
        <v>80.459999999999994</v>
      </c>
      <c r="V8" s="292" t="s">
        <v>65</v>
      </c>
      <c r="W8" s="293" t="s">
        <v>80</v>
      </c>
      <c r="X8" s="295">
        <v>69.260000000000005</v>
      </c>
      <c r="Y8" s="137">
        <v>78.911111111111111</v>
      </c>
      <c r="Z8" s="292" t="s">
        <v>32</v>
      </c>
      <c r="AA8" s="293" t="s">
        <v>135</v>
      </c>
      <c r="AB8" s="297">
        <v>68.209999999999994</v>
      </c>
      <c r="AC8" s="137">
        <v>80.047618999999997</v>
      </c>
    </row>
    <row r="9" spans="1:32" ht="15" customHeight="1" x14ac:dyDescent="0.25">
      <c r="A9" s="290">
        <v>4</v>
      </c>
      <c r="B9" s="619" t="s">
        <v>2</v>
      </c>
      <c r="C9" s="583" t="s">
        <v>6</v>
      </c>
      <c r="D9" s="759">
        <v>69.900000000000006</v>
      </c>
      <c r="E9" s="878">
        <v>77.099999999999994</v>
      </c>
      <c r="F9" s="368" t="s">
        <v>0</v>
      </c>
      <c r="G9" s="368" t="s">
        <v>99</v>
      </c>
      <c r="H9" s="759">
        <v>68.348808133735474</v>
      </c>
      <c r="I9" s="111">
        <v>77.465753424657535</v>
      </c>
      <c r="J9" s="564" t="s">
        <v>32</v>
      </c>
      <c r="K9" s="65" t="s">
        <v>92</v>
      </c>
      <c r="L9" s="368">
        <v>69.290000000000006</v>
      </c>
      <c r="M9" s="111">
        <v>79.13</v>
      </c>
      <c r="N9" s="499" t="s">
        <v>32</v>
      </c>
      <c r="O9" s="65" t="s">
        <v>136</v>
      </c>
      <c r="P9" s="291">
        <v>71.59</v>
      </c>
      <c r="Q9" s="500">
        <v>80</v>
      </c>
      <c r="R9" s="292" t="s">
        <v>2</v>
      </c>
      <c r="S9" s="298" t="s">
        <v>23</v>
      </c>
      <c r="T9" s="294">
        <v>71.56</v>
      </c>
      <c r="U9" s="156">
        <v>79.599999999999994</v>
      </c>
      <c r="V9" s="292" t="s">
        <v>54</v>
      </c>
      <c r="W9" s="299" t="s">
        <v>63</v>
      </c>
      <c r="X9" s="295">
        <v>69.260000000000005</v>
      </c>
      <c r="Y9" s="137">
        <v>78.633802816901408</v>
      </c>
      <c r="Z9" s="292" t="s">
        <v>54</v>
      </c>
      <c r="AA9" s="293" t="s">
        <v>62</v>
      </c>
      <c r="AB9" s="297">
        <v>68.209999999999994</v>
      </c>
      <c r="AC9" s="137">
        <v>78.680851099999998</v>
      </c>
    </row>
    <row r="10" spans="1:32" ht="15" customHeight="1" x14ac:dyDescent="0.25">
      <c r="A10" s="290">
        <v>5</v>
      </c>
      <c r="B10" s="619" t="s">
        <v>32</v>
      </c>
      <c r="C10" s="583" t="s">
        <v>187</v>
      </c>
      <c r="D10" s="759">
        <v>69.900000000000006</v>
      </c>
      <c r="E10" s="878">
        <v>77</v>
      </c>
      <c r="F10" s="368" t="s">
        <v>0</v>
      </c>
      <c r="G10" s="368" t="s">
        <v>141</v>
      </c>
      <c r="H10" s="759">
        <v>68.348808133735474</v>
      </c>
      <c r="I10" s="111">
        <v>75.706521739130437</v>
      </c>
      <c r="J10" s="564" t="s">
        <v>0</v>
      </c>
      <c r="K10" s="65" t="s">
        <v>141</v>
      </c>
      <c r="L10" s="368">
        <v>69.290000000000006</v>
      </c>
      <c r="M10" s="111">
        <v>78.86666666666666</v>
      </c>
      <c r="N10" s="499" t="s">
        <v>54</v>
      </c>
      <c r="O10" s="65" t="s">
        <v>62</v>
      </c>
      <c r="P10" s="291">
        <v>71.59</v>
      </c>
      <c r="Q10" s="500">
        <v>79.8</v>
      </c>
      <c r="R10" s="292" t="s">
        <v>32</v>
      </c>
      <c r="S10" s="293" t="s">
        <v>135</v>
      </c>
      <c r="T10" s="294">
        <v>71.56</v>
      </c>
      <c r="U10" s="156">
        <v>79.41</v>
      </c>
      <c r="V10" s="292" t="s">
        <v>0</v>
      </c>
      <c r="W10" s="293" t="s">
        <v>141</v>
      </c>
      <c r="X10" s="295">
        <v>69.260000000000005</v>
      </c>
      <c r="Y10" s="137">
        <v>78.465909090909093</v>
      </c>
      <c r="Z10" s="292" t="s">
        <v>54</v>
      </c>
      <c r="AA10" s="299" t="s">
        <v>63</v>
      </c>
      <c r="AB10" s="297">
        <v>68.209999999999994</v>
      </c>
      <c r="AC10" s="137">
        <v>78.236842100000004</v>
      </c>
    </row>
    <row r="11" spans="1:32" ht="15" customHeight="1" x14ac:dyDescent="0.25">
      <c r="A11" s="290">
        <v>6</v>
      </c>
      <c r="B11" s="619" t="s">
        <v>65</v>
      </c>
      <c r="C11" s="583" t="s">
        <v>80</v>
      </c>
      <c r="D11" s="759">
        <v>69.900000000000006</v>
      </c>
      <c r="E11" s="878">
        <v>76.900000000000006</v>
      </c>
      <c r="F11" s="368" t="s">
        <v>41</v>
      </c>
      <c r="G11" s="368" t="s">
        <v>78</v>
      </c>
      <c r="H11" s="759">
        <v>68.348808133735474</v>
      </c>
      <c r="I11" s="111">
        <v>75.692307692307693</v>
      </c>
      <c r="J11" s="564" t="s">
        <v>2</v>
      </c>
      <c r="K11" s="65" t="s">
        <v>18</v>
      </c>
      <c r="L11" s="368">
        <v>69.290000000000006</v>
      </c>
      <c r="M11" s="111">
        <v>78</v>
      </c>
      <c r="N11" s="499" t="s">
        <v>2</v>
      </c>
      <c r="O11" s="65" t="s">
        <v>139</v>
      </c>
      <c r="P11" s="291">
        <v>71.59</v>
      </c>
      <c r="Q11" s="500">
        <v>79.787878787878782</v>
      </c>
      <c r="R11" s="292" t="s">
        <v>41</v>
      </c>
      <c r="S11" s="293" t="s">
        <v>52</v>
      </c>
      <c r="T11" s="294">
        <v>71.56</v>
      </c>
      <c r="U11" s="156">
        <v>79</v>
      </c>
      <c r="V11" s="292" t="s">
        <v>2</v>
      </c>
      <c r="W11" s="298" t="s">
        <v>24</v>
      </c>
      <c r="X11" s="295">
        <v>69.260000000000005</v>
      </c>
      <c r="Y11" s="137">
        <v>77.666666666666671</v>
      </c>
      <c r="Z11" s="292" t="s">
        <v>0</v>
      </c>
      <c r="AA11" s="293" t="s">
        <v>141</v>
      </c>
      <c r="AB11" s="297">
        <v>68.209999999999994</v>
      </c>
      <c r="AC11" s="137">
        <v>77.113636400000004</v>
      </c>
    </row>
    <row r="12" spans="1:32" ht="15" customHeight="1" x14ac:dyDescent="0.25">
      <c r="A12" s="290">
        <v>7</v>
      </c>
      <c r="B12" s="619" t="s">
        <v>26</v>
      </c>
      <c r="C12" s="583" t="s">
        <v>27</v>
      </c>
      <c r="D12" s="759">
        <v>69.900000000000006</v>
      </c>
      <c r="E12" s="878">
        <v>76</v>
      </c>
      <c r="F12" s="368" t="s">
        <v>41</v>
      </c>
      <c r="G12" s="368" t="s">
        <v>79</v>
      </c>
      <c r="H12" s="759">
        <v>68.348808133735474</v>
      </c>
      <c r="I12" s="111">
        <v>75.555555555555557</v>
      </c>
      <c r="J12" s="564" t="s">
        <v>26</v>
      </c>
      <c r="K12" s="65" t="s">
        <v>27</v>
      </c>
      <c r="L12" s="368">
        <v>69.290000000000006</v>
      </c>
      <c r="M12" s="112">
        <v>76.81</v>
      </c>
      <c r="N12" s="499" t="s">
        <v>41</v>
      </c>
      <c r="O12" s="65" t="s">
        <v>52</v>
      </c>
      <c r="P12" s="291">
        <v>71.59</v>
      </c>
      <c r="Q12" s="500">
        <v>79.78</v>
      </c>
      <c r="R12" s="292" t="s">
        <v>32</v>
      </c>
      <c r="S12" s="293" t="s">
        <v>136</v>
      </c>
      <c r="T12" s="294">
        <v>71.56</v>
      </c>
      <c r="U12" s="156">
        <v>78.78</v>
      </c>
      <c r="V12" s="292" t="s">
        <v>2</v>
      </c>
      <c r="W12" s="298" t="s">
        <v>23</v>
      </c>
      <c r="X12" s="295">
        <v>69.260000000000005</v>
      </c>
      <c r="Y12" s="137">
        <v>77.040000000000006</v>
      </c>
      <c r="Z12" s="292" t="s">
        <v>65</v>
      </c>
      <c r="AA12" s="293" t="s">
        <v>80</v>
      </c>
      <c r="AB12" s="297">
        <v>68.209999999999994</v>
      </c>
      <c r="AC12" s="137">
        <v>76.469387800000007</v>
      </c>
    </row>
    <row r="13" spans="1:32" ht="15" customHeight="1" x14ac:dyDescent="0.25">
      <c r="A13" s="290">
        <v>8</v>
      </c>
      <c r="B13" s="619" t="s">
        <v>54</v>
      </c>
      <c r="C13" s="583" t="s">
        <v>62</v>
      </c>
      <c r="D13" s="759">
        <v>69.900000000000006</v>
      </c>
      <c r="E13" s="878">
        <v>75.900000000000006</v>
      </c>
      <c r="F13" s="368" t="s">
        <v>2</v>
      </c>
      <c r="G13" s="368" t="s">
        <v>3</v>
      </c>
      <c r="H13" s="759">
        <v>68.348808133735474</v>
      </c>
      <c r="I13" s="114">
        <v>75.333333333333329</v>
      </c>
      <c r="J13" s="564" t="s">
        <v>0</v>
      </c>
      <c r="K13" s="65" t="s">
        <v>99</v>
      </c>
      <c r="L13" s="368">
        <v>69.290000000000006</v>
      </c>
      <c r="M13" s="111">
        <v>76.040540540540547</v>
      </c>
      <c r="N13" s="499" t="s">
        <v>0</v>
      </c>
      <c r="O13" s="65" t="s">
        <v>141</v>
      </c>
      <c r="P13" s="291">
        <v>71.59</v>
      </c>
      <c r="Q13" s="500">
        <v>79</v>
      </c>
      <c r="R13" s="292" t="s">
        <v>0</v>
      </c>
      <c r="S13" s="293" t="s">
        <v>99</v>
      </c>
      <c r="T13" s="294">
        <v>71.56</v>
      </c>
      <c r="U13" s="156">
        <v>77.77</v>
      </c>
      <c r="V13" s="292" t="s">
        <v>0</v>
      </c>
      <c r="W13" s="293" t="s">
        <v>152</v>
      </c>
      <c r="X13" s="295">
        <v>69.260000000000005</v>
      </c>
      <c r="Y13" s="137">
        <v>76.571428571428569</v>
      </c>
      <c r="Z13" s="292" t="s">
        <v>32</v>
      </c>
      <c r="AA13" s="293" t="s">
        <v>136</v>
      </c>
      <c r="AB13" s="297">
        <v>68.209999999999994</v>
      </c>
      <c r="AC13" s="137">
        <v>76.354166699999993</v>
      </c>
    </row>
    <row r="14" spans="1:32" ht="15" customHeight="1" x14ac:dyDescent="0.25">
      <c r="A14" s="290">
        <v>9</v>
      </c>
      <c r="B14" s="619" t="s">
        <v>32</v>
      </c>
      <c r="C14" s="583" t="s">
        <v>92</v>
      </c>
      <c r="D14" s="759">
        <v>69.900000000000006</v>
      </c>
      <c r="E14" s="878">
        <v>75.900000000000006</v>
      </c>
      <c r="F14" s="368" t="s">
        <v>32</v>
      </c>
      <c r="G14" s="368" t="s">
        <v>91</v>
      </c>
      <c r="H14" s="759">
        <v>68.348808133735474</v>
      </c>
      <c r="I14" s="111">
        <v>75.25</v>
      </c>
      <c r="J14" s="564" t="s">
        <v>54</v>
      </c>
      <c r="K14" s="65" t="s">
        <v>63</v>
      </c>
      <c r="L14" s="368">
        <v>69.290000000000006</v>
      </c>
      <c r="M14" s="111">
        <v>76</v>
      </c>
      <c r="N14" s="499" t="s">
        <v>26</v>
      </c>
      <c r="O14" s="65" t="s">
        <v>111</v>
      </c>
      <c r="P14" s="291">
        <v>71.59</v>
      </c>
      <c r="Q14" s="500">
        <v>79</v>
      </c>
      <c r="R14" s="292" t="s">
        <v>65</v>
      </c>
      <c r="S14" s="293" t="s">
        <v>82</v>
      </c>
      <c r="T14" s="294">
        <v>71.56</v>
      </c>
      <c r="U14" s="156">
        <v>77.56</v>
      </c>
      <c r="V14" s="300" t="s">
        <v>32</v>
      </c>
      <c r="W14" s="293" t="s">
        <v>37</v>
      </c>
      <c r="X14" s="295">
        <v>69.260000000000005</v>
      </c>
      <c r="Y14" s="137">
        <v>75.52</v>
      </c>
      <c r="Z14" s="292" t="s">
        <v>0</v>
      </c>
      <c r="AA14" s="293" t="s">
        <v>108</v>
      </c>
      <c r="AB14" s="297">
        <v>68.209999999999994</v>
      </c>
      <c r="AC14" s="137">
        <v>75.402439000000001</v>
      </c>
    </row>
    <row r="15" spans="1:32" ht="15" customHeight="1" thickBot="1" x14ac:dyDescent="0.3">
      <c r="A15" s="301">
        <v>10</v>
      </c>
      <c r="B15" s="116" t="s">
        <v>41</v>
      </c>
      <c r="C15" s="66" t="s">
        <v>52</v>
      </c>
      <c r="D15" s="760">
        <v>69.900000000000006</v>
      </c>
      <c r="E15" s="879">
        <v>75.5</v>
      </c>
      <c r="F15" s="372" t="s">
        <v>65</v>
      </c>
      <c r="G15" s="372" t="s">
        <v>177</v>
      </c>
      <c r="H15" s="760">
        <v>68.348808133735474</v>
      </c>
      <c r="I15" s="131">
        <v>75</v>
      </c>
      <c r="J15" s="565" t="s">
        <v>26</v>
      </c>
      <c r="K15" s="66" t="s">
        <v>111</v>
      </c>
      <c r="L15" s="372">
        <v>69.290000000000006</v>
      </c>
      <c r="M15" s="131">
        <v>75.930000000000007</v>
      </c>
      <c r="N15" s="501" t="s">
        <v>65</v>
      </c>
      <c r="O15" s="66" t="s">
        <v>80</v>
      </c>
      <c r="P15" s="302">
        <v>71.59</v>
      </c>
      <c r="Q15" s="502">
        <v>78</v>
      </c>
      <c r="R15" s="303" t="s">
        <v>32</v>
      </c>
      <c r="S15" s="304" t="s">
        <v>92</v>
      </c>
      <c r="T15" s="305">
        <v>71.56</v>
      </c>
      <c r="U15" s="220">
        <v>76.94</v>
      </c>
      <c r="V15" s="303" t="s">
        <v>32</v>
      </c>
      <c r="W15" s="304" t="s">
        <v>136</v>
      </c>
      <c r="X15" s="306">
        <v>69.260000000000005</v>
      </c>
      <c r="Y15" s="144">
        <v>75.388888888888886</v>
      </c>
      <c r="Z15" s="303" t="s">
        <v>32</v>
      </c>
      <c r="AA15" s="304" t="s">
        <v>92</v>
      </c>
      <c r="AB15" s="307">
        <v>68.209999999999994</v>
      </c>
      <c r="AC15" s="139">
        <v>74.913043500000001</v>
      </c>
    </row>
    <row r="16" spans="1:32" ht="15" customHeight="1" x14ac:dyDescent="0.25">
      <c r="A16" s="283">
        <v>11</v>
      </c>
      <c r="B16" s="128" t="s">
        <v>2</v>
      </c>
      <c r="C16" s="67" t="s">
        <v>194</v>
      </c>
      <c r="D16" s="759">
        <v>69.900000000000006</v>
      </c>
      <c r="E16" s="878">
        <v>75</v>
      </c>
      <c r="F16" s="368" t="s">
        <v>54</v>
      </c>
      <c r="G16" s="368" t="s">
        <v>62</v>
      </c>
      <c r="H16" s="759">
        <v>68.348808133735474</v>
      </c>
      <c r="I16" s="129">
        <v>74.239999999999995</v>
      </c>
      <c r="J16" s="566" t="s">
        <v>65</v>
      </c>
      <c r="K16" s="67" t="s">
        <v>80</v>
      </c>
      <c r="L16" s="368">
        <v>69.290000000000006</v>
      </c>
      <c r="M16" s="129">
        <v>74.269565217391303</v>
      </c>
      <c r="N16" s="503" t="s">
        <v>0</v>
      </c>
      <c r="O16" s="67" t="s">
        <v>99</v>
      </c>
      <c r="P16" s="308">
        <v>71.59</v>
      </c>
      <c r="Q16" s="504">
        <v>78</v>
      </c>
      <c r="R16" s="309" t="s">
        <v>26</v>
      </c>
      <c r="S16" s="286" t="s">
        <v>27</v>
      </c>
      <c r="T16" s="287">
        <v>71.56</v>
      </c>
      <c r="U16" s="136">
        <v>76.66</v>
      </c>
      <c r="V16" s="285" t="s">
        <v>2</v>
      </c>
      <c r="W16" s="286" t="s">
        <v>114</v>
      </c>
      <c r="X16" s="288">
        <v>69.260000000000005</v>
      </c>
      <c r="Y16" s="142">
        <v>74.716981132075475</v>
      </c>
      <c r="Z16" s="310" t="s">
        <v>2</v>
      </c>
      <c r="AA16" s="311" t="s">
        <v>14</v>
      </c>
      <c r="AB16" s="312">
        <v>68.209999999999994</v>
      </c>
      <c r="AC16" s="142">
        <v>74.708333300000007</v>
      </c>
    </row>
    <row r="17" spans="1:29" ht="15" customHeight="1" x14ac:dyDescent="0.25">
      <c r="A17" s="290">
        <v>12</v>
      </c>
      <c r="B17" s="619" t="s">
        <v>2</v>
      </c>
      <c r="C17" s="583" t="s">
        <v>139</v>
      </c>
      <c r="D17" s="759">
        <v>69.900000000000006</v>
      </c>
      <c r="E17" s="878">
        <v>75</v>
      </c>
      <c r="F17" s="368" t="s">
        <v>54</v>
      </c>
      <c r="G17" s="368" t="s">
        <v>63</v>
      </c>
      <c r="H17" s="759">
        <v>68.348808133735474</v>
      </c>
      <c r="I17" s="111">
        <v>74.120481927710841</v>
      </c>
      <c r="J17" s="564" t="s">
        <v>54</v>
      </c>
      <c r="K17" s="65" t="s">
        <v>64</v>
      </c>
      <c r="L17" s="368">
        <v>69.290000000000006</v>
      </c>
      <c r="M17" s="111">
        <v>74</v>
      </c>
      <c r="N17" s="499" t="s">
        <v>0</v>
      </c>
      <c r="O17" s="65" t="s">
        <v>108</v>
      </c>
      <c r="P17" s="291">
        <v>71.59</v>
      </c>
      <c r="Q17" s="500">
        <v>78</v>
      </c>
      <c r="R17" s="292" t="s">
        <v>0</v>
      </c>
      <c r="S17" s="293" t="s">
        <v>108</v>
      </c>
      <c r="T17" s="294">
        <v>71.56</v>
      </c>
      <c r="U17" s="137">
        <v>76.55</v>
      </c>
      <c r="V17" s="292" t="s">
        <v>0</v>
      </c>
      <c r="W17" s="293" t="s">
        <v>99</v>
      </c>
      <c r="X17" s="295">
        <v>69.260000000000005</v>
      </c>
      <c r="Y17" s="138">
        <v>74.708333333333329</v>
      </c>
      <c r="Z17" s="292" t="s">
        <v>54</v>
      </c>
      <c r="AA17" s="293" t="s">
        <v>59</v>
      </c>
      <c r="AB17" s="297">
        <v>68.209999999999994</v>
      </c>
      <c r="AC17" s="138">
        <v>74.219512199999997</v>
      </c>
    </row>
    <row r="18" spans="1:29" ht="15" customHeight="1" x14ac:dyDescent="0.25">
      <c r="A18" s="290">
        <v>13</v>
      </c>
      <c r="B18" s="619" t="s">
        <v>2</v>
      </c>
      <c r="C18" s="583" t="s">
        <v>114</v>
      </c>
      <c r="D18" s="759">
        <v>69.900000000000006</v>
      </c>
      <c r="E18" s="878">
        <v>75</v>
      </c>
      <c r="F18" s="368" t="s">
        <v>41</v>
      </c>
      <c r="G18" s="368" t="s">
        <v>52</v>
      </c>
      <c r="H18" s="759">
        <v>68.348808133735474</v>
      </c>
      <c r="I18" s="111">
        <v>73.92</v>
      </c>
      <c r="J18" s="564" t="s">
        <v>54</v>
      </c>
      <c r="K18" s="65" t="s">
        <v>62</v>
      </c>
      <c r="L18" s="368">
        <v>69.290000000000006</v>
      </c>
      <c r="M18" s="111">
        <v>74</v>
      </c>
      <c r="N18" s="499" t="s">
        <v>2</v>
      </c>
      <c r="O18" s="65" t="s">
        <v>18</v>
      </c>
      <c r="P18" s="291">
        <v>71.59</v>
      </c>
      <c r="Q18" s="500">
        <v>77.354545454545459</v>
      </c>
      <c r="R18" s="313" t="s">
        <v>26</v>
      </c>
      <c r="S18" s="293" t="s">
        <v>94</v>
      </c>
      <c r="T18" s="294">
        <v>71.56</v>
      </c>
      <c r="U18" s="137">
        <v>76.349999999999994</v>
      </c>
      <c r="V18" s="292" t="s">
        <v>0</v>
      </c>
      <c r="W18" s="293" t="s">
        <v>108</v>
      </c>
      <c r="X18" s="295">
        <v>69.260000000000005</v>
      </c>
      <c r="Y18" s="138">
        <v>74.671641791044777</v>
      </c>
      <c r="Z18" s="292" t="s">
        <v>0</v>
      </c>
      <c r="AA18" s="293" t="s">
        <v>99</v>
      </c>
      <c r="AB18" s="297">
        <v>68.209999999999994</v>
      </c>
      <c r="AC18" s="138">
        <v>73.853333300000003</v>
      </c>
    </row>
    <row r="19" spans="1:29" ht="15" customHeight="1" x14ac:dyDescent="0.25">
      <c r="A19" s="290">
        <v>14</v>
      </c>
      <c r="B19" s="619" t="s">
        <v>26</v>
      </c>
      <c r="C19" s="583" t="s">
        <v>113</v>
      </c>
      <c r="D19" s="759">
        <v>69.900000000000006</v>
      </c>
      <c r="E19" s="878">
        <v>74.900000000000006</v>
      </c>
      <c r="F19" s="368" t="s">
        <v>65</v>
      </c>
      <c r="G19" s="368" t="s">
        <v>80</v>
      </c>
      <c r="H19" s="759">
        <v>68.348808133735474</v>
      </c>
      <c r="I19" s="111">
        <v>73.86</v>
      </c>
      <c r="J19" s="564" t="s">
        <v>2</v>
      </c>
      <c r="K19" s="65" t="s">
        <v>10</v>
      </c>
      <c r="L19" s="368">
        <v>69.290000000000006</v>
      </c>
      <c r="M19" s="111">
        <v>74</v>
      </c>
      <c r="N19" s="499" t="s">
        <v>65</v>
      </c>
      <c r="O19" s="65" t="s">
        <v>82</v>
      </c>
      <c r="P19" s="291">
        <v>71.59</v>
      </c>
      <c r="Q19" s="500">
        <v>77</v>
      </c>
      <c r="R19" s="292" t="s">
        <v>65</v>
      </c>
      <c r="S19" s="293" t="s">
        <v>80</v>
      </c>
      <c r="T19" s="294">
        <v>71.56</v>
      </c>
      <c r="U19" s="137">
        <v>76.290000000000006</v>
      </c>
      <c r="V19" s="292" t="s">
        <v>41</v>
      </c>
      <c r="W19" s="293" t="s">
        <v>87</v>
      </c>
      <c r="X19" s="295">
        <v>69.260000000000005</v>
      </c>
      <c r="Y19" s="138">
        <v>74.538461538461533</v>
      </c>
      <c r="Z19" s="292" t="s">
        <v>54</v>
      </c>
      <c r="AA19" s="299" t="s">
        <v>64</v>
      </c>
      <c r="AB19" s="297">
        <v>68.209999999999994</v>
      </c>
      <c r="AC19" s="138">
        <v>73.742857099999995</v>
      </c>
    </row>
    <row r="20" spans="1:29" ht="15" customHeight="1" x14ac:dyDescent="0.25">
      <c r="A20" s="290">
        <v>15</v>
      </c>
      <c r="B20" s="619" t="s">
        <v>0</v>
      </c>
      <c r="C20" s="583" t="s">
        <v>99</v>
      </c>
      <c r="D20" s="759">
        <v>69.900000000000006</v>
      </c>
      <c r="E20" s="878">
        <v>74.666666666666671</v>
      </c>
      <c r="F20" s="368" t="s">
        <v>2</v>
      </c>
      <c r="G20" s="368" t="s">
        <v>17</v>
      </c>
      <c r="H20" s="759">
        <v>68.348808133735474</v>
      </c>
      <c r="I20" s="111">
        <v>73.59375</v>
      </c>
      <c r="J20" s="564" t="s">
        <v>32</v>
      </c>
      <c r="K20" s="65" t="s">
        <v>36</v>
      </c>
      <c r="L20" s="368">
        <v>69.290000000000006</v>
      </c>
      <c r="M20" s="111">
        <v>73.38</v>
      </c>
      <c r="N20" s="499" t="s">
        <v>26</v>
      </c>
      <c r="O20" s="65" t="s">
        <v>27</v>
      </c>
      <c r="P20" s="314">
        <v>71.59</v>
      </c>
      <c r="Q20" s="505">
        <v>76.900000000000006</v>
      </c>
      <c r="R20" s="292" t="s">
        <v>54</v>
      </c>
      <c r="S20" s="299" t="s">
        <v>63</v>
      </c>
      <c r="T20" s="294">
        <v>71.56</v>
      </c>
      <c r="U20" s="137">
        <v>76.19</v>
      </c>
      <c r="V20" s="292" t="s">
        <v>32</v>
      </c>
      <c r="W20" s="293" t="s">
        <v>115</v>
      </c>
      <c r="X20" s="295">
        <v>69.260000000000005</v>
      </c>
      <c r="Y20" s="138">
        <v>74.517241379310349</v>
      </c>
      <c r="Z20" s="313" t="s">
        <v>26</v>
      </c>
      <c r="AA20" s="293" t="s">
        <v>96</v>
      </c>
      <c r="AB20" s="297">
        <v>68.209999999999994</v>
      </c>
      <c r="AC20" s="138">
        <v>73.629629600000001</v>
      </c>
    </row>
    <row r="21" spans="1:29" ht="15" customHeight="1" x14ac:dyDescent="0.25">
      <c r="A21" s="290">
        <v>16</v>
      </c>
      <c r="B21" s="619" t="s">
        <v>32</v>
      </c>
      <c r="C21" s="583" t="s">
        <v>188</v>
      </c>
      <c r="D21" s="759">
        <v>69.900000000000006</v>
      </c>
      <c r="E21" s="878">
        <v>74.5</v>
      </c>
      <c r="F21" s="368" t="s">
        <v>0</v>
      </c>
      <c r="G21" s="368" t="s">
        <v>101</v>
      </c>
      <c r="H21" s="759">
        <v>68.348808133735474</v>
      </c>
      <c r="I21" s="111">
        <v>73.510204081632651</v>
      </c>
      <c r="J21" s="564" t="s">
        <v>2</v>
      </c>
      <c r="K21" s="65" t="s">
        <v>21</v>
      </c>
      <c r="L21" s="368">
        <v>69.290000000000006</v>
      </c>
      <c r="M21" s="111">
        <v>72.540000000000006</v>
      </c>
      <c r="N21" s="499" t="s">
        <v>41</v>
      </c>
      <c r="O21" s="65" t="s">
        <v>78</v>
      </c>
      <c r="P21" s="291">
        <v>71.59</v>
      </c>
      <c r="Q21" s="500">
        <v>76.5</v>
      </c>
      <c r="R21" s="313" t="s">
        <v>26</v>
      </c>
      <c r="S21" s="293" t="s">
        <v>29</v>
      </c>
      <c r="T21" s="294">
        <v>71.56</v>
      </c>
      <c r="U21" s="137">
        <v>76.180000000000007</v>
      </c>
      <c r="V21" s="292" t="s">
        <v>65</v>
      </c>
      <c r="W21" s="315" t="s">
        <v>81</v>
      </c>
      <c r="X21" s="295">
        <v>69.260000000000005</v>
      </c>
      <c r="Y21" s="138">
        <v>74.304347826086953</v>
      </c>
      <c r="Z21" s="292" t="s">
        <v>0</v>
      </c>
      <c r="AA21" s="293" t="s">
        <v>152</v>
      </c>
      <c r="AB21" s="297">
        <v>68.209999999999994</v>
      </c>
      <c r="AC21" s="138">
        <v>73.615384599999999</v>
      </c>
    </row>
    <row r="22" spans="1:29" ht="15" customHeight="1" x14ac:dyDescent="0.25">
      <c r="A22" s="290">
        <v>17</v>
      </c>
      <c r="B22" s="619" t="s">
        <v>26</v>
      </c>
      <c r="C22" s="583" t="s">
        <v>116</v>
      </c>
      <c r="D22" s="759">
        <v>69.900000000000006</v>
      </c>
      <c r="E22" s="878">
        <v>74.5</v>
      </c>
      <c r="F22" s="368" t="s">
        <v>32</v>
      </c>
      <c r="G22" s="368" t="s">
        <v>38</v>
      </c>
      <c r="H22" s="759">
        <v>68.348808133735474</v>
      </c>
      <c r="I22" s="111">
        <v>73.270833333333329</v>
      </c>
      <c r="J22" s="564" t="s">
        <v>41</v>
      </c>
      <c r="K22" s="65" t="s">
        <v>78</v>
      </c>
      <c r="L22" s="368">
        <v>69.290000000000006</v>
      </c>
      <c r="M22" s="111">
        <v>72.5</v>
      </c>
      <c r="N22" s="499" t="s">
        <v>32</v>
      </c>
      <c r="O22" s="65" t="s">
        <v>92</v>
      </c>
      <c r="P22" s="314">
        <v>71.59</v>
      </c>
      <c r="Q22" s="505">
        <v>76.3</v>
      </c>
      <c r="R22" s="292" t="s">
        <v>2</v>
      </c>
      <c r="S22" s="293" t="s">
        <v>114</v>
      </c>
      <c r="T22" s="294">
        <v>71.56</v>
      </c>
      <c r="U22" s="137">
        <v>76</v>
      </c>
      <c r="V22" s="292" t="s">
        <v>41</v>
      </c>
      <c r="W22" s="293" t="s">
        <v>154</v>
      </c>
      <c r="X22" s="295">
        <v>69.260000000000005</v>
      </c>
      <c r="Y22" s="138">
        <v>74.108695652173907</v>
      </c>
      <c r="Z22" s="292" t="s">
        <v>41</v>
      </c>
      <c r="AA22" s="293" t="s">
        <v>78</v>
      </c>
      <c r="AB22" s="297">
        <v>68.209999999999994</v>
      </c>
      <c r="AC22" s="138">
        <v>73.285714299999995</v>
      </c>
    </row>
    <row r="23" spans="1:29" ht="15" customHeight="1" x14ac:dyDescent="0.25">
      <c r="A23" s="290">
        <v>18</v>
      </c>
      <c r="B23" s="619" t="s">
        <v>54</v>
      </c>
      <c r="C23" s="583" t="s">
        <v>59</v>
      </c>
      <c r="D23" s="759">
        <v>69.900000000000006</v>
      </c>
      <c r="E23" s="878">
        <v>74.3</v>
      </c>
      <c r="F23" s="368" t="s">
        <v>32</v>
      </c>
      <c r="G23" s="368" t="s">
        <v>92</v>
      </c>
      <c r="H23" s="759">
        <v>68.348808133735474</v>
      </c>
      <c r="I23" s="111">
        <v>72.89</v>
      </c>
      <c r="J23" s="564" t="s">
        <v>32</v>
      </c>
      <c r="K23" s="65" t="s">
        <v>135</v>
      </c>
      <c r="L23" s="368">
        <v>69.290000000000006</v>
      </c>
      <c r="M23" s="111">
        <v>72.2</v>
      </c>
      <c r="N23" s="499" t="s">
        <v>41</v>
      </c>
      <c r="O23" s="65" t="s">
        <v>87</v>
      </c>
      <c r="P23" s="291">
        <v>71.59</v>
      </c>
      <c r="Q23" s="500">
        <v>76.28</v>
      </c>
      <c r="R23" s="313" t="s">
        <v>26</v>
      </c>
      <c r="S23" s="293" t="s">
        <v>96</v>
      </c>
      <c r="T23" s="294">
        <v>71.56</v>
      </c>
      <c r="U23" s="137">
        <v>75.75</v>
      </c>
      <c r="V23" s="292" t="s">
        <v>32</v>
      </c>
      <c r="W23" s="293" t="s">
        <v>92</v>
      </c>
      <c r="X23" s="295">
        <v>69.260000000000005</v>
      </c>
      <c r="Y23" s="138">
        <v>73.912621359223294</v>
      </c>
      <c r="Z23" s="292" t="s">
        <v>32</v>
      </c>
      <c r="AA23" s="293" t="s">
        <v>115</v>
      </c>
      <c r="AB23" s="297">
        <v>68.209999999999994</v>
      </c>
      <c r="AC23" s="138">
        <v>72.973509899999996</v>
      </c>
    </row>
    <row r="24" spans="1:29" ht="15" customHeight="1" x14ac:dyDescent="0.25">
      <c r="A24" s="290">
        <v>19</v>
      </c>
      <c r="B24" s="619" t="s">
        <v>0</v>
      </c>
      <c r="C24" s="583" t="s">
        <v>108</v>
      </c>
      <c r="D24" s="759">
        <v>69.900000000000006</v>
      </c>
      <c r="E24" s="878">
        <v>74</v>
      </c>
      <c r="F24" s="368" t="s">
        <v>26</v>
      </c>
      <c r="G24" s="368" t="s">
        <v>170</v>
      </c>
      <c r="H24" s="759">
        <v>68.348808133735474</v>
      </c>
      <c r="I24" s="111">
        <v>72.819999999999993</v>
      </c>
      <c r="J24" s="564" t="s">
        <v>2</v>
      </c>
      <c r="K24" s="65" t="s">
        <v>139</v>
      </c>
      <c r="L24" s="368">
        <v>69.290000000000006</v>
      </c>
      <c r="M24" s="111">
        <v>72</v>
      </c>
      <c r="N24" s="499" t="s">
        <v>32</v>
      </c>
      <c r="O24" s="65" t="s">
        <v>38</v>
      </c>
      <c r="P24" s="291">
        <v>71.59</v>
      </c>
      <c r="Q24" s="500">
        <v>75.599999999999994</v>
      </c>
      <c r="R24" s="292" t="s">
        <v>65</v>
      </c>
      <c r="S24" s="293" t="s">
        <v>84</v>
      </c>
      <c r="T24" s="294">
        <v>71.56</v>
      </c>
      <c r="U24" s="137">
        <v>75.680000000000007</v>
      </c>
      <c r="V24" s="313" t="s">
        <v>26</v>
      </c>
      <c r="W24" s="293" t="s">
        <v>116</v>
      </c>
      <c r="X24" s="295">
        <v>69.260000000000005</v>
      </c>
      <c r="Y24" s="138">
        <v>73.818181818181813</v>
      </c>
      <c r="Z24" s="292" t="s">
        <v>32</v>
      </c>
      <c r="AA24" s="316" t="s">
        <v>156</v>
      </c>
      <c r="AB24" s="297">
        <v>68.209999999999994</v>
      </c>
      <c r="AC24" s="138">
        <v>72.770833300000007</v>
      </c>
    </row>
    <row r="25" spans="1:29" ht="15" customHeight="1" thickBot="1" x14ac:dyDescent="0.3">
      <c r="A25" s="301">
        <v>20</v>
      </c>
      <c r="B25" s="620" t="s">
        <v>32</v>
      </c>
      <c r="C25" s="621" t="s">
        <v>38</v>
      </c>
      <c r="D25" s="761">
        <v>69.900000000000006</v>
      </c>
      <c r="E25" s="880">
        <v>73.77</v>
      </c>
      <c r="F25" s="357" t="s">
        <v>32</v>
      </c>
      <c r="G25" s="357" t="s">
        <v>136</v>
      </c>
      <c r="H25" s="761">
        <v>68.348808133735474</v>
      </c>
      <c r="I25" s="623">
        <v>72.522727272727266</v>
      </c>
      <c r="J25" s="567" t="s">
        <v>54</v>
      </c>
      <c r="K25" s="68" t="s">
        <v>61</v>
      </c>
      <c r="L25" s="357">
        <v>69.290000000000006</v>
      </c>
      <c r="M25" s="125">
        <v>72</v>
      </c>
      <c r="N25" s="506" t="s">
        <v>54</v>
      </c>
      <c r="O25" s="68" t="s">
        <v>59</v>
      </c>
      <c r="P25" s="317">
        <v>71.59</v>
      </c>
      <c r="Q25" s="507">
        <v>75.58</v>
      </c>
      <c r="R25" s="318" t="s">
        <v>54</v>
      </c>
      <c r="S25" s="319" t="s">
        <v>109</v>
      </c>
      <c r="T25" s="305">
        <v>71.56</v>
      </c>
      <c r="U25" s="144">
        <v>75.61</v>
      </c>
      <c r="V25" s="318" t="s">
        <v>41</v>
      </c>
      <c r="W25" s="304" t="s">
        <v>48</v>
      </c>
      <c r="X25" s="306">
        <v>69.260000000000005</v>
      </c>
      <c r="Y25" s="139">
        <v>73.529411764705884</v>
      </c>
      <c r="Z25" s="320" t="s">
        <v>26</v>
      </c>
      <c r="AA25" s="304" t="s">
        <v>112</v>
      </c>
      <c r="AB25" s="307">
        <v>68.209999999999994</v>
      </c>
      <c r="AC25" s="139">
        <v>72.720930199999998</v>
      </c>
    </row>
    <row r="26" spans="1:29" ht="15" customHeight="1" x14ac:dyDescent="0.25">
      <c r="A26" s="283">
        <v>21</v>
      </c>
      <c r="B26" s="615" t="s">
        <v>65</v>
      </c>
      <c r="C26" s="616" t="s">
        <v>181</v>
      </c>
      <c r="D26" s="758">
        <v>69.900000000000006</v>
      </c>
      <c r="E26" s="877">
        <v>73.743589743589737</v>
      </c>
      <c r="F26" s="364" t="s">
        <v>2</v>
      </c>
      <c r="G26" s="364" t="s">
        <v>114</v>
      </c>
      <c r="H26" s="758">
        <v>68.348808133735474</v>
      </c>
      <c r="I26" s="618">
        <v>72.097560975609753</v>
      </c>
      <c r="J26" s="563" t="s">
        <v>2</v>
      </c>
      <c r="K26" s="64" t="s">
        <v>114</v>
      </c>
      <c r="L26" s="364">
        <v>69.290000000000006</v>
      </c>
      <c r="M26" s="127">
        <v>72</v>
      </c>
      <c r="N26" s="497" t="s">
        <v>54</v>
      </c>
      <c r="O26" s="64" t="s">
        <v>63</v>
      </c>
      <c r="P26" s="284">
        <v>71.59</v>
      </c>
      <c r="Q26" s="498">
        <v>75.319999999999993</v>
      </c>
      <c r="R26" s="321" t="s">
        <v>2</v>
      </c>
      <c r="S26" s="322" t="s">
        <v>18</v>
      </c>
      <c r="T26" s="287">
        <v>71.56</v>
      </c>
      <c r="U26" s="156">
        <v>75.510000000000005</v>
      </c>
      <c r="V26" s="323" t="s">
        <v>54</v>
      </c>
      <c r="W26" s="324" t="s">
        <v>62</v>
      </c>
      <c r="X26" s="288">
        <v>69.260000000000005</v>
      </c>
      <c r="Y26" s="140">
        <v>73.173913043478265</v>
      </c>
      <c r="Z26" s="325" t="s">
        <v>26</v>
      </c>
      <c r="AA26" s="324" t="s">
        <v>95</v>
      </c>
      <c r="AB26" s="312">
        <v>68.209999999999994</v>
      </c>
      <c r="AC26" s="140">
        <v>72.478260899999995</v>
      </c>
    </row>
    <row r="27" spans="1:29" ht="15" customHeight="1" x14ac:dyDescent="0.25">
      <c r="A27" s="290">
        <v>22</v>
      </c>
      <c r="B27" s="619" t="s">
        <v>54</v>
      </c>
      <c r="C27" s="583" t="s">
        <v>63</v>
      </c>
      <c r="D27" s="759">
        <v>69.900000000000006</v>
      </c>
      <c r="E27" s="878">
        <v>73.099999999999994</v>
      </c>
      <c r="F27" s="368" t="s">
        <v>26</v>
      </c>
      <c r="G27" s="368" t="s">
        <v>95</v>
      </c>
      <c r="H27" s="759">
        <v>68.348808133735474</v>
      </c>
      <c r="I27" s="111">
        <v>71.666666666666671</v>
      </c>
      <c r="J27" s="564" t="s">
        <v>26</v>
      </c>
      <c r="K27" s="65" t="s">
        <v>95</v>
      </c>
      <c r="L27" s="368">
        <v>69.290000000000006</v>
      </c>
      <c r="M27" s="111">
        <v>72</v>
      </c>
      <c r="N27" s="499" t="s">
        <v>65</v>
      </c>
      <c r="O27" s="65" t="s">
        <v>83</v>
      </c>
      <c r="P27" s="291">
        <v>71.59</v>
      </c>
      <c r="Q27" s="500">
        <v>75</v>
      </c>
      <c r="R27" s="292" t="s">
        <v>0</v>
      </c>
      <c r="S27" s="293" t="s">
        <v>152</v>
      </c>
      <c r="T27" s="294">
        <v>71.56</v>
      </c>
      <c r="U27" s="137">
        <v>75.13</v>
      </c>
      <c r="V27" s="313" t="s">
        <v>26</v>
      </c>
      <c r="W27" s="293" t="s">
        <v>94</v>
      </c>
      <c r="X27" s="295">
        <v>69.260000000000005</v>
      </c>
      <c r="Y27" s="138">
        <v>73.14</v>
      </c>
      <c r="Z27" s="300" t="s">
        <v>2</v>
      </c>
      <c r="AA27" s="298" t="s">
        <v>9</v>
      </c>
      <c r="AB27" s="297">
        <v>68.209999999999994</v>
      </c>
      <c r="AC27" s="138">
        <v>72.151515200000006</v>
      </c>
    </row>
    <row r="28" spans="1:29" ht="15" customHeight="1" x14ac:dyDescent="0.25">
      <c r="A28" s="290">
        <v>23</v>
      </c>
      <c r="B28" s="619" t="s">
        <v>65</v>
      </c>
      <c r="C28" s="583" t="s">
        <v>84</v>
      </c>
      <c r="D28" s="759">
        <v>69.900000000000006</v>
      </c>
      <c r="E28" s="878">
        <v>73.051282051282058</v>
      </c>
      <c r="F28" s="368" t="s">
        <v>26</v>
      </c>
      <c r="G28" s="368" t="s">
        <v>27</v>
      </c>
      <c r="H28" s="759">
        <v>68.348808133735474</v>
      </c>
      <c r="I28" s="111">
        <v>71.540000000000006</v>
      </c>
      <c r="J28" s="564" t="s">
        <v>32</v>
      </c>
      <c r="K28" s="65" t="s">
        <v>89</v>
      </c>
      <c r="L28" s="368">
        <v>69.290000000000006</v>
      </c>
      <c r="M28" s="111">
        <v>72</v>
      </c>
      <c r="N28" s="499" t="s">
        <v>0</v>
      </c>
      <c r="O28" s="65" t="s">
        <v>70</v>
      </c>
      <c r="P28" s="291">
        <v>71.59</v>
      </c>
      <c r="Q28" s="500">
        <v>75</v>
      </c>
      <c r="R28" s="292" t="s">
        <v>54</v>
      </c>
      <c r="S28" s="293" t="s">
        <v>59</v>
      </c>
      <c r="T28" s="294">
        <v>71.56</v>
      </c>
      <c r="U28" s="137">
        <v>75</v>
      </c>
      <c r="V28" s="292" t="s">
        <v>32</v>
      </c>
      <c r="W28" s="316" t="s">
        <v>156</v>
      </c>
      <c r="X28" s="295">
        <v>69.260000000000005</v>
      </c>
      <c r="Y28" s="138">
        <v>73.104166666666671</v>
      </c>
      <c r="Z28" s="300" t="s">
        <v>2</v>
      </c>
      <c r="AA28" s="298" t="s">
        <v>140</v>
      </c>
      <c r="AB28" s="297">
        <v>68.209999999999994</v>
      </c>
      <c r="AC28" s="138">
        <v>71.946902699999995</v>
      </c>
    </row>
    <row r="29" spans="1:29" ht="15" customHeight="1" x14ac:dyDescent="0.25">
      <c r="A29" s="290">
        <v>24</v>
      </c>
      <c r="B29" s="619" t="s">
        <v>32</v>
      </c>
      <c r="C29" s="605" t="s">
        <v>110</v>
      </c>
      <c r="D29" s="759">
        <v>69.900000000000006</v>
      </c>
      <c r="E29" s="878">
        <v>73</v>
      </c>
      <c r="F29" s="368" t="s">
        <v>26</v>
      </c>
      <c r="G29" s="368" t="s">
        <v>111</v>
      </c>
      <c r="H29" s="759">
        <v>68.348808133735474</v>
      </c>
      <c r="I29" s="111">
        <v>71.464285714285708</v>
      </c>
      <c r="J29" s="564" t="s">
        <v>65</v>
      </c>
      <c r="K29" s="65" t="s">
        <v>82</v>
      </c>
      <c r="L29" s="368">
        <v>69.290000000000006</v>
      </c>
      <c r="M29" s="111">
        <v>71.987499999999997</v>
      </c>
      <c r="N29" s="499" t="s">
        <v>32</v>
      </c>
      <c r="O29" s="65" t="s">
        <v>36</v>
      </c>
      <c r="P29" s="291">
        <v>71.59</v>
      </c>
      <c r="Q29" s="500">
        <v>74.959999999999994</v>
      </c>
      <c r="R29" s="292" t="s">
        <v>32</v>
      </c>
      <c r="S29" s="293" t="s">
        <v>34</v>
      </c>
      <c r="T29" s="294">
        <v>71.56</v>
      </c>
      <c r="U29" s="138">
        <v>74.86</v>
      </c>
      <c r="V29" s="292" t="s">
        <v>32</v>
      </c>
      <c r="W29" s="293" t="s">
        <v>135</v>
      </c>
      <c r="X29" s="295">
        <v>69.260000000000005</v>
      </c>
      <c r="Y29" s="138">
        <v>72.94736842105263</v>
      </c>
      <c r="Z29" s="300" t="s">
        <v>2</v>
      </c>
      <c r="AA29" s="298" t="s">
        <v>6</v>
      </c>
      <c r="AB29" s="297">
        <v>68.209999999999994</v>
      </c>
      <c r="AC29" s="138">
        <v>71.680000000000007</v>
      </c>
    </row>
    <row r="30" spans="1:29" ht="15" customHeight="1" x14ac:dyDescent="0.25">
      <c r="A30" s="290">
        <v>25</v>
      </c>
      <c r="B30" s="619" t="s">
        <v>2</v>
      </c>
      <c r="C30" s="583" t="s">
        <v>138</v>
      </c>
      <c r="D30" s="759">
        <v>69.900000000000006</v>
      </c>
      <c r="E30" s="878">
        <v>72.7</v>
      </c>
      <c r="F30" s="368" t="s">
        <v>2</v>
      </c>
      <c r="G30" s="368" t="s">
        <v>140</v>
      </c>
      <c r="H30" s="759">
        <v>68.348808133735474</v>
      </c>
      <c r="I30" s="111">
        <v>71.410596026490069</v>
      </c>
      <c r="J30" s="564" t="s">
        <v>41</v>
      </c>
      <c r="K30" s="65" t="s">
        <v>79</v>
      </c>
      <c r="L30" s="368">
        <v>69.290000000000006</v>
      </c>
      <c r="M30" s="111">
        <v>71.88</v>
      </c>
      <c r="N30" s="499" t="s">
        <v>54</v>
      </c>
      <c r="O30" s="65" t="s">
        <v>64</v>
      </c>
      <c r="P30" s="291">
        <v>71.59</v>
      </c>
      <c r="Q30" s="500">
        <v>74.7</v>
      </c>
      <c r="R30" s="300" t="s">
        <v>0</v>
      </c>
      <c r="S30" s="293" t="s">
        <v>142</v>
      </c>
      <c r="T30" s="294">
        <v>71.56</v>
      </c>
      <c r="U30" s="138">
        <v>74.69</v>
      </c>
      <c r="V30" s="300" t="s">
        <v>41</v>
      </c>
      <c r="W30" s="293" t="s">
        <v>77</v>
      </c>
      <c r="X30" s="295">
        <v>69.260000000000005</v>
      </c>
      <c r="Y30" s="138">
        <v>72.519230769230774</v>
      </c>
      <c r="Z30" s="300" t="s">
        <v>2</v>
      </c>
      <c r="AA30" s="298" t="s">
        <v>18</v>
      </c>
      <c r="AB30" s="297">
        <v>68.209999999999994</v>
      </c>
      <c r="AC30" s="138">
        <v>71.621621599999997</v>
      </c>
    </row>
    <row r="31" spans="1:29" ht="15" customHeight="1" x14ac:dyDescent="0.25">
      <c r="A31" s="290">
        <v>26</v>
      </c>
      <c r="B31" s="619" t="s">
        <v>2</v>
      </c>
      <c r="C31" s="583" t="s">
        <v>195</v>
      </c>
      <c r="D31" s="759">
        <v>69.900000000000006</v>
      </c>
      <c r="E31" s="878">
        <v>72.599999999999994</v>
      </c>
      <c r="F31" s="368" t="s">
        <v>2</v>
      </c>
      <c r="G31" s="368" t="s">
        <v>171</v>
      </c>
      <c r="H31" s="759">
        <v>68.348808133735474</v>
      </c>
      <c r="I31" s="111">
        <v>71.371794871794876</v>
      </c>
      <c r="J31" s="564" t="s">
        <v>32</v>
      </c>
      <c r="K31" s="65" t="s">
        <v>132</v>
      </c>
      <c r="L31" s="368">
        <v>69.290000000000006</v>
      </c>
      <c r="M31" s="111">
        <v>71.87</v>
      </c>
      <c r="N31" s="499" t="s">
        <v>2</v>
      </c>
      <c r="O31" s="65" t="s">
        <v>114</v>
      </c>
      <c r="P31" s="291">
        <v>71.59</v>
      </c>
      <c r="Q31" s="500">
        <v>74.214285714285708</v>
      </c>
      <c r="R31" s="292" t="s">
        <v>41</v>
      </c>
      <c r="S31" s="293" t="s">
        <v>154</v>
      </c>
      <c r="T31" s="294">
        <v>71.56</v>
      </c>
      <c r="U31" s="138">
        <v>74.510000000000005</v>
      </c>
      <c r="V31" s="292" t="s">
        <v>65</v>
      </c>
      <c r="W31" s="293" t="s">
        <v>85</v>
      </c>
      <c r="X31" s="295">
        <v>69.260000000000005</v>
      </c>
      <c r="Y31" s="138">
        <v>72.39473684210526</v>
      </c>
      <c r="Z31" s="292" t="s">
        <v>41</v>
      </c>
      <c r="AA31" s="293" t="s">
        <v>87</v>
      </c>
      <c r="AB31" s="297">
        <v>68.209999999999994</v>
      </c>
      <c r="AC31" s="138">
        <v>70.954545499999995</v>
      </c>
    </row>
    <row r="32" spans="1:29" ht="15" customHeight="1" x14ac:dyDescent="0.25">
      <c r="A32" s="290">
        <v>27</v>
      </c>
      <c r="B32" s="619" t="s">
        <v>2</v>
      </c>
      <c r="C32" s="583" t="s">
        <v>140</v>
      </c>
      <c r="D32" s="759">
        <v>69.900000000000006</v>
      </c>
      <c r="E32" s="878">
        <v>72</v>
      </c>
      <c r="F32" s="368" t="s">
        <v>26</v>
      </c>
      <c r="G32" s="368" t="s">
        <v>29</v>
      </c>
      <c r="H32" s="759">
        <v>68.348808133735474</v>
      </c>
      <c r="I32" s="111">
        <v>71</v>
      </c>
      <c r="J32" s="564" t="s">
        <v>32</v>
      </c>
      <c r="K32" s="65" t="s">
        <v>38</v>
      </c>
      <c r="L32" s="368">
        <v>69.290000000000006</v>
      </c>
      <c r="M32" s="111">
        <v>71.86</v>
      </c>
      <c r="N32" s="499" t="s">
        <v>26</v>
      </c>
      <c r="O32" s="65" t="s">
        <v>112</v>
      </c>
      <c r="P32" s="291">
        <v>71.59</v>
      </c>
      <c r="Q32" s="500">
        <v>74</v>
      </c>
      <c r="R32" s="292" t="s">
        <v>41</v>
      </c>
      <c r="S32" s="293" t="s">
        <v>78</v>
      </c>
      <c r="T32" s="294">
        <v>71.56</v>
      </c>
      <c r="U32" s="138">
        <v>74.319999999999993</v>
      </c>
      <c r="V32" s="292" t="s">
        <v>54</v>
      </c>
      <c r="W32" s="293" t="s">
        <v>61</v>
      </c>
      <c r="X32" s="295">
        <v>69.260000000000005</v>
      </c>
      <c r="Y32" s="138">
        <v>72.166666666666671</v>
      </c>
      <c r="Z32" s="292" t="s">
        <v>2</v>
      </c>
      <c r="AA32" s="298" t="s">
        <v>20</v>
      </c>
      <c r="AB32" s="297">
        <v>68.209999999999994</v>
      </c>
      <c r="AC32" s="138">
        <v>70.954545499999995</v>
      </c>
    </row>
    <row r="33" spans="1:29" ht="15" customHeight="1" x14ac:dyDescent="0.25">
      <c r="A33" s="290">
        <v>28</v>
      </c>
      <c r="B33" s="619" t="s">
        <v>65</v>
      </c>
      <c r="C33" s="583" t="s">
        <v>81</v>
      </c>
      <c r="D33" s="759">
        <v>69.900000000000006</v>
      </c>
      <c r="E33" s="878">
        <v>71.794871794871796</v>
      </c>
      <c r="F33" s="368" t="s">
        <v>2</v>
      </c>
      <c r="G33" s="368" t="s">
        <v>175</v>
      </c>
      <c r="H33" s="759">
        <v>68.348808133735474</v>
      </c>
      <c r="I33" s="111">
        <v>70.979591836734699</v>
      </c>
      <c r="J33" s="564" t="s">
        <v>65</v>
      </c>
      <c r="K33" s="65" t="s">
        <v>81</v>
      </c>
      <c r="L33" s="368">
        <v>69.290000000000006</v>
      </c>
      <c r="M33" s="111">
        <v>71.69</v>
      </c>
      <c r="N33" s="499" t="s">
        <v>65</v>
      </c>
      <c r="O33" s="65" t="s">
        <v>81</v>
      </c>
      <c r="P33" s="291">
        <v>71.59</v>
      </c>
      <c r="Q33" s="500">
        <v>74</v>
      </c>
      <c r="R33" s="292" t="s">
        <v>54</v>
      </c>
      <c r="S33" s="299" t="s">
        <v>64</v>
      </c>
      <c r="T33" s="294">
        <v>71.56</v>
      </c>
      <c r="U33" s="138">
        <v>74.28</v>
      </c>
      <c r="V33" s="292" t="s">
        <v>41</v>
      </c>
      <c r="W33" s="293" t="s">
        <v>78</v>
      </c>
      <c r="X33" s="295">
        <v>69.260000000000005</v>
      </c>
      <c r="Y33" s="138">
        <v>72.173913043478265</v>
      </c>
      <c r="Z33" s="292" t="s">
        <v>65</v>
      </c>
      <c r="AA33" s="293" t="s">
        <v>153</v>
      </c>
      <c r="AB33" s="297">
        <v>68.209999999999994</v>
      </c>
      <c r="AC33" s="138">
        <v>70.944444399999995</v>
      </c>
    </row>
    <row r="34" spans="1:29" ht="15" customHeight="1" x14ac:dyDescent="0.25">
      <c r="A34" s="290">
        <v>29</v>
      </c>
      <c r="B34" s="619" t="s">
        <v>41</v>
      </c>
      <c r="C34" s="583" t="s">
        <v>79</v>
      </c>
      <c r="D34" s="759">
        <v>69.900000000000006</v>
      </c>
      <c r="E34" s="878">
        <v>71.7</v>
      </c>
      <c r="F34" s="368" t="s">
        <v>32</v>
      </c>
      <c r="G34" s="368" t="s">
        <v>110</v>
      </c>
      <c r="H34" s="759">
        <v>68.348808133735474</v>
      </c>
      <c r="I34" s="111">
        <v>70.92</v>
      </c>
      <c r="J34" s="564" t="s">
        <v>41</v>
      </c>
      <c r="K34" s="65" t="s">
        <v>87</v>
      </c>
      <c r="L34" s="368">
        <v>69.290000000000006</v>
      </c>
      <c r="M34" s="111">
        <v>71.66</v>
      </c>
      <c r="N34" s="499" t="s">
        <v>41</v>
      </c>
      <c r="O34" s="65" t="s">
        <v>40</v>
      </c>
      <c r="P34" s="291">
        <v>71.59</v>
      </c>
      <c r="Q34" s="500">
        <v>73.39</v>
      </c>
      <c r="R34" s="292" t="s">
        <v>65</v>
      </c>
      <c r="S34" s="315" t="s">
        <v>81</v>
      </c>
      <c r="T34" s="294">
        <v>71.56</v>
      </c>
      <c r="U34" s="138">
        <v>74</v>
      </c>
      <c r="V34" s="313" t="s">
        <v>26</v>
      </c>
      <c r="W34" s="293" t="s">
        <v>113</v>
      </c>
      <c r="X34" s="295">
        <v>69.260000000000005</v>
      </c>
      <c r="Y34" s="138">
        <v>72.040000000000006</v>
      </c>
      <c r="Z34" s="292" t="s">
        <v>2</v>
      </c>
      <c r="AA34" s="298" t="s">
        <v>24</v>
      </c>
      <c r="AB34" s="297">
        <v>68.209999999999994</v>
      </c>
      <c r="AC34" s="138">
        <v>70.880952399999998</v>
      </c>
    </row>
    <row r="35" spans="1:29" ht="15" customHeight="1" thickBot="1" x14ac:dyDescent="0.3">
      <c r="A35" s="301">
        <v>30</v>
      </c>
      <c r="B35" s="116" t="s">
        <v>2</v>
      </c>
      <c r="C35" s="66" t="s">
        <v>175</v>
      </c>
      <c r="D35" s="760">
        <v>69.900000000000006</v>
      </c>
      <c r="E35" s="879">
        <v>71.7</v>
      </c>
      <c r="F35" s="372" t="s">
        <v>0</v>
      </c>
      <c r="G35" s="372" t="s">
        <v>108</v>
      </c>
      <c r="H35" s="760">
        <v>68.348808133735474</v>
      </c>
      <c r="I35" s="131">
        <v>70.691176470588232</v>
      </c>
      <c r="J35" s="565" t="s">
        <v>2</v>
      </c>
      <c r="K35" s="66" t="s">
        <v>138</v>
      </c>
      <c r="L35" s="372">
        <v>69.290000000000006</v>
      </c>
      <c r="M35" s="131">
        <v>71</v>
      </c>
      <c r="N35" s="501" t="s">
        <v>26</v>
      </c>
      <c r="O35" s="66" t="s">
        <v>30</v>
      </c>
      <c r="P35" s="326">
        <v>71.59</v>
      </c>
      <c r="Q35" s="508">
        <v>73.3</v>
      </c>
      <c r="R35" s="327" t="s">
        <v>41</v>
      </c>
      <c r="S35" s="328" t="s">
        <v>79</v>
      </c>
      <c r="T35" s="305">
        <v>71.56</v>
      </c>
      <c r="U35" s="141">
        <v>73.75</v>
      </c>
      <c r="V35" s="329" t="s">
        <v>2</v>
      </c>
      <c r="W35" s="330" t="s">
        <v>20</v>
      </c>
      <c r="X35" s="306">
        <v>69.260000000000005</v>
      </c>
      <c r="Y35" s="141">
        <v>71.976744186046517</v>
      </c>
      <c r="Z35" s="327" t="s">
        <v>32</v>
      </c>
      <c r="AA35" s="328" t="s">
        <v>90</v>
      </c>
      <c r="AB35" s="307">
        <v>68.209999999999994</v>
      </c>
      <c r="AC35" s="141">
        <v>70.75</v>
      </c>
    </row>
    <row r="36" spans="1:29" ht="15" customHeight="1" x14ac:dyDescent="0.25">
      <c r="A36" s="283">
        <v>31</v>
      </c>
      <c r="B36" s="615" t="s">
        <v>41</v>
      </c>
      <c r="C36" s="616" t="s">
        <v>87</v>
      </c>
      <c r="D36" s="758">
        <v>69.900000000000006</v>
      </c>
      <c r="E36" s="877">
        <v>71.599999999999994</v>
      </c>
      <c r="F36" s="364" t="s">
        <v>41</v>
      </c>
      <c r="G36" s="364" t="s">
        <v>134</v>
      </c>
      <c r="H36" s="758">
        <v>68.348808133735474</v>
      </c>
      <c r="I36" s="618">
        <v>70.676056338028175</v>
      </c>
      <c r="J36" s="563" t="s">
        <v>26</v>
      </c>
      <c r="K36" s="64" t="s">
        <v>94</v>
      </c>
      <c r="L36" s="364">
        <v>69.290000000000006</v>
      </c>
      <c r="M36" s="127">
        <v>71</v>
      </c>
      <c r="N36" s="497" t="s">
        <v>41</v>
      </c>
      <c r="O36" s="64" t="s">
        <v>77</v>
      </c>
      <c r="P36" s="284">
        <v>71.59</v>
      </c>
      <c r="Q36" s="498">
        <v>73.239999999999995</v>
      </c>
      <c r="R36" s="285" t="s">
        <v>2</v>
      </c>
      <c r="S36" s="311" t="s">
        <v>24</v>
      </c>
      <c r="T36" s="287">
        <v>71.56</v>
      </c>
      <c r="U36" s="142">
        <v>73.73</v>
      </c>
      <c r="V36" s="310" t="s">
        <v>54</v>
      </c>
      <c r="W36" s="331" t="s">
        <v>60</v>
      </c>
      <c r="X36" s="288">
        <v>69.260000000000005</v>
      </c>
      <c r="Y36" s="142">
        <v>71.9375</v>
      </c>
      <c r="Z36" s="310" t="s">
        <v>41</v>
      </c>
      <c r="AA36" s="286" t="s">
        <v>77</v>
      </c>
      <c r="AB36" s="312">
        <v>68.209999999999994</v>
      </c>
      <c r="AC36" s="142">
        <v>70.274509800000004</v>
      </c>
    </row>
    <row r="37" spans="1:29" ht="15" customHeight="1" x14ac:dyDescent="0.25">
      <c r="A37" s="290">
        <v>32</v>
      </c>
      <c r="B37" s="619" t="s">
        <v>54</v>
      </c>
      <c r="C37" s="583" t="s">
        <v>64</v>
      </c>
      <c r="D37" s="759">
        <v>69.900000000000006</v>
      </c>
      <c r="E37" s="878">
        <v>71.5</v>
      </c>
      <c r="F37" s="368" t="s">
        <v>32</v>
      </c>
      <c r="G37" s="368" t="s">
        <v>34</v>
      </c>
      <c r="H37" s="759">
        <v>68.348808133735474</v>
      </c>
      <c r="I37" s="111">
        <v>70.592592592592595</v>
      </c>
      <c r="J37" s="564" t="s">
        <v>54</v>
      </c>
      <c r="K37" s="65" t="s">
        <v>60</v>
      </c>
      <c r="L37" s="368">
        <v>69.290000000000006</v>
      </c>
      <c r="M37" s="111">
        <v>71</v>
      </c>
      <c r="N37" s="499" t="s">
        <v>32</v>
      </c>
      <c r="O37" s="65" t="s">
        <v>91</v>
      </c>
      <c r="P37" s="291">
        <v>71.59</v>
      </c>
      <c r="Q37" s="500">
        <v>73</v>
      </c>
      <c r="R37" s="292" t="s">
        <v>2</v>
      </c>
      <c r="S37" s="298" t="s">
        <v>20</v>
      </c>
      <c r="T37" s="294">
        <v>71.56</v>
      </c>
      <c r="U37" s="138">
        <v>73.66</v>
      </c>
      <c r="V37" s="300" t="s">
        <v>2</v>
      </c>
      <c r="W37" s="298" t="s">
        <v>21</v>
      </c>
      <c r="X37" s="295">
        <v>69.260000000000005</v>
      </c>
      <c r="Y37" s="138">
        <v>71.898734177215189</v>
      </c>
      <c r="Z37" s="300" t="s">
        <v>2</v>
      </c>
      <c r="AA37" s="298" t="s">
        <v>16</v>
      </c>
      <c r="AB37" s="297">
        <v>68.209999999999994</v>
      </c>
      <c r="AC37" s="138">
        <v>70.226804099999995</v>
      </c>
    </row>
    <row r="38" spans="1:29" ht="15" customHeight="1" x14ac:dyDescent="0.25">
      <c r="A38" s="290">
        <v>33</v>
      </c>
      <c r="B38" s="619" t="s">
        <v>32</v>
      </c>
      <c r="C38" s="583" t="s">
        <v>39</v>
      </c>
      <c r="D38" s="759">
        <v>69.900000000000006</v>
      </c>
      <c r="E38" s="878">
        <v>71.3</v>
      </c>
      <c r="F38" s="368" t="s">
        <v>41</v>
      </c>
      <c r="G38" s="368" t="s">
        <v>87</v>
      </c>
      <c r="H38" s="759">
        <v>68.348808133735474</v>
      </c>
      <c r="I38" s="111">
        <v>70.531645569620252</v>
      </c>
      <c r="J38" s="564" t="s">
        <v>41</v>
      </c>
      <c r="K38" s="65" t="s">
        <v>77</v>
      </c>
      <c r="L38" s="368">
        <v>69.290000000000006</v>
      </c>
      <c r="M38" s="111">
        <v>70.430000000000007</v>
      </c>
      <c r="N38" s="499" t="s">
        <v>26</v>
      </c>
      <c r="O38" s="65" t="s">
        <v>95</v>
      </c>
      <c r="P38" s="291">
        <v>71.59</v>
      </c>
      <c r="Q38" s="500">
        <v>73</v>
      </c>
      <c r="R38" s="292" t="s">
        <v>54</v>
      </c>
      <c r="S38" s="293" t="s">
        <v>61</v>
      </c>
      <c r="T38" s="294">
        <v>71.56</v>
      </c>
      <c r="U38" s="138">
        <v>73.64</v>
      </c>
      <c r="V38" s="292" t="s">
        <v>54</v>
      </c>
      <c r="W38" s="293" t="s">
        <v>59</v>
      </c>
      <c r="X38" s="295">
        <v>69.260000000000005</v>
      </c>
      <c r="Y38" s="138">
        <v>71.697674418604649</v>
      </c>
      <c r="Z38" s="300" t="s">
        <v>2</v>
      </c>
      <c r="AA38" s="298" t="s">
        <v>7</v>
      </c>
      <c r="AB38" s="297">
        <v>68.209999999999994</v>
      </c>
      <c r="AC38" s="138">
        <v>70.111111100000002</v>
      </c>
    </row>
    <row r="39" spans="1:29" ht="15" customHeight="1" x14ac:dyDescent="0.25">
      <c r="A39" s="290">
        <v>34</v>
      </c>
      <c r="B39" s="619" t="s">
        <v>65</v>
      </c>
      <c r="C39" s="583" t="s">
        <v>177</v>
      </c>
      <c r="D39" s="759">
        <v>69.900000000000006</v>
      </c>
      <c r="E39" s="878">
        <v>71.030303030303031</v>
      </c>
      <c r="F39" s="368" t="s">
        <v>32</v>
      </c>
      <c r="G39" s="368" t="s">
        <v>37</v>
      </c>
      <c r="H39" s="759">
        <v>68.348808133735474</v>
      </c>
      <c r="I39" s="111">
        <v>70.48</v>
      </c>
      <c r="J39" s="564" t="s">
        <v>26</v>
      </c>
      <c r="K39" s="65" t="s">
        <v>112</v>
      </c>
      <c r="L39" s="368">
        <v>69.290000000000006</v>
      </c>
      <c r="M39" s="111">
        <v>70.37</v>
      </c>
      <c r="N39" s="499" t="s">
        <v>26</v>
      </c>
      <c r="O39" s="65" t="s">
        <v>29</v>
      </c>
      <c r="P39" s="291">
        <v>71.59</v>
      </c>
      <c r="Q39" s="500">
        <v>73</v>
      </c>
      <c r="R39" s="300" t="s">
        <v>2</v>
      </c>
      <c r="S39" s="298" t="s">
        <v>3</v>
      </c>
      <c r="T39" s="294">
        <v>71.56</v>
      </c>
      <c r="U39" s="138">
        <v>73.41</v>
      </c>
      <c r="V39" s="292" t="s">
        <v>32</v>
      </c>
      <c r="W39" s="293" t="s">
        <v>34</v>
      </c>
      <c r="X39" s="295">
        <v>69.260000000000005</v>
      </c>
      <c r="Y39" s="138">
        <v>71.678571428571431</v>
      </c>
      <c r="Z39" s="292" t="s">
        <v>41</v>
      </c>
      <c r="AA39" s="293" t="s">
        <v>154</v>
      </c>
      <c r="AB39" s="297">
        <v>68.209999999999994</v>
      </c>
      <c r="AC39" s="138">
        <v>70.08</v>
      </c>
    </row>
    <row r="40" spans="1:29" ht="15" customHeight="1" x14ac:dyDescent="0.25">
      <c r="A40" s="290">
        <v>35</v>
      </c>
      <c r="B40" s="619" t="s">
        <v>32</v>
      </c>
      <c r="C40" s="583" t="s">
        <v>91</v>
      </c>
      <c r="D40" s="759">
        <v>69.900000000000006</v>
      </c>
      <c r="E40" s="878">
        <v>71</v>
      </c>
      <c r="F40" s="368" t="s">
        <v>26</v>
      </c>
      <c r="G40" s="368" t="s">
        <v>116</v>
      </c>
      <c r="H40" s="759">
        <v>68.348808133735474</v>
      </c>
      <c r="I40" s="111">
        <v>70.46987951807229</v>
      </c>
      <c r="J40" s="564" t="s">
        <v>41</v>
      </c>
      <c r="K40" s="65" t="s">
        <v>134</v>
      </c>
      <c r="L40" s="368">
        <v>69.290000000000006</v>
      </c>
      <c r="M40" s="111">
        <v>70.3</v>
      </c>
      <c r="N40" s="499" t="s">
        <v>32</v>
      </c>
      <c r="O40" s="65" t="s">
        <v>39</v>
      </c>
      <c r="P40" s="291">
        <v>71.59</v>
      </c>
      <c r="Q40" s="500">
        <v>73</v>
      </c>
      <c r="R40" s="292" t="s">
        <v>32</v>
      </c>
      <c r="S40" s="293" t="s">
        <v>115</v>
      </c>
      <c r="T40" s="294">
        <v>71.56</v>
      </c>
      <c r="U40" s="138">
        <v>73.25</v>
      </c>
      <c r="V40" s="292" t="s">
        <v>65</v>
      </c>
      <c r="W40" s="293" t="s">
        <v>82</v>
      </c>
      <c r="X40" s="295">
        <v>69.260000000000005</v>
      </c>
      <c r="Y40" s="138">
        <v>71.63636363636364</v>
      </c>
      <c r="Z40" s="300" t="s">
        <v>2</v>
      </c>
      <c r="AA40" s="298" t="s">
        <v>10</v>
      </c>
      <c r="AB40" s="297">
        <v>68.209999999999994</v>
      </c>
      <c r="AC40" s="138">
        <v>70.047618999999997</v>
      </c>
    </row>
    <row r="41" spans="1:29" ht="15" customHeight="1" x14ac:dyDescent="0.25">
      <c r="A41" s="290">
        <v>36</v>
      </c>
      <c r="B41" s="619" t="s">
        <v>2</v>
      </c>
      <c r="C41" s="583" t="s">
        <v>12</v>
      </c>
      <c r="D41" s="759">
        <v>69.900000000000006</v>
      </c>
      <c r="E41" s="878">
        <v>71</v>
      </c>
      <c r="F41" s="368" t="s">
        <v>65</v>
      </c>
      <c r="G41" s="368" t="s">
        <v>81</v>
      </c>
      <c r="H41" s="759">
        <v>68.348808133735474</v>
      </c>
      <c r="I41" s="111">
        <v>70.408163265306129</v>
      </c>
      <c r="J41" s="564" t="s">
        <v>26</v>
      </c>
      <c r="K41" s="65" t="s">
        <v>113</v>
      </c>
      <c r="L41" s="368">
        <v>69.290000000000006</v>
      </c>
      <c r="M41" s="111">
        <v>70.28</v>
      </c>
      <c r="N41" s="499" t="s">
        <v>0</v>
      </c>
      <c r="O41" s="65" t="s">
        <v>142</v>
      </c>
      <c r="P41" s="291">
        <v>71.59</v>
      </c>
      <c r="Q41" s="500">
        <v>73</v>
      </c>
      <c r="R41" s="292" t="s">
        <v>32</v>
      </c>
      <c r="S41" s="316" t="s">
        <v>156</v>
      </c>
      <c r="T41" s="294">
        <v>71.56</v>
      </c>
      <c r="U41" s="138">
        <v>72.930000000000007</v>
      </c>
      <c r="V41" s="300" t="s">
        <v>0</v>
      </c>
      <c r="W41" s="293" t="s">
        <v>101</v>
      </c>
      <c r="X41" s="295">
        <v>69.260000000000005</v>
      </c>
      <c r="Y41" s="138">
        <v>71.638888888888886</v>
      </c>
      <c r="Z41" s="300" t="s">
        <v>2</v>
      </c>
      <c r="AA41" s="298" t="s">
        <v>138</v>
      </c>
      <c r="AB41" s="297">
        <v>68.209999999999994</v>
      </c>
      <c r="AC41" s="138">
        <v>70</v>
      </c>
    </row>
    <row r="42" spans="1:29" ht="15" customHeight="1" x14ac:dyDescent="0.25">
      <c r="A42" s="290">
        <v>37</v>
      </c>
      <c r="B42" s="619" t="s">
        <v>2</v>
      </c>
      <c r="C42" s="583" t="s">
        <v>171</v>
      </c>
      <c r="D42" s="759">
        <v>69.900000000000006</v>
      </c>
      <c r="E42" s="878">
        <v>71</v>
      </c>
      <c r="F42" s="368" t="s">
        <v>32</v>
      </c>
      <c r="G42" s="368" t="s">
        <v>31</v>
      </c>
      <c r="H42" s="759">
        <v>68.348808133735474</v>
      </c>
      <c r="I42" s="111">
        <v>70.368421052631575</v>
      </c>
      <c r="J42" s="564" t="s">
        <v>32</v>
      </c>
      <c r="K42" s="65" t="s">
        <v>91</v>
      </c>
      <c r="L42" s="368">
        <v>69.290000000000006</v>
      </c>
      <c r="M42" s="111">
        <v>70</v>
      </c>
      <c r="N42" s="499" t="s">
        <v>2</v>
      </c>
      <c r="O42" s="65" t="s">
        <v>137</v>
      </c>
      <c r="P42" s="291">
        <v>71.59</v>
      </c>
      <c r="Q42" s="500">
        <v>72.982300884955748</v>
      </c>
      <c r="R42" s="300" t="s">
        <v>2</v>
      </c>
      <c r="S42" s="298" t="s">
        <v>139</v>
      </c>
      <c r="T42" s="294">
        <v>71.56</v>
      </c>
      <c r="U42" s="138">
        <v>72.92</v>
      </c>
      <c r="V42" s="300" t="s">
        <v>32</v>
      </c>
      <c r="W42" s="293" t="s">
        <v>36</v>
      </c>
      <c r="X42" s="295">
        <v>69.260000000000005</v>
      </c>
      <c r="Y42" s="138">
        <v>71.592592592592595</v>
      </c>
      <c r="Z42" s="300" t="s">
        <v>2</v>
      </c>
      <c r="AA42" s="298" t="s">
        <v>21</v>
      </c>
      <c r="AB42" s="297">
        <v>68.209999999999994</v>
      </c>
      <c r="AC42" s="138">
        <v>69.904109599999998</v>
      </c>
    </row>
    <row r="43" spans="1:29" ht="15" customHeight="1" x14ac:dyDescent="0.25">
      <c r="A43" s="290">
        <v>38</v>
      </c>
      <c r="B43" s="619" t="s">
        <v>41</v>
      </c>
      <c r="C43" s="583" t="s">
        <v>134</v>
      </c>
      <c r="D43" s="759">
        <v>69.900000000000006</v>
      </c>
      <c r="E43" s="878">
        <v>70.099999999999994</v>
      </c>
      <c r="F43" s="368" t="s">
        <v>65</v>
      </c>
      <c r="G43" s="368" t="s">
        <v>133</v>
      </c>
      <c r="H43" s="759">
        <v>68.348808133735474</v>
      </c>
      <c r="I43" s="111">
        <v>70.351351351351354</v>
      </c>
      <c r="J43" s="564" t="s">
        <v>32</v>
      </c>
      <c r="K43" s="65" t="s">
        <v>110</v>
      </c>
      <c r="L43" s="368">
        <v>69.290000000000006</v>
      </c>
      <c r="M43" s="111">
        <v>70</v>
      </c>
      <c r="N43" s="499" t="s">
        <v>54</v>
      </c>
      <c r="O43" s="65" t="s">
        <v>61</v>
      </c>
      <c r="P43" s="291">
        <v>71.59</v>
      </c>
      <c r="Q43" s="500">
        <v>72.849999999999994</v>
      </c>
      <c r="R43" s="313" t="s">
        <v>26</v>
      </c>
      <c r="S43" s="293" t="s">
        <v>95</v>
      </c>
      <c r="T43" s="294">
        <v>71.56</v>
      </c>
      <c r="U43" s="138">
        <v>72.81</v>
      </c>
      <c r="V43" s="300" t="s">
        <v>2</v>
      </c>
      <c r="W43" s="298" t="s">
        <v>139</v>
      </c>
      <c r="X43" s="295">
        <v>69.260000000000005</v>
      </c>
      <c r="Y43" s="138">
        <v>71.44</v>
      </c>
      <c r="Z43" s="313" t="s">
        <v>26</v>
      </c>
      <c r="AA43" s="293" t="s">
        <v>111</v>
      </c>
      <c r="AB43" s="297">
        <v>68.209999999999994</v>
      </c>
      <c r="AC43" s="138">
        <v>69.888888899999998</v>
      </c>
    </row>
    <row r="44" spans="1:29" ht="15" customHeight="1" x14ac:dyDescent="0.25">
      <c r="A44" s="290">
        <v>39</v>
      </c>
      <c r="B44" s="619" t="s">
        <v>41</v>
      </c>
      <c r="C44" s="583" t="s">
        <v>48</v>
      </c>
      <c r="D44" s="759">
        <v>69.900000000000006</v>
      </c>
      <c r="E44" s="878">
        <v>70.099999999999994</v>
      </c>
      <c r="F44" s="368" t="s">
        <v>65</v>
      </c>
      <c r="G44" s="368" t="s">
        <v>82</v>
      </c>
      <c r="H44" s="759">
        <v>68.348808133735474</v>
      </c>
      <c r="I44" s="111">
        <v>70.208333333333329</v>
      </c>
      <c r="J44" s="564" t="s">
        <v>2</v>
      </c>
      <c r="K44" s="65" t="s">
        <v>24</v>
      </c>
      <c r="L44" s="368">
        <v>69.290000000000006</v>
      </c>
      <c r="M44" s="111">
        <v>70</v>
      </c>
      <c r="N44" s="499" t="s">
        <v>41</v>
      </c>
      <c r="O44" s="65" t="s">
        <v>46</v>
      </c>
      <c r="P44" s="291">
        <v>71.59</v>
      </c>
      <c r="Q44" s="500">
        <v>72.45</v>
      </c>
      <c r="R44" s="313" t="s">
        <v>26</v>
      </c>
      <c r="S44" s="293" t="s">
        <v>30</v>
      </c>
      <c r="T44" s="294">
        <v>71.56</v>
      </c>
      <c r="U44" s="138">
        <v>72.709999999999994</v>
      </c>
      <c r="V44" s="300" t="s">
        <v>41</v>
      </c>
      <c r="W44" s="293" t="s">
        <v>79</v>
      </c>
      <c r="X44" s="295">
        <v>69.260000000000005</v>
      </c>
      <c r="Y44" s="138">
        <v>71.391304347826093</v>
      </c>
      <c r="Z44" s="292" t="s">
        <v>65</v>
      </c>
      <c r="AA44" s="293" t="s">
        <v>85</v>
      </c>
      <c r="AB44" s="297">
        <v>68.209999999999994</v>
      </c>
      <c r="AC44" s="138">
        <v>69.75</v>
      </c>
    </row>
    <row r="45" spans="1:29" ht="15" customHeight="1" thickBot="1" x14ac:dyDescent="0.3">
      <c r="A45" s="301">
        <v>40</v>
      </c>
      <c r="B45" s="116" t="s">
        <v>32</v>
      </c>
      <c r="C45" s="66" t="s">
        <v>132</v>
      </c>
      <c r="D45" s="760">
        <v>69.900000000000006</v>
      </c>
      <c r="E45" s="879">
        <v>70.099999999999994</v>
      </c>
      <c r="F45" s="372" t="s">
        <v>2</v>
      </c>
      <c r="G45" s="372" t="s">
        <v>137</v>
      </c>
      <c r="H45" s="760">
        <v>68.348808133735474</v>
      </c>
      <c r="I45" s="131">
        <v>70.159420289855078</v>
      </c>
      <c r="J45" s="565" t="s">
        <v>26</v>
      </c>
      <c r="K45" s="66" t="s">
        <v>30</v>
      </c>
      <c r="L45" s="372">
        <v>69.290000000000006</v>
      </c>
      <c r="M45" s="131">
        <v>70</v>
      </c>
      <c r="N45" s="501" t="s">
        <v>2</v>
      </c>
      <c r="O45" s="66" t="s">
        <v>140</v>
      </c>
      <c r="P45" s="302">
        <v>71.59</v>
      </c>
      <c r="Q45" s="502">
        <v>72.330882352941174</v>
      </c>
      <c r="R45" s="303" t="s">
        <v>65</v>
      </c>
      <c r="S45" s="304" t="s">
        <v>83</v>
      </c>
      <c r="T45" s="305">
        <v>71.56</v>
      </c>
      <c r="U45" s="139">
        <v>72.7</v>
      </c>
      <c r="V45" s="318" t="s">
        <v>2</v>
      </c>
      <c r="W45" s="332" t="s">
        <v>17</v>
      </c>
      <c r="X45" s="306">
        <v>69.260000000000005</v>
      </c>
      <c r="Y45" s="139">
        <v>71.34482758620689</v>
      </c>
      <c r="Z45" s="303" t="s">
        <v>32</v>
      </c>
      <c r="AA45" s="304" t="s">
        <v>34</v>
      </c>
      <c r="AB45" s="307">
        <v>68.209999999999994</v>
      </c>
      <c r="AC45" s="139">
        <v>69.733333299999998</v>
      </c>
    </row>
    <row r="46" spans="1:29" ht="15" customHeight="1" x14ac:dyDescent="0.25">
      <c r="A46" s="283">
        <v>41</v>
      </c>
      <c r="B46" s="615" t="s">
        <v>26</v>
      </c>
      <c r="C46" s="616" t="s">
        <v>95</v>
      </c>
      <c r="D46" s="758">
        <v>69.900000000000006</v>
      </c>
      <c r="E46" s="877">
        <v>70.099999999999994</v>
      </c>
      <c r="F46" s="364" t="s">
        <v>54</v>
      </c>
      <c r="G46" s="364" t="s">
        <v>61</v>
      </c>
      <c r="H46" s="758">
        <v>68.348808133735474</v>
      </c>
      <c r="I46" s="618">
        <v>69.987341772151893</v>
      </c>
      <c r="J46" s="563" t="s">
        <v>2</v>
      </c>
      <c r="K46" s="64" t="s">
        <v>14</v>
      </c>
      <c r="L46" s="364">
        <v>69.290000000000006</v>
      </c>
      <c r="M46" s="127">
        <v>70</v>
      </c>
      <c r="N46" s="497" t="s">
        <v>32</v>
      </c>
      <c r="O46" s="64" t="s">
        <v>110</v>
      </c>
      <c r="P46" s="284">
        <v>71.59</v>
      </c>
      <c r="Q46" s="498">
        <v>72</v>
      </c>
      <c r="R46" s="321" t="s">
        <v>2</v>
      </c>
      <c r="S46" s="322" t="s">
        <v>138</v>
      </c>
      <c r="T46" s="287">
        <v>71.56</v>
      </c>
      <c r="U46" s="140">
        <v>72.680000000000007</v>
      </c>
      <c r="V46" s="323" t="s">
        <v>65</v>
      </c>
      <c r="W46" s="324" t="s">
        <v>83</v>
      </c>
      <c r="X46" s="288">
        <v>69.260000000000005</v>
      </c>
      <c r="Y46" s="140">
        <v>71.13333333333334</v>
      </c>
      <c r="Z46" s="321" t="s">
        <v>2</v>
      </c>
      <c r="AA46" s="322" t="s">
        <v>3</v>
      </c>
      <c r="AB46" s="312">
        <v>68.209999999999994</v>
      </c>
      <c r="AC46" s="140">
        <v>69.6875</v>
      </c>
    </row>
    <row r="47" spans="1:29" ht="15" customHeight="1" x14ac:dyDescent="0.25">
      <c r="A47" s="290">
        <v>42</v>
      </c>
      <c r="B47" s="619" t="s">
        <v>32</v>
      </c>
      <c r="C47" s="583" t="s">
        <v>189</v>
      </c>
      <c r="D47" s="759">
        <v>69.900000000000006</v>
      </c>
      <c r="E47" s="878">
        <v>70</v>
      </c>
      <c r="F47" s="368" t="s">
        <v>32</v>
      </c>
      <c r="G47" s="368" t="s">
        <v>39</v>
      </c>
      <c r="H47" s="759">
        <v>68.348808133735474</v>
      </c>
      <c r="I47" s="111">
        <v>69.84615384615384</v>
      </c>
      <c r="J47" s="564" t="s">
        <v>41</v>
      </c>
      <c r="K47" s="65" t="s">
        <v>44</v>
      </c>
      <c r="L47" s="368">
        <v>69.290000000000006</v>
      </c>
      <c r="M47" s="111">
        <v>69.900000000000006</v>
      </c>
      <c r="N47" s="499" t="s">
        <v>2</v>
      </c>
      <c r="O47" s="65" t="s">
        <v>16</v>
      </c>
      <c r="P47" s="291">
        <v>71.59</v>
      </c>
      <c r="Q47" s="500">
        <v>72</v>
      </c>
      <c r="R47" s="292" t="s">
        <v>41</v>
      </c>
      <c r="S47" s="293" t="s">
        <v>87</v>
      </c>
      <c r="T47" s="294">
        <v>71.56</v>
      </c>
      <c r="U47" s="138">
        <v>72.650000000000006</v>
      </c>
      <c r="V47" s="313" t="s">
        <v>26</v>
      </c>
      <c r="W47" s="293" t="s">
        <v>30</v>
      </c>
      <c r="X47" s="295">
        <v>69.260000000000005</v>
      </c>
      <c r="Y47" s="138">
        <v>71.108695652173907</v>
      </c>
      <c r="Z47" s="313" t="s">
        <v>26</v>
      </c>
      <c r="AA47" s="293" t="s">
        <v>116</v>
      </c>
      <c r="AB47" s="297">
        <v>68.209999999999994</v>
      </c>
      <c r="AC47" s="138">
        <v>69.444444399999995</v>
      </c>
    </row>
    <row r="48" spans="1:29" ht="15" customHeight="1" x14ac:dyDescent="0.25">
      <c r="A48" s="290">
        <v>43</v>
      </c>
      <c r="B48" s="620" t="s">
        <v>26</v>
      </c>
      <c r="C48" s="621" t="s">
        <v>112</v>
      </c>
      <c r="D48" s="759">
        <v>69.900000000000006</v>
      </c>
      <c r="E48" s="878">
        <v>70</v>
      </c>
      <c r="F48" s="625" t="s">
        <v>65</v>
      </c>
      <c r="G48" s="625" t="s">
        <v>84</v>
      </c>
      <c r="H48" s="762">
        <v>68.348808133735474</v>
      </c>
      <c r="I48" s="623">
        <v>69.829545454545453</v>
      </c>
      <c r="J48" s="567" t="s">
        <v>0</v>
      </c>
      <c r="K48" s="68" t="s">
        <v>108</v>
      </c>
      <c r="L48" s="357">
        <v>69.290000000000006</v>
      </c>
      <c r="M48" s="125">
        <v>69.8</v>
      </c>
      <c r="N48" s="506" t="s">
        <v>26</v>
      </c>
      <c r="O48" s="68" t="s">
        <v>94</v>
      </c>
      <c r="P48" s="317">
        <v>71.59</v>
      </c>
      <c r="Q48" s="507">
        <v>72</v>
      </c>
      <c r="R48" s="300" t="s">
        <v>2</v>
      </c>
      <c r="S48" s="298" t="s">
        <v>12</v>
      </c>
      <c r="T48" s="294">
        <v>71.56</v>
      </c>
      <c r="U48" s="138">
        <v>72.62</v>
      </c>
      <c r="V48" s="300" t="s">
        <v>32</v>
      </c>
      <c r="W48" s="293" t="s">
        <v>110</v>
      </c>
      <c r="X48" s="295">
        <v>69.260000000000005</v>
      </c>
      <c r="Y48" s="138">
        <v>70.98989898989899</v>
      </c>
      <c r="Z48" s="300" t="s">
        <v>2</v>
      </c>
      <c r="AA48" s="298" t="s">
        <v>8</v>
      </c>
      <c r="AB48" s="297">
        <v>68.209999999999994</v>
      </c>
      <c r="AC48" s="138">
        <v>69.370370399999999</v>
      </c>
    </row>
    <row r="49" spans="1:29" ht="15" customHeight="1" x14ac:dyDescent="0.25">
      <c r="A49" s="290">
        <v>44</v>
      </c>
      <c r="B49" s="619" t="s">
        <v>54</v>
      </c>
      <c r="C49" s="583" t="s">
        <v>61</v>
      </c>
      <c r="D49" s="759">
        <v>69.900000000000006</v>
      </c>
      <c r="E49" s="878">
        <v>69.900000000000006</v>
      </c>
      <c r="F49" s="368" t="s">
        <v>2</v>
      </c>
      <c r="G49" s="368" t="s">
        <v>16</v>
      </c>
      <c r="H49" s="759">
        <v>68.348808133735474</v>
      </c>
      <c r="I49" s="111">
        <v>69.728813559322035</v>
      </c>
      <c r="J49" s="564" t="s">
        <v>32</v>
      </c>
      <c r="K49" s="69" t="s">
        <v>34</v>
      </c>
      <c r="L49" s="368">
        <v>69.290000000000006</v>
      </c>
      <c r="M49" s="111">
        <v>69.5</v>
      </c>
      <c r="N49" s="499" t="s">
        <v>65</v>
      </c>
      <c r="O49" s="65" t="s">
        <v>85</v>
      </c>
      <c r="P49" s="291">
        <v>71.59</v>
      </c>
      <c r="Q49" s="500">
        <v>72</v>
      </c>
      <c r="R49" s="313" t="s">
        <v>26</v>
      </c>
      <c r="S49" s="293" t="s">
        <v>112</v>
      </c>
      <c r="T49" s="294">
        <v>71.56</v>
      </c>
      <c r="U49" s="138">
        <v>72.61</v>
      </c>
      <c r="V49" s="313" t="s">
        <v>26</v>
      </c>
      <c r="W49" s="293" t="s">
        <v>111</v>
      </c>
      <c r="X49" s="295">
        <v>69.260000000000005</v>
      </c>
      <c r="Y49" s="138">
        <v>70.521739130434781</v>
      </c>
      <c r="Z49" s="300" t="s">
        <v>41</v>
      </c>
      <c r="AA49" s="293" t="s">
        <v>79</v>
      </c>
      <c r="AB49" s="297">
        <v>68.209999999999994</v>
      </c>
      <c r="AC49" s="138">
        <v>69.025640999999993</v>
      </c>
    </row>
    <row r="50" spans="1:29" ht="15" customHeight="1" x14ac:dyDescent="0.25">
      <c r="A50" s="290">
        <v>45</v>
      </c>
      <c r="B50" s="619" t="s">
        <v>32</v>
      </c>
      <c r="C50" s="583" t="s">
        <v>37</v>
      </c>
      <c r="D50" s="759">
        <v>69.900000000000006</v>
      </c>
      <c r="E50" s="878">
        <v>69.2</v>
      </c>
      <c r="F50" s="368" t="s">
        <v>41</v>
      </c>
      <c r="G50" s="368" t="s">
        <v>47</v>
      </c>
      <c r="H50" s="759">
        <v>68.348808133735474</v>
      </c>
      <c r="I50" s="111">
        <v>69.705882352941174</v>
      </c>
      <c r="J50" s="564" t="s">
        <v>2</v>
      </c>
      <c r="K50" s="65" t="s">
        <v>6</v>
      </c>
      <c r="L50" s="368">
        <v>69.290000000000006</v>
      </c>
      <c r="M50" s="111">
        <v>69.5</v>
      </c>
      <c r="N50" s="499" t="s">
        <v>32</v>
      </c>
      <c r="O50" s="65" t="s">
        <v>90</v>
      </c>
      <c r="P50" s="291">
        <v>71.59</v>
      </c>
      <c r="Q50" s="500">
        <v>72</v>
      </c>
      <c r="R50" s="313" t="s">
        <v>26</v>
      </c>
      <c r="S50" s="293" t="s">
        <v>111</v>
      </c>
      <c r="T50" s="294">
        <v>71.56</v>
      </c>
      <c r="U50" s="138">
        <v>72.55</v>
      </c>
      <c r="V50" s="300" t="s">
        <v>2</v>
      </c>
      <c r="W50" s="298" t="s">
        <v>18</v>
      </c>
      <c r="X50" s="295">
        <v>69.260000000000005</v>
      </c>
      <c r="Y50" s="138">
        <v>70.425287356321846</v>
      </c>
      <c r="Z50" s="300" t="s">
        <v>32</v>
      </c>
      <c r="AA50" s="293" t="s">
        <v>110</v>
      </c>
      <c r="AB50" s="297">
        <v>68.209999999999994</v>
      </c>
      <c r="AC50" s="138">
        <v>68.774509800000004</v>
      </c>
    </row>
    <row r="51" spans="1:29" ht="15" customHeight="1" x14ac:dyDescent="0.25">
      <c r="A51" s="290">
        <v>46</v>
      </c>
      <c r="B51" s="619" t="s">
        <v>65</v>
      </c>
      <c r="C51" s="583" t="s">
        <v>133</v>
      </c>
      <c r="D51" s="759">
        <v>69.900000000000006</v>
      </c>
      <c r="E51" s="878">
        <v>69.121212121212125</v>
      </c>
      <c r="F51" s="368" t="s">
        <v>2</v>
      </c>
      <c r="G51" s="368" t="s">
        <v>20</v>
      </c>
      <c r="H51" s="759">
        <v>68.348808133735474</v>
      </c>
      <c r="I51" s="111">
        <v>69.368421052631575</v>
      </c>
      <c r="J51" s="564" t="s">
        <v>2</v>
      </c>
      <c r="K51" s="65" t="s">
        <v>137</v>
      </c>
      <c r="L51" s="368">
        <v>69.290000000000006</v>
      </c>
      <c r="M51" s="111">
        <v>69</v>
      </c>
      <c r="N51" s="499" t="s">
        <v>2</v>
      </c>
      <c r="O51" s="65" t="s">
        <v>19</v>
      </c>
      <c r="P51" s="291">
        <v>71.59</v>
      </c>
      <c r="Q51" s="500">
        <v>71.739130434782609</v>
      </c>
      <c r="R51" s="300" t="s">
        <v>32</v>
      </c>
      <c r="S51" s="293" t="s">
        <v>110</v>
      </c>
      <c r="T51" s="294">
        <v>71.56</v>
      </c>
      <c r="U51" s="138">
        <v>72.41</v>
      </c>
      <c r="V51" s="300" t="s">
        <v>2</v>
      </c>
      <c r="W51" s="298" t="s">
        <v>7</v>
      </c>
      <c r="X51" s="295">
        <v>69.260000000000005</v>
      </c>
      <c r="Y51" s="138">
        <v>70.375</v>
      </c>
      <c r="Z51" s="300" t="s">
        <v>2</v>
      </c>
      <c r="AA51" s="298" t="s">
        <v>22</v>
      </c>
      <c r="AB51" s="297">
        <v>68.209999999999994</v>
      </c>
      <c r="AC51" s="138">
        <v>68.714285700000005</v>
      </c>
    </row>
    <row r="52" spans="1:29" ht="15" customHeight="1" x14ac:dyDescent="0.25">
      <c r="A52" s="290">
        <v>47</v>
      </c>
      <c r="B52" s="619" t="s">
        <v>32</v>
      </c>
      <c r="C52" s="583" t="s">
        <v>36</v>
      </c>
      <c r="D52" s="759">
        <v>69.900000000000006</v>
      </c>
      <c r="E52" s="878">
        <v>69</v>
      </c>
      <c r="F52" s="368" t="s">
        <v>26</v>
      </c>
      <c r="G52" s="368" t="s">
        <v>112</v>
      </c>
      <c r="H52" s="759">
        <v>68.348808133735474</v>
      </c>
      <c r="I52" s="111">
        <v>69.318181818181813</v>
      </c>
      <c r="J52" s="564" t="s">
        <v>2</v>
      </c>
      <c r="K52" s="65" t="s">
        <v>16</v>
      </c>
      <c r="L52" s="368">
        <v>69.290000000000006</v>
      </c>
      <c r="M52" s="111">
        <v>69</v>
      </c>
      <c r="N52" s="499" t="s">
        <v>2</v>
      </c>
      <c r="O52" s="65" t="s">
        <v>24</v>
      </c>
      <c r="P52" s="291">
        <v>71.59</v>
      </c>
      <c r="Q52" s="500">
        <v>71.7</v>
      </c>
      <c r="R52" s="300" t="s">
        <v>2</v>
      </c>
      <c r="S52" s="298" t="s">
        <v>21</v>
      </c>
      <c r="T52" s="294">
        <v>71.56</v>
      </c>
      <c r="U52" s="138">
        <v>72.349999999999994</v>
      </c>
      <c r="V52" s="313" t="s">
        <v>26</v>
      </c>
      <c r="W52" s="293" t="s">
        <v>112</v>
      </c>
      <c r="X52" s="295">
        <v>69.260000000000005</v>
      </c>
      <c r="Y52" s="138">
        <v>70.369565217391298</v>
      </c>
      <c r="Z52" s="300" t="s">
        <v>2</v>
      </c>
      <c r="AA52" s="298" t="s">
        <v>13</v>
      </c>
      <c r="AB52" s="297">
        <v>68.209999999999994</v>
      </c>
      <c r="AC52" s="138">
        <v>68.526315800000006</v>
      </c>
    </row>
    <row r="53" spans="1:29" ht="15" customHeight="1" x14ac:dyDescent="0.25">
      <c r="A53" s="290">
        <v>48</v>
      </c>
      <c r="B53" s="619" t="s">
        <v>0</v>
      </c>
      <c r="C53" s="583" t="s">
        <v>159</v>
      </c>
      <c r="D53" s="759">
        <v>69.900000000000006</v>
      </c>
      <c r="E53" s="878">
        <v>69</v>
      </c>
      <c r="F53" s="368" t="s">
        <v>2</v>
      </c>
      <c r="G53" s="368" t="s">
        <v>12</v>
      </c>
      <c r="H53" s="759">
        <v>68.348808133735474</v>
      </c>
      <c r="I53" s="111">
        <v>69.3125</v>
      </c>
      <c r="J53" s="564" t="s">
        <v>32</v>
      </c>
      <c r="K53" s="65" t="s">
        <v>39</v>
      </c>
      <c r="L53" s="368">
        <v>69.290000000000006</v>
      </c>
      <c r="M53" s="111">
        <v>69</v>
      </c>
      <c r="N53" s="499" t="s">
        <v>2</v>
      </c>
      <c r="O53" s="65" t="s">
        <v>21</v>
      </c>
      <c r="P53" s="291">
        <v>71.59</v>
      </c>
      <c r="Q53" s="500">
        <v>71.390243902439025</v>
      </c>
      <c r="R53" s="300" t="s">
        <v>32</v>
      </c>
      <c r="S53" s="293" t="s">
        <v>39</v>
      </c>
      <c r="T53" s="294">
        <v>71.56</v>
      </c>
      <c r="U53" s="138">
        <v>72.12</v>
      </c>
      <c r="V53" s="300" t="s">
        <v>41</v>
      </c>
      <c r="W53" s="293" t="s">
        <v>47</v>
      </c>
      <c r="X53" s="295">
        <v>69.260000000000005</v>
      </c>
      <c r="Y53" s="138">
        <v>70.25</v>
      </c>
      <c r="Z53" s="292" t="s">
        <v>54</v>
      </c>
      <c r="AA53" s="293" t="s">
        <v>61</v>
      </c>
      <c r="AB53" s="297">
        <v>68.209999999999994</v>
      </c>
      <c r="AC53" s="138">
        <v>68.515625</v>
      </c>
    </row>
    <row r="54" spans="1:29" ht="15" customHeight="1" x14ac:dyDescent="0.25">
      <c r="A54" s="290">
        <v>49</v>
      </c>
      <c r="B54" s="619" t="s">
        <v>41</v>
      </c>
      <c r="C54" s="583" t="s">
        <v>78</v>
      </c>
      <c r="D54" s="759">
        <v>69.900000000000006</v>
      </c>
      <c r="E54" s="878">
        <v>68.8</v>
      </c>
      <c r="F54" s="368" t="s">
        <v>32</v>
      </c>
      <c r="G54" s="368" t="s">
        <v>36</v>
      </c>
      <c r="H54" s="759">
        <v>68.348808133735474</v>
      </c>
      <c r="I54" s="112">
        <v>69.25</v>
      </c>
      <c r="J54" s="564" t="s">
        <v>65</v>
      </c>
      <c r="K54" s="65" t="s">
        <v>84</v>
      </c>
      <c r="L54" s="368">
        <v>69.290000000000006</v>
      </c>
      <c r="M54" s="111">
        <v>68.903614457831324</v>
      </c>
      <c r="N54" s="499" t="s">
        <v>26</v>
      </c>
      <c r="O54" s="65" t="s">
        <v>113</v>
      </c>
      <c r="P54" s="291">
        <v>71.59</v>
      </c>
      <c r="Q54" s="500">
        <v>71.3</v>
      </c>
      <c r="R54" s="300" t="s">
        <v>2</v>
      </c>
      <c r="S54" s="298" t="s">
        <v>140</v>
      </c>
      <c r="T54" s="294">
        <v>71.56</v>
      </c>
      <c r="U54" s="138">
        <v>71.959999999999994</v>
      </c>
      <c r="V54" s="300" t="s">
        <v>2</v>
      </c>
      <c r="W54" s="298" t="s">
        <v>9</v>
      </c>
      <c r="X54" s="295">
        <v>69.260000000000005</v>
      </c>
      <c r="Y54" s="138">
        <v>70.172413793103445</v>
      </c>
      <c r="Z54" s="313" t="s">
        <v>26</v>
      </c>
      <c r="AA54" s="293" t="s">
        <v>30</v>
      </c>
      <c r="AB54" s="297">
        <v>68.209999999999994</v>
      </c>
      <c r="AC54" s="138">
        <v>68.432432399999996</v>
      </c>
    </row>
    <row r="55" spans="1:29" ht="15" customHeight="1" thickBot="1" x14ac:dyDescent="0.3">
      <c r="A55" s="301">
        <v>50</v>
      </c>
      <c r="B55" s="116" t="s">
        <v>26</v>
      </c>
      <c r="C55" s="66" t="s">
        <v>170</v>
      </c>
      <c r="D55" s="760">
        <v>69.900000000000006</v>
      </c>
      <c r="E55" s="879">
        <v>68.7</v>
      </c>
      <c r="F55" s="372" t="s">
        <v>54</v>
      </c>
      <c r="G55" s="372" t="s">
        <v>64</v>
      </c>
      <c r="H55" s="760">
        <v>68.348808133735474</v>
      </c>
      <c r="I55" s="131">
        <v>69.152542372881356</v>
      </c>
      <c r="J55" s="565" t="s">
        <v>0</v>
      </c>
      <c r="K55" s="66" t="s">
        <v>159</v>
      </c>
      <c r="L55" s="372">
        <v>69.290000000000006</v>
      </c>
      <c r="M55" s="131">
        <v>68.77</v>
      </c>
      <c r="N55" s="501" t="s">
        <v>2</v>
      </c>
      <c r="O55" s="66" t="s">
        <v>1</v>
      </c>
      <c r="P55" s="302">
        <v>71.59</v>
      </c>
      <c r="Q55" s="502">
        <v>71.25</v>
      </c>
      <c r="R55" s="333" t="s">
        <v>26</v>
      </c>
      <c r="S55" s="328" t="s">
        <v>113</v>
      </c>
      <c r="T55" s="305">
        <v>71.56</v>
      </c>
      <c r="U55" s="141">
        <v>71.900000000000006</v>
      </c>
      <c r="V55" s="329" t="s">
        <v>65</v>
      </c>
      <c r="W55" s="328" t="s">
        <v>84</v>
      </c>
      <c r="X55" s="306">
        <v>69.260000000000005</v>
      </c>
      <c r="Y55" s="141">
        <v>70.136986301369859</v>
      </c>
      <c r="Z55" s="327" t="s">
        <v>2</v>
      </c>
      <c r="AA55" s="330" t="s">
        <v>137</v>
      </c>
      <c r="AB55" s="307">
        <v>68.209999999999994</v>
      </c>
      <c r="AC55" s="141">
        <v>68.367346900000001</v>
      </c>
    </row>
    <row r="56" spans="1:29" ht="15" customHeight="1" x14ac:dyDescent="0.25">
      <c r="A56" s="283">
        <v>51</v>
      </c>
      <c r="B56" s="128" t="s">
        <v>26</v>
      </c>
      <c r="C56" s="67" t="s">
        <v>111</v>
      </c>
      <c r="D56" s="759">
        <v>69.900000000000006</v>
      </c>
      <c r="E56" s="878">
        <v>68.599999999999994</v>
      </c>
      <c r="F56" s="368" t="s">
        <v>2</v>
      </c>
      <c r="G56" s="368" t="s">
        <v>21</v>
      </c>
      <c r="H56" s="759">
        <v>68.348808133735474</v>
      </c>
      <c r="I56" s="624">
        <v>68.92647058823529</v>
      </c>
      <c r="J56" s="566" t="s">
        <v>65</v>
      </c>
      <c r="K56" s="67" t="s">
        <v>133</v>
      </c>
      <c r="L56" s="368">
        <v>69.290000000000006</v>
      </c>
      <c r="M56" s="129">
        <v>68.25</v>
      </c>
      <c r="N56" s="503" t="s">
        <v>2</v>
      </c>
      <c r="O56" s="67" t="s">
        <v>7</v>
      </c>
      <c r="P56" s="308">
        <v>71.59</v>
      </c>
      <c r="Q56" s="504">
        <v>71.241379310344826</v>
      </c>
      <c r="R56" s="310" t="s">
        <v>2</v>
      </c>
      <c r="S56" s="311" t="s">
        <v>6</v>
      </c>
      <c r="T56" s="287">
        <v>71.56</v>
      </c>
      <c r="U56" s="142">
        <v>71.56</v>
      </c>
      <c r="V56" s="310" t="s">
        <v>2</v>
      </c>
      <c r="W56" s="311" t="s">
        <v>138</v>
      </c>
      <c r="X56" s="288">
        <v>69.260000000000005</v>
      </c>
      <c r="Y56" s="142">
        <v>69.61904761904762</v>
      </c>
      <c r="Z56" s="310" t="s">
        <v>32</v>
      </c>
      <c r="AA56" s="286" t="s">
        <v>37</v>
      </c>
      <c r="AB56" s="312">
        <v>68.209999999999994</v>
      </c>
      <c r="AC56" s="142">
        <v>68.333333300000007</v>
      </c>
    </row>
    <row r="57" spans="1:29" ht="15" customHeight="1" x14ac:dyDescent="0.25">
      <c r="A57" s="290">
        <v>52</v>
      </c>
      <c r="B57" s="619" t="s">
        <v>2</v>
      </c>
      <c r="C57" s="583" t="s">
        <v>17</v>
      </c>
      <c r="D57" s="759">
        <v>69.900000000000006</v>
      </c>
      <c r="E57" s="878">
        <v>68.599999999999994</v>
      </c>
      <c r="F57" s="368" t="s">
        <v>2</v>
      </c>
      <c r="G57" s="368" t="s">
        <v>139</v>
      </c>
      <c r="H57" s="759">
        <v>68.348808133735474</v>
      </c>
      <c r="I57" s="111">
        <v>68.877049180327873</v>
      </c>
      <c r="J57" s="564" t="s">
        <v>2</v>
      </c>
      <c r="K57" s="65" t="s">
        <v>17</v>
      </c>
      <c r="L57" s="368">
        <v>69.290000000000006</v>
      </c>
      <c r="M57" s="111">
        <v>68.069999999999993</v>
      </c>
      <c r="N57" s="499" t="s">
        <v>2</v>
      </c>
      <c r="O57" s="65" t="s">
        <v>17</v>
      </c>
      <c r="P57" s="291">
        <v>71.59</v>
      </c>
      <c r="Q57" s="500">
        <v>71.047619047619051</v>
      </c>
      <c r="R57" s="300" t="s">
        <v>2</v>
      </c>
      <c r="S57" s="298" t="s">
        <v>14</v>
      </c>
      <c r="T57" s="294">
        <v>71.56</v>
      </c>
      <c r="U57" s="143">
        <v>71.5</v>
      </c>
      <c r="V57" s="300" t="s">
        <v>32</v>
      </c>
      <c r="W57" s="293" t="s">
        <v>90</v>
      </c>
      <c r="X57" s="295">
        <v>69.260000000000005</v>
      </c>
      <c r="Y57" s="138">
        <v>69.36363636363636</v>
      </c>
      <c r="Z57" s="300" t="s">
        <v>41</v>
      </c>
      <c r="AA57" s="293" t="s">
        <v>47</v>
      </c>
      <c r="AB57" s="297">
        <v>68.209999999999994</v>
      </c>
      <c r="AC57" s="138">
        <v>68</v>
      </c>
    </row>
    <row r="58" spans="1:29" ht="15" customHeight="1" x14ac:dyDescent="0.25">
      <c r="A58" s="290">
        <v>53</v>
      </c>
      <c r="B58" s="619" t="s">
        <v>0</v>
      </c>
      <c r="C58" s="583" t="s">
        <v>70</v>
      </c>
      <c r="D58" s="759">
        <v>69.900000000000006</v>
      </c>
      <c r="E58" s="878">
        <v>68.407407407407405</v>
      </c>
      <c r="F58" s="368" t="s">
        <v>2</v>
      </c>
      <c r="G58" s="368" t="s">
        <v>9</v>
      </c>
      <c r="H58" s="759">
        <v>68.348808133735474</v>
      </c>
      <c r="I58" s="111">
        <v>68.825396825396822</v>
      </c>
      <c r="J58" s="564" t="s">
        <v>2</v>
      </c>
      <c r="K58" s="65" t="s">
        <v>140</v>
      </c>
      <c r="L58" s="368">
        <v>69.290000000000006</v>
      </c>
      <c r="M58" s="111">
        <v>68</v>
      </c>
      <c r="N58" s="499" t="s">
        <v>54</v>
      </c>
      <c r="O58" s="65" t="s">
        <v>133</v>
      </c>
      <c r="P58" s="291">
        <v>71.59</v>
      </c>
      <c r="Q58" s="500">
        <v>71</v>
      </c>
      <c r="R58" s="300" t="s">
        <v>32</v>
      </c>
      <c r="S58" s="293" t="s">
        <v>36</v>
      </c>
      <c r="T58" s="294">
        <v>71.56</v>
      </c>
      <c r="U58" s="143">
        <v>71.34</v>
      </c>
      <c r="V58" s="300" t="s">
        <v>32</v>
      </c>
      <c r="W58" s="293" t="s">
        <v>38</v>
      </c>
      <c r="X58" s="295">
        <v>69.260000000000005</v>
      </c>
      <c r="Y58" s="138">
        <v>69.217391304347828</v>
      </c>
      <c r="Z58" s="300" t="s">
        <v>2</v>
      </c>
      <c r="AA58" s="298" t="s">
        <v>17</v>
      </c>
      <c r="AB58" s="297">
        <v>68.209999999999994</v>
      </c>
      <c r="AC58" s="138">
        <v>67.978260899999995</v>
      </c>
    </row>
    <row r="59" spans="1:29" ht="15" customHeight="1" x14ac:dyDescent="0.25">
      <c r="A59" s="290">
        <v>54</v>
      </c>
      <c r="B59" s="619" t="s">
        <v>32</v>
      </c>
      <c r="C59" s="583" t="s">
        <v>33</v>
      </c>
      <c r="D59" s="759">
        <v>69.900000000000006</v>
      </c>
      <c r="E59" s="878">
        <v>68.3</v>
      </c>
      <c r="F59" s="368" t="s">
        <v>32</v>
      </c>
      <c r="G59" s="368" t="s">
        <v>132</v>
      </c>
      <c r="H59" s="759">
        <v>68.348808133735474</v>
      </c>
      <c r="I59" s="111">
        <v>68.651162790697668</v>
      </c>
      <c r="J59" s="564" t="s">
        <v>2</v>
      </c>
      <c r="K59" s="65" t="s">
        <v>9</v>
      </c>
      <c r="L59" s="368">
        <v>69.290000000000006</v>
      </c>
      <c r="M59" s="111">
        <v>68</v>
      </c>
      <c r="N59" s="499" t="s">
        <v>26</v>
      </c>
      <c r="O59" s="65" t="s">
        <v>96</v>
      </c>
      <c r="P59" s="291">
        <v>71.59</v>
      </c>
      <c r="Q59" s="500">
        <v>71</v>
      </c>
      <c r="R59" s="300" t="s">
        <v>54</v>
      </c>
      <c r="S59" s="299" t="s">
        <v>58</v>
      </c>
      <c r="T59" s="294">
        <v>71.56</v>
      </c>
      <c r="U59" s="143">
        <v>71.28</v>
      </c>
      <c r="V59" s="300" t="s">
        <v>54</v>
      </c>
      <c r="W59" s="299" t="s">
        <v>58</v>
      </c>
      <c r="X59" s="295">
        <v>69.260000000000005</v>
      </c>
      <c r="Y59" s="138">
        <v>69.208333333333329</v>
      </c>
      <c r="Z59" s="300" t="s">
        <v>2</v>
      </c>
      <c r="AA59" s="298" t="s">
        <v>139</v>
      </c>
      <c r="AB59" s="297">
        <v>68.209999999999994</v>
      </c>
      <c r="AC59" s="138">
        <v>67.777777799999996</v>
      </c>
    </row>
    <row r="60" spans="1:29" ht="15" customHeight="1" x14ac:dyDescent="0.25">
      <c r="A60" s="290">
        <v>55</v>
      </c>
      <c r="B60" s="619" t="s">
        <v>2</v>
      </c>
      <c r="C60" s="583" t="s">
        <v>3</v>
      </c>
      <c r="D60" s="759">
        <v>69.900000000000006</v>
      </c>
      <c r="E60" s="878">
        <v>68.290000000000006</v>
      </c>
      <c r="F60" s="368" t="s">
        <v>54</v>
      </c>
      <c r="G60" s="368" t="s">
        <v>109</v>
      </c>
      <c r="H60" s="759">
        <v>68.348808133735474</v>
      </c>
      <c r="I60" s="111">
        <v>68.599999999999994</v>
      </c>
      <c r="J60" s="564" t="s">
        <v>32</v>
      </c>
      <c r="K60" s="65" t="s">
        <v>37</v>
      </c>
      <c r="L60" s="368">
        <v>69.290000000000006</v>
      </c>
      <c r="M60" s="111">
        <v>68</v>
      </c>
      <c r="N60" s="499" t="s">
        <v>54</v>
      </c>
      <c r="O60" s="65" t="s">
        <v>109</v>
      </c>
      <c r="P60" s="291">
        <v>71.59</v>
      </c>
      <c r="Q60" s="500">
        <v>70.569999999999993</v>
      </c>
      <c r="R60" s="300" t="s">
        <v>0</v>
      </c>
      <c r="S60" s="299" t="s">
        <v>70</v>
      </c>
      <c r="T60" s="294">
        <v>71.56</v>
      </c>
      <c r="U60" s="217">
        <v>71.16</v>
      </c>
      <c r="V60" s="292" t="s">
        <v>54</v>
      </c>
      <c r="W60" s="299" t="s">
        <v>64</v>
      </c>
      <c r="X60" s="295">
        <v>69.260000000000005</v>
      </c>
      <c r="Y60" s="138">
        <v>69.162499999999994</v>
      </c>
      <c r="Z60" s="292" t="s">
        <v>65</v>
      </c>
      <c r="AA60" s="315" t="s">
        <v>81</v>
      </c>
      <c r="AB60" s="297">
        <v>68.209999999999994</v>
      </c>
      <c r="AC60" s="138">
        <v>67.75</v>
      </c>
    </row>
    <row r="61" spans="1:29" ht="15" customHeight="1" x14ac:dyDescent="0.25">
      <c r="A61" s="290">
        <v>56</v>
      </c>
      <c r="B61" s="619" t="s">
        <v>26</v>
      </c>
      <c r="C61" s="583" t="s">
        <v>29</v>
      </c>
      <c r="D61" s="759">
        <v>69.900000000000006</v>
      </c>
      <c r="E61" s="878">
        <v>67.7</v>
      </c>
      <c r="F61" s="368" t="s">
        <v>65</v>
      </c>
      <c r="G61" s="368" t="s">
        <v>176</v>
      </c>
      <c r="H61" s="759">
        <v>68.348808133735474</v>
      </c>
      <c r="I61" s="111">
        <v>68</v>
      </c>
      <c r="J61" s="564" t="s">
        <v>26</v>
      </c>
      <c r="K61" s="65" t="s">
        <v>96</v>
      </c>
      <c r="L61" s="368">
        <v>69.290000000000006</v>
      </c>
      <c r="M61" s="115">
        <v>68</v>
      </c>
      <c r="N61" s="499" t="s">
        <v>2</v>
      </c>
      <c r="O61" s="65" t="s">
        <v>3</v>
      </c>
      <c r="P61" s="291">
        <v>71.59</v>
      </c>
      <c r="Q61" s="500">
        <v>70.3</v>
      </c>
      <c r="R61" s="313" t="s">
        <v>26</v>
      </c>
      <c r="S61" s="293" t="s">
        <v>116</v>
      </c>
      <c r="T61" s="294">
        <v>71.56</v>
      </c>
      <c r="U61" s="143">
        <v>71.069999999999993</v>
      </c>
      <c r="V61" s="300" t="s">
        <v>2</v>
      </c>
      <c r="W61" s="298" t="s">
        <v>19</v>
      </c>
      <c r="X61" s="295">
        <v>69.260000000000005</v>
      </c>
      <c r="Y61" s="138">
        <v>69.061224489795919</v>
      </c>
      <c r="Z61" s="313" t="s">
        <v>26</v>
      </c>
      <c r="AA61" s="293" t="s">
        <v>27</v>
      </c>
      <c r="AB61" s="297">
        <v>68.209999999999994</v>
      </c>
      <c r="AC61" s="138">
        <v>67.655172399999998</v>
      </c>
    </row>
    <row r="62" spans="1:29" ht="15" customHeight="1" x14ac:dyDescent="0.25">
      <c r="A62" s="290">
        <v>57</v>
      </c>
      <c r="B62" s="619" t="s">
        <v>41</v>
      </c>
      <c r="C62" s="583" t="s">
        <v>40</v>
      </c>
      <c r="D62" s="759">
        <v>69.900000000000006</v>
      </c>
      <c r="E62" s="878">
        <v>67.5</v>
      </c>
      <c r="F62" s="368" t="s">
        <v>2</v>
      </c>
      <c r="G62" s="368" t="s">
        <v>10</v>
      </c>
      <c r="H62" s="759">
        <v>68.348808133735474</v>
      </c>
      <c r="I62" s="111">
        <v>67.935483870967744</v>
      </c>
      <c r="J62" s="564" t="s">
        <v>26</v>
      </c>
      <c r="K62" s="65" t="s">
        <v>29</v>
      </c>
      <c r="L62" s="368">
        <v>69.290000000000006</v>
      </c>
      <c r="M62" s="111">
        <v>68</v>
      </c>
      <c r="N62" s="499" t="s">
        <v>2</v>
      </c>
      <c r="O62" s="65" t="s">
        <v>6</v>
      </c>
      <c r="P62" s="291">
        <v>71.59</v>
      </c>
      <c r="Q62" s="500">
        <v>70.275862068965523</v>
      </c>
      <c r="R62" s="300" t="s">
        <v>32</v>
      </c>
      <c r="S62" s="293" t="s">
        <v>37</v>
      </c>
      <c r="T62" s="294">
        <v>71.56</v>
      </c>
      <c r="U62" s="143">
        <v>71.040000000000006</v>
      </c>
      <c r="V62" s="313" t="s">
        <v>26</v>
      </c>
      <c r="W62" s="293" t="s">
        <v>95</v>
      </c>
      <c r="X62" s="295">
        <v>69.260000000000005</v>
      </c>
      <c r="Y62" s="138">
        <v>68.888888888888886</v>
      </c>
      <c r="Z62" s="292" t="s">
        <v>65</v>
      </c>
      <c r="AA62" s="293" t="s">
        <v>86</v>
      </c>
      <c r="AB62" s="297">
        <v>68.209999999999994</v>
      </c>
      <c r="AC62" s="138">
        <v>67.652173899999994</v>
      </c>
    </row>
    <row r="63" spans="1:29" ht="15" customHeight="1" x14ac:dyDescent="0.25">
      <c r="A63" s="290">
        <v>58</v>
      </c>
      <c r="B63" s="619" t="s">
        <v>0</v>
      </c>
      <c r="C63" s="583" t="s">
        <v>182</v>
      </c>
      <c r="D63" s="759">
        <v>69.900000000000006</v>
      </c>
      <c r="E63" s="878">
        <v>67.461538461538467</v>
      </c>
      <c r="F63" s="368" t="s">
        <v>0</v>
      </c>
      <c r="G63" s="368" t="s">
        <v>159</v>
      </c>
      <c r="H63" s="759">
        <v>68.348808133735474</v>
      </c>
      <c r="I63" s="111">
        <v>67.876106194690266</v>
      </c>
      <c r="J63" s="564" t="s">
        <v>0</v>
      </c>
      <c r="K63" s="65" t="s">
        <v>70</v>
      </c>
      <c r="L63" s="368">
        <v>69.290000000000006</v>
      </c>
      <c r="M63" s="111">
        <v>67.904761904761898</v>
      </c>
      <c r="N63" s="499" t="s">
        <v>41</v>
      </c>
      <c r="O63" s="65" t="s">
        <v>79</v>
      </c>
      <c r="P63" s="291">
        <v>71.59</v>
      </c>
      <c r="Q63" s="500">
        <v>70.260000000000005</v>
      </c>
      <c r="R63" s="300" t="s">
        <v>2</v>
      </c>
      <c r="S63" s="298" t="s">
        <v>16</v>
      </c>
      <c r="T63" s="294">
        <v>71.56</v>
      </c>
      <c r="U63" s="143">
        <v>70.66</v>
      </c>
      <c r="V63" s="300" t="s">
        <v>2</v>
      </c>
      <c r="W63" s="298" t="s">
        <v>15</v>
      </c>
      <c r="X63" s="295">
        <v>69.260000000000005</v>
      </c>
      <c r="Y63" s="138">
        <v>68.8</v>
      </c>
      <c r="Z63" s="313" t="s">
        <v>26</v>
      </c>
      <c r="AA63" s="293" t="s">
        <v>94</v>
      </c>
      <c r="AB63" s="297">
        <v>68.209999999999994</v>
      </c>
      <c r="AC63" s="138">
        <v>67.560975600000006</v>
      </c>
    </row>
    <row r="64" spans="1:29" ht="15" customHeight="1" x14ac:dyDescent="0.25">
      <c r="A64" s="290">
        <v>59</v>
      </c>
      <c r="B64" s="619" t="s">
        <v>32</v>
      </c>
      <c r="C64" s="583" t="s">
        <v>73</v>
      </c>
      <c r="D64" s="759">
        <v>69.900000000000006</v>
      </c>
      <c r="E64" s="878">
        <v>67</v>
      </c>
      <c r="F64" s="368" t="s">
        <v>41</v>
      </c>
      <c r="G64" s="368" t="s">
        <v>40</v>
      </c>
      <c r="H64" s="759">
        <v>68.348808133735474</v>
      </c>
      <c r="I64" s="111">
        <v>67.409836065573771</v>
      </c>
      <c r="J64" s="564" t="s">
        <v>2</v>
      </c>
      <c r="K64" s="65" t="s">
        <v>20</v>
      </c>
      <c r="L64" s="368">
        <v>69.290000000000006</v>
      </c>
      <c r="M64" s="111">
        <v>67.41</v>
      </c>
      <c r="N64" s="499" t="s">
        <v>2</v>
      </c>
      <c r="O64" s="65" t="s">
        <v>138</v>
      </c>
      <c r="P64" s="291">
        <v>71.59</v>
      </c>
      <c r="Q64" s="500">
        <v>70.204081632653057</v>
      </c>
      <c r="R64" s="292" t="s">
        <v>65</v>
      </c>
      <c r="S64" s="293" t="s">
        <v>153</v>
      </c>
      <c r="T64" s="294">
        <v>71.56</v>
      </c>
      <c r="U64" s="143">
        <v>70.290000000000006</v>
      </c>
      <c r="V64" s="300" t="s">
        <v>2</v>
      </c>
      <c r="W64" s="298" t="s">
        <v>137</v>
      </c>
      <c r="X64" s="295">
        <v>69.260000000000005</v>
      </c>
      <c r="Y64" s="138">
        <v>68.683168316831683</v>
      </c>
      <c r="Z64" s="300" t="s">
        <v>54</v>
      </c>
      <c r="AA64" s="299" t="s">
        <v>60</v>
      </c>
      <c r="AB64" s="297">
        <v>68.209999999999994</v>
      </c>
      <c r="AC64" s="138">
        <v>67.352941200000004</v>
      </c>
    </row>
    <row r="65" spans="1:29" ht="15" customHeight="1" thickBot="1" x14ac:dyDescent="0.3">
      <c r="A65" s="301">
        <v>60</v>
      </c>
      <c r="B65" s="620" t="s">
        <v>2</v>
      </c>
      <c r="C65" s="621" t="s">
        <v>9</v>
      </c>
      <c r="D65" s="761">
        <v>69.900000000000006</v>
      </c>
      <c r="E65" s="880">
        <v>67</v>
      </c>
      <c r="F65" s="357" t="s">
        <v>54</v>
      </c>
      <c r="G65" s="357" t="s">
        <v>59</v>
      </c>
      <c r="H65" s="761">
        <v>68.348808133735474</v>
      </c>
      <c r="I65" s="623">
        <v>67.38095238095238</v>
      </c>
      <c r="J65" s="567" t="s">
        <v>41</v>
      </c>
      <c r="K65" s="68" t="s">
        <v>48</v>
      </c>
      <c r="L65" s="357">
        <v>69.290000000000006</v>
      </c>
      <c r="M65" s="125">
        <v>67.349999999999994</v>
      </c>
      <c r="N65" s="506" t="s">
        <v>65</v>
      </c>
      <c r="O65" s="68" t="s">
        <v>84</v>
      </c>
      <c r="P65" s="317">
        <v>71.59</v>
      </c>
      <c r="Q65" s="507">
        <v>70</v>
      </c>
      <c r="R65" s="318" t="s">
        <v>0</v>
      </c>
      <c r="S65" s="304" t="s">
        <v>101</v>
      </c>
      <c r="T65" s="305">
        <v>71.56</v>
      </c>
      <c r="U65" s="146">
        <v>70.28</v>
      </c>
      <c r="V65" s="318" t="s">
        <v>54</v>
      </c>
      <c r="W65" s="319" t="s">
        <v>66</v>
      </c>
      <c r="X65" s="306">
        <v>69.260000000000005</v>
      </c>
      <c r="Y65" s="139">
        <v>68.588235294117652</v>
      </c>
      <c r="Z65" s="318" t="s">
        <v>32</v>
      </c>
      <c r="AA65" s="304" t="s">
        <v>38</v>
      </c>
      <c r="AB65" s="307">
        <v>68.209999999999994</v>
      </c>
      <c r="AC65" s="139">
        <v>67.270833300000007</v>
      </c>
    </row>
    <row r="66" spans="1:29" ht="15" customHeight="1" x14ac:dyDescent="0.25">
      <c r="A66" s="283">
        <v>61</v>
      </c>
      <c r="B66" s="615" t="s">
        <v>2</v>
      </c>
      <c r="C66" s="616" t="s">
        <v>4</v>
      </c>
      <c r="D66" s="758">
        <v>69.900000000000006</v>
      </c>
      <c r="E66" s="877">
        <v>67</v>
      </c>
      <c r="F66" s="364" t="s">
        <v>2</v>
      </c>
      <c r="G66" s="364" t="s">
        <v>138</v>
      </c>
      <c r="H66" s="758">
        <v>68.348808133735474</v>
      </c>
      <c r="I66" s="618">
        <v>67.324675324675326</v>
      </c>
      <c r="J66" s="563" t="s">
        <v>26</v>
      </c>
      <c r="K66" s="64" t="s">
        <v>116</v>
      </c>
      <c r="L66" s="364">
        <v>69.290000000000006</v>
      </c>
      <c r="M66" s="127">
        <v>67</v>
      </c>
      <c r="N66" s="497" t="s">
        <v>26</v>
      </c>
      <c r="O66" s="64" t="s">
        <v>116</v>
      </c>
      <c r="P66" s="284">
        <v>71.59</v>
      </c>
      <c r="Q66" s="498">
        <v>70</v>
      </c>
      <c r="R66" s="321" t="s">
        <v>2</v>
      </c>
      <c r="S66" s="322" t="s">
        <v>19</v>
      </c>
      <c r="T66" s="287">
        <v>71.56</v>
      </c>
      <c r="U66" s="145">
        <v>70.239999999999995</v>
      </c>
      <c r="V66" s="321" t="s">
        <v>2</v>
      </c>
      <c r="W66" s="322" t="s">
        <v>22</v>
      </c>
      <c r="X66" s="288">
        <v>69.260000000000005</v>
      </c>
      <c r="Y66" s="140">
        <v>68.52</v>
      </c>
      <c r="Z66" s="321" t="s">
        <v>54</v>
      </c>
      <c r="AA66" s="334" t="s">
        <v>58</v>
      </c>
      <c r="AB66" s="312">
        <v>68.209999999999994</v>
      </c>
      <c r="AC66" s="145">
        <v>67.058823500000003</v>
      </c>
    </row>
    <row r="67" spans="1:29" ht="15" customHeight="1" x14ac:dyDescent="0.25">
      <c r="A67" s="290">
        <v>62</v>
      </c>
      <c r="B67" s="619" t="s">
        <v>2</v>
      </c>
      <c r="C67" s="583" t="s">
        <v>137</v>
      </c>
      <c r="D67" s="759">
        <v>69.900000000000006</v>
      </c>
      <c r="E67" s="878">
        <v>66.7</v>
      </c>
      <c r="F67" s="368" t="s">
        <v>26</v>
      </c>
      <c r="G67" s="368" t="s">
        <v>96</v>
      </c>
      <c r="H67" s="759">
        <v>68.348808133735474</v>
      </c>
      <c r="I67" s="113">
        <v>67.291666666666671</v>
      </c>
      <c r="J67" s="564" t="s">
        <v>54</v>
      </c>
      <c r="K67" s="65" t="s">
        <v>59</v>
      </c>
      <c r="L67" s="368">
        <v>69.290000000000006</v>
      </c>
      <c r="M67" s="111">
        <v>67</v>
      </c>
      <c r="N67" s="499" t="s">
        <v>2</v>
      </c>
      <c r="O67" s="65" t="s">
        <v>20</v>
      </c>
      <c r="P67" s="291">
        <v>71.59</v>
      </c>
      <c r="Q67" s="500">
        <v>69.36</v>
      </c>
      <c r="R67" s="300" t="s">
        <v>41</v>
      </c>
      <c r="S67" s="293" t="s">
        <v>44</v>
      </c>
      <c r="T67" s="294">
        <v>71.56</v>
      </c>
      <c r="U67" s="143">
        <v>69.94</v>
      </c>
      <c r="V67" s="300" t="s">
        <v>41</v>
      </c>
      <c r="W67" s="293" t="s">
        <v>50</v>
      </c>
      <c r="X67" s="295">
        <v>69.260000000000005</v>
      </c>
      <c r="Y67" s="138">
        <v>68.48</v>
      </c>
      <c r="Z67" s="300" t="s">
        <v>2</v>
      </c>
      <c r="AA67" s="298" t="s">
        <v>1</v>
      </c>
      <c r="AB67" s="297">
        <v>68.209999999999994</v>
      </c>
      <c r="AC67" s="143">
        <v>66.7272727</v>
      </c>
    </row>
    <row r="68" spans="1:29" ht="15" customHeight="1" x14ac:dyDescent="0.25">
      <c r="A68" s="290">
        <v>63</v>
      </c>
      <c r="B68" s="619" t="s">
        <v>54</v>
      </c>
      <c r="C68" s="583" t="s">
        <v>66</v>
      </c>
      <c r="D68" s="759">
        <v>69.900000000000006</v>
      </c>
      <c r="E68" s="878">
        <v>66.599999999999994</v>
      </c>
      <c r="F68" s="368" t="s">
        <v>2</v>
      </c>
      <c r="G68" s="368" t="s">
        <v>23</v>
      </c>
      <c r="H68" s="759">
        <v>68.348808133735474</v>
      </c>
      <c r="I68" s="111">
        <v>66.599999999999994</v>
      </c>
      <c r="J68" s="564" t="s">
        <v>54</v>
      </c>
      <c r="K68" s="65" t="s">
        <v>66</v>
      </c>
      <c r="L68" s="368">
        <v>69.290000000000006</v>
      </c>
      <c r="M68" s="111">
        <v>67</v>
      </c>
      <c r="N68" s="499" t="s">
        <v>2</v>
      </c>
      <c r="O68" s="65" t="s">
        <v>23</v>
      </c>
      <c r="P68" s="291">
        <v>71.59</v>
      </c>
      <c r="Q68" s="500">
        <v>69.125</v>
      </c>
      <c r="R68" s="300" t="s">
        <v>2</v>
      </c>
      <c r="S68" s="298" t="s">
        <v>15</v>
      </c>
      <c r="T68" s="294">
        <v>71.56</v>
      </c>
      <c r="U68" s="143">
        <v>69.78</v>
      </c>
      <c r="V68" s="300" t="s">
        <v>32</v>
      </c>
      <c r="W68" s="293" t="s">
        <v>39</v>
      </c>
      <c r="X68" s="295">
        <v>69.260000000000005</v>
      </c>
      <c r="Y68" s="138">
        <v>68.318181818181813</v>
      </c>
      <c r="Z68" s="300" t="s">
        <v>41</v>
      </c>
      <c r="AA68" s="293" t="s">
        <v>40</v>
      </c>
      <c r="AB68" s="297">
        <v>68.209999999999994</v>
      </c>
      <c r="AC68" s="143">
        <v>66.510638299999997</v>
      </c>
    </row>
    <row r="69" spans="1:29" ht="15" customHeight="1" x14ac:dyDescent="0.25">
      <c r="A69" s="290">
        <v>64</v>
      </c>
      <c r="B69" s="619" t="s">
        <v>2</v>
      </c>
      <c r="C69" s="583" t="s">
        <v>190</v>
      </c>
      <c r="D69" s="759">
        <v>69.900000000000006</v>
      </c>
      <c r="E69" s="878">
        <v>66.400000000000006</v>
      </c>
      <c r="F69" s="368" t="s">
        <v>2</v>
      </c>
      <c r="G69" s="368" t="s">
        <v>4</v>
      </c>
      <c r="H69" s="759">
        <v>68.348808133735474</v>
      </c>
      <c r="I69" s="111">
        <v>66.431818181818187</v>
      </c>
      <c r="J69" s="564" t="s">
        <v>65</v>
      </c>
      <c r="K69" s="65" t="s">
        <v>83</v>
      </c>
      <c r="L69" s="368">
        <v>69.290000000000006</v>
      </c>
      <c r="M69" s="111">
        <v>66.975609756097555</v>
      </c>
      <c r="N69" s="499" t="s">
        <v>54</v>
      </c>
      <c r="O69" s="65" t="s">
        <v>60</v>
      </c>
      <c r="P69" s="291">
        <v>71.59</v>
      </c>
      <c r="Q69" s="500">
        <v>69.05</v>
      </c>
      <c r="R69" s="300" t="s">
        <v>32</v>
      </c>
      <c r="S69" s="293" t="s">
        <v>38</v>
      </c>
      <c r="T69" s="294">
        <v>71.56</v>
      </c>
      <c r="U69" s="143">
        <v>69.75</v>
      </c>
      <c r="V69" s="300" t="s">
        <v>2</v>
      </c>
      <c r="W69" s="298" t="s">
        <v>140</v>
      </c>
      <c r="X69" s="295">
        <v>69.260000000000005</v>
      </c>
      <c r="Y69" s="138">
        <v>68.118811881188122</v>
      </c>
      <c r="Z69" s="300" t="s">
        <v>2</v>
      </c>
      <c r="AA69" s="298" t="s">
        <v>19</v>
      </c>
      <c r="AB69" s="297">
        <v>68.209999999999994</v>
      </c>
      <c r="AC69" s="143">
        <v>66.375</v>
      </c>
    </row>
    <row r="70" spans="1:29" ht="15" customHeight="1" x14ac:dyDescent="0.25">
      <c r="A70" s="290">
        <v>65</v>
      </c>
      <c r="B70" s="619" t="s">
        <v>2</v>
      </c>
      <c r="C70" s="583" t="s">
        <v>196</v>
      </c>
      <c r="D70" s="759">
        <v>69.900000000000006</v>
      </c>
      <c r="E70" s="878">
        <v>66.3</v>
      </c>
      <c r="F70" s="368" t="s">
        <v>32</v>
      </c>
      <c r="G70" s="368" t="s">
        <v>135</v>
      </c>
      <c r="H70" s="759">
        <v>68.348808133735474</v>
      </c>
      <c r="I70" s="111">
        <v>66.090909090909093</v>
      </c>
      <c r="J70" s="564" t="s">
        <v>54</v>
      </c>
      <c r="K70" s="65" t="s">
        <v>58</v>
      </c>
      <c r="L70" s="368">
        <v>69.290000000000006</v>
      </c>
      <c r="M70" s="111">
        <v>66.13</v>
      </c>
      <c r="N70" s="499" t="s">
        <v>65</v>
      </c>
      <c r="O70" s="65" t="s">
        <v>86</v>
      </c>
      <c r="P70" s="291">
        <v>71.59</v>
      </c>
      <c r="Q70" s="500">
        <v>69</v>
      </c>
      <c r="R70" s="300" t="s">
        <v>2</v>
      </c>
      <c r="S70" s="298" t="s">
        <v>10</v>
      </c>
      <c r="T70" s="294">
        <v>71.56</v>
      </c>
      <c r="U70" s="143">
        <v>69.739999999999995</v>
      </c>
      <c r="V70" s="300" t="s">
        <v>2</v>
      </c>
      <c r="W70" s="298" t="s">
        <v>16</v>
      </c>
      <c r="X70" s="295">
        <v>69.260000000000005</v>
      </c>
      <c r="Y70" s="143">
        <v>67.493506493506487</v>
      </c>
      <c r="Z70" s="300" t="s">
        <v>54</v>
      </c>
      <c r="AA70" s="299" t="s">
        <v>66</v>
      </c>
      <c r="AB70" s="297">
        <v>68.209999999999994</v>
      </c>
      <c r="AC70" s="143">
        <v>66.173912999999999</v>
      </c>
    </row>
    <row r="71" spans="1:29" ht="15" customHeight="1" x14ac:dyDescent="0.25">
      <c r="A71" s="290">
        <v>66</v>
      </c>
      <c r="B71" s="619" t="s">
        <v>41</v>
      </c>
      <c r="C71" s="583" t="s">
        <v>45</v>
      </c>
      <c r="D71" s="759">
        <v>69.900000000000006</v>
      </c>
      <c r="E71" s="878">
        <v>66.099999999999994</v>
      </c>
      <c r="F71" s="368" t="s">
        <v>2</v>
      </c>
      <c r="G71" s="368" t="s">
        <v>13</v>
      </c>
      <c r="H71" s="759">
        <v>68.348808133735474</v>
      </c>
      <c r="I71" s="111">
        <v>65.84375</v>
      </c>
      <c r="J71" s="564" t="s">
        <v>2</v>
      </c>
      <c r="K71" s="65" t="s">
        <v>7</v>
      </c>
      <c r="L71" s="368">
        <v>69.290000000000006</v>
      </c>
      <c r="M71" s="111">
        <v>66</v>
      </c>
      <c r="N71" s="499" t="s">
        <v>32</v>
      </c>
      <c r="O71" s="65" t="s">
        <v>132</v>
      </c>
      <c r="P71" s="335">
        <v>71.59</v>
      </c>
      <c r="Q71" s="509">
        <v>68.98</v>
      </c>
      <c r="R71" s="300" t="s">
        <v>2</v>
      </c>
      <c r="S71" s="298" t="s">
        <v>5</v>
      </c>
      <c r="T71" s="294">
        <v>71.56</v>
      </c>
      <c r="U71" s="143">
        <v>69.67</v>
      </c>
      <c r="V71" s="300" t="s">
        <v>41</v>
      </c>
      <c r="W71" s="293" t="s">
        <v>40</v>
      </c>
      <c r="X71" s="295">
        <v>69.260000000000005</v>
      </c>
      <c r="Y71" s="143">
        <v>67.06</v>
      </c>
      <c r="Z71" s="300" t="s">
        <v>32</v>
      </c>
      <c r="AA71" s="293" t="s">
        <v>36</v>
      </c>
      <c r="AB71" s="297">
        <v>68.209999999999994</v>
      </c>
      <c r="AC71" s="143">
        <v>66.052631599999998</v>
      </c>
    </row>
    <row r="72" spans="1:29" ht="15" customHeight="1" x14ac:dyDescent="0.25">
      <c r="A72" s="290">
        <v>67</v>
      </c>
      <c r="B72" s="619" t="s">
        <v>0</v>
      </c>
      <c r="C72" s="583" t="s">
        <v>101</v>
      </c>
      <c r="D72" s="759">
        <v>69.900000000000006</v>
      </c>
      <c r="E72" s="878">
        <v>66.034482758620683</v>
      </c>
      <c r="F72" s="368" t="s">
        <v>41</v>
      </c>
      <c r="G72" s="368" t="s">
        <v>48</v>
      </c>
      <c r="H72" s="759">
        <v>68.348808133735474</v>
      </c>
      <c r="I72" s="111">
        <v>65.666666666666671</v>
      </c>
      <c r="J72" s="564" t="s">
        <v>65</v>
      </c>
      <c r="K72" s="65" t="s">
        <v>86</v>
      </c>
      <c r="L72" s="368">
        <v>69.290000000000006</v>
      </c>
      <c r="M72" s="111">
        <v>66</v>
      </c>
      <c r="N72" s="499" t="s">
        <v>32</v>
      </c>
      <c r="O72" s="65" t="s">
        <v>37</v>
      </c>
      <c r="P72" s="291">
        <v>71.59</v>
      </c>
      <c r="Q72" s="500">
        <v>68.959999999999994</v>
      </c>
      <c r="R72" s="292" t="s">
        <v>0</v>
      </c>
      <c r="S72" s="299" t="s">
        <v>164</v>
      </c>
      <c r="T72" s="294">
        <v>71.56</v>
      </c>
      <c r="U72" s="218">
        <v>69.489999999999995</v>
      </c>
      <c r="V72" s="300" t="s">
        <v>54</v>
      </c>
      <c r="W72" s="299" t="s">
        <v>109</v>
      </c>
      <c r="X72" s="295">
        <v>69.260000000000005</v>
      </c>
      <c r="Y72" s="143">
        <v>66.82352941176471</v>
      </c>
      <c r="Z72" s="300" t="s">
        <v>32</v>
      </c>
      <c r="AA72" s="336" t="s">
        <v>31</v>
      </c>
      <c r="AB72" s="297">
        <v>68.209999999999994</v>
      </c>
      <c r="AC72" s="337">
        <v>65.863636400000004</v>
      </c>
    </row>
    <row r="73" spans="1:29" ht="15" customHeight="1" x14ac:dyDescent="0.25">
      <c r="A73" s="290">
        <v>68</v>
      </c>
      <c r="B73" s="619" t="s">
        <v>2</v>
      </c>
      <c r="C73" s="583" t="s">
        <v>23</v>
      </c>
      <c r="D73" s="759">
        <v>69.900000000000006</v>
      </c>
      <c r="E73" s="878">
        <v>66</v>
      </c>
      <c r="F73" s="368" t="s">
        <v>2</v>
      </c>
      <c r="G73" s="368" t="s">
        <v>173</v>
      </c>
      <c r="H73" s="759">
        <v>68.348808133735474</v>
      </c>
      <c r="I73" s="111">
        <v>65.666666666666671</v>
      </c>
      <c r="J73" s="564" t="s">
        <v>2</v>
      </c>
      <c r="K73" s="65" t="s">
        <v>1</v>
      </c>
      <c r="L73" s="368">
        <v>69.290000000000006</v>
      </c>
      <c r="M73" s="111">
        <v>65.89</v>
      </c>
      <c r="N73" s="499" t="s">
        <v>41</v>
      </c>
      <c r="O73" s="65" t="s">
        <v>44</v>
      </c>
      <c r="P73" s="291">
        <v>71.59</v>
      </c>
      <c r="Q73" s="500">
        <v>68.83</v>
      </c>
      <c r="R73" s="300" t="s">
        <v>2</v>
      </c>
      <c r="S73" s="298" t="s">
        <v>13</v>
      </c>
      <c r="T73" s="294">
        <v>71.56</v>
      </c>
      <c r="U73" s="143">
        <v>69.19</v>
      </c>
      <c r="V73" s="300" t="s">
        <v>2</v>
      </c>
      <c r="W73" s="298" t="s">
        <v>12</v>
      </c>
      <c r="X73" s="295">
        <v>69.260000000000005</v>
      </c>
      <c r="Y73" s="143">
        <v>66.64150943396227</v>
      </c>
      <c r="Z73" s="292" t="s">
        <v>65</v>
      </c>
      <c r="AA73" s="293" t="s">
        <v>83</v>
      </c>
      <c r="AB73" s="297">
        <v>68.209999999999994</v>
      </c>
      <c r="AC73" s="143">
        <v>65.837209299999998</v>
      </c>
    </row>
    <row r="74" spans="1:29" ht="15" customHeight="1" x14ac:dyDescent="0.25">
      <c r="A74" s="290">
        <v>69</v>
      </c>
      <c r="B74" s="619" t="s">
        <v>2</v>
      </c>
      <c r="C74" s="583" t="s">
        <v>16</v>
      </c>
      <c r="D74" s="759">
        <v>69.900000000000006</v>
      </c>
      <c r="E74" s="878">
        <v>66</v>
      </c>
      <c r="F74" s="368" t="s">
        <v>41</v>
      </c>
      <c r="G74" s="368" t="s">
        <v>77</v>
      </c>
      <c r="H74" s="759">
        <v>68.348808133735474</v>
      </c>
      <c r="I74" s="111">
        <v>65.48571428571428</v>
      </c>
      <c r="J74" s="564" t="s">
        <v>41</v>
      </c>
      <c r="K74" s="65" t="s">
        <v>51</v>
      </c>
      <c r="L74" s="368">
        <v>69.290000000000006</v>
      </c>
      <c r="M74" s="111">
        <v>65.709999999999994</v>
      </c>
      <c r="N74" s="499" t="s">
        <v>41</v>
      </c>
      <c r="O74" s="65" t="s">
        <v>134</v>
      </c>
      <c r="P74" s="291">
        <v>71.59</v>
      </c>
      <c r="Q74" s="500">
        <v>68.75</v>
      </c>
      <c r="R74" s="300" t="s">
        <v>32</v>
      </c>
      <c r="S74" s="336" t="s">
        <v>31</v>
      </c>
      <c r="T74" s="294">
        <v>71.56</v>
      </c>
      <c r="U74" s="143">
        <v>69.19</v>
      </c>
      <c r="V74" s="313" t="s">
        <v>26</v>
      </c>
      <c r="W74" s="293" t="s">
        <v>27</v>
      </c>
      <c r="X74" s="295">
        <v>69.260000000000005</v>
      </c>
      <c r="Y74" s="143">
        <v>66.433333333333337</v>
      </c>
      <c r="Z74" s="292" t="s">
        <v>2</v>
      </c>
      <c r="AA74" s="293" t="s">
        <v>114</v>
      </c>
      <c r="AB74" s="297">
        <v>68.209999999999994</v>
      </c>
      <c r="AC74" s="143">
        <v>65.653061199999996</v>
      </c>
    </row>
    <row r="75" spans="1:29" ht="15" customHeight="1" thickBot="1" x14ac:dyDescent="0.3">
      <c r="A75" s="301">
        <v>70</v>
      </c>
      <c r="B75" s="619" t="s">
        <v>2</v>
      </c>
      <c r="C75" s="66" t="s">
        <v>174</v>
      </c>
      <c r="D75" s="760">
        <v>69.900000000000006</v>
      </c>
      <c r="E75" s="879">
        <v>65.8</v>
      </c>
      <c r="F75" s="372" t="s">
        <v>2</v>
      </c>
      <c r="G75" s="372" t="s">
        <v>1</v>
      </c>
      <c r="H75" s="760">
        <v>68.348808133735474</v>
      </c>
      <c r="I75" s="131">
        <v>65.473684210526315</v>
      </c>
      <c r="J75" s="565" t="s">
        <v>2</v>
      </c>
      <c r="K75" s="66" t="s">
        <v>19</v>
      </c>
      <c r="L75" s="372">
        <v>69.290000000000006</v>
      </c>
      <c r="M75" s="131">
        <v>65</v>
      </c>
      <c r="N75" s="501" t="s">
        <v>2</v>
      </c>
      <c r="O75" s="66" t="s">
        <v>4</v>
      </c>
      <c r="P75" s="302">
        <v>71.59</v>
      </c>
      <c r="Q75" s="502">
        <v>68.666666666666671</v>
      </c>
      <c r="R75" s="327" t="s">
        <v>41</v>
      </c>
      <c r="S75" s="328" t="s">
        <v>40</v>
      </c>
      <c r="T75" s="305">
        <v>71.56</v>
      </c>
      <c r="U75" s="150">
        <v>68.98</v>
      </c>
      <c r="V75" s="333" t="s">
        <v>26</v>
      </c>
      <c r="W75" s="328" t="s">
        <v>93</v>
      </c>
      <c r="X75" s="306">
        <v>69.260000000000005</v>
      </c>
      <c r="Y75" s="150">
        <v>65.926829268292678</v>
      </c>
      <c r="Z75" s="329" t="s">
        <v>65</v>
      </c>
      <c r="AA75" s="328" t="s">
        <v>84</v>
      </c>
      <c r="AB75" s="307">
        <v>68.209999999999994</v>
      </c>
      <c r="AC75" s="150">
        <v>65.333333300000007</v>
      </c>
    </row>
    <row r="76" spans="1:29" ht="15" customHeight="1" x14ac:dyDescent="0.25">
      <c r="A76" s="283">
        <v>71</v>
      </c>
      <c r="B76" s="619" t="s">
        <v>2</v>
      </c>
      <c r="C76" s="67" t="s">
        <v>5</v>
      </c>
      <c r="D76" s="759">
        <v>69.900000000000006</v>
      </c>
      <c r="E76" s="878">
        <v>65</v>
      </c>
      <c r="F76" s="368" t="s">
        <v>26</v>
      </c>
      <c r="G76" s="368" t="s">
        <v>113</v>
      </c>
      <c r="H76" s="759">
        <v>68.348808133735474</v>
      </c>
      <c r="I76" s="129">
        <v>64.904761904761898</v>
      </c>
      <c r="J76" s="566" t="s">
        <v>2</v>
      </c>
      <c r="K76" s="67" t="s">
        <v>13</v>
      </c>
      <c r="L76" s="368">
        <v>69.290000000000006</v>
      </c>
      <c r="M76" s="129">
        <v>65</v>
      </c>
      <c r="N76" s="503" t="s">
        <v>2</v>
      </c>
      <c r="O76" s="67" t="s">
        <v>13</v>
      </c>
      <c r="P76" s="308">
        <v>71.59</v>
      </c>
      <c r="Q76" s="504">
        <v>68.52</v>
      </c>
      <c r="R76" s="310" t="s">
        <v>54</v>
      </c>
      <c r="S76" s="331" t="s">
        <v>74</v>
      </c>
      <c r="T76" s="287">
        <v>71.56</v>
      </c>
      <c r="U76" s="222">
        <v>68.709999999999994</v>
      </c>
      <c r="V76" s="309" t="s">
        <v>26</v>
      </c>
      <c r="W76" s="286" t="s">
        <v>96</v>
      </c>
      <c r="X76" s="288">
        <v>69.260000000000005</v>
      </c>
      <c r="Y76" s="147">
        <v>65.571428571428569</v>
      </c>
      <c r="Z76" s="309" t="s">
        <v>26</v>
      </c>
      <c r="AA76" s="286" t="s">
        <v>29</v>
      </c>
      <c r="AB76" s="312">
        <v>68.209999999999994</v>
      </c>
      <c r="AC76" s="147">
        <v>65.095238100000003</v>
      </c>
    </row>
    <row r="77" spans="1:29" ht="15" customHeight="1" x14ac:dyDescent="0.25">
      <c r="A77" s="290">
        <v>72</v>
      </c>
      <c r="B77" s="619" t="s">
        <v>41</v>
      </c>
      <c r="C77" s="583" t="s">
        <v>50</v>
      </c>
      <c r="D77" s="759">
        <v>69.900000000000006</v>
      </c>
      <c r="E77" s="878">
        <v>64.2</v>
      </c>
      <c r="F77" s="368" t="s">
        <v>0</v>
      </c>
      <c r="G77" s="368" t="s">
        <v>70</v>
      </c>
      <c r="H77" s="759">
        <v>68.348808133735474</v>
      </c>
      <c r="I77" s="111">
        <v>64.89473684210526</v>
      </c>
      <c r="J77" s="564" t="s">
        <v>2</v>
      </c>
      <c r="K77" s="65" t="s">
        <v>12</v>
      </c>
      <c r="L77" s="368">
        <v>69.290000000000006</v>
      </c>
      <c r="M77" s="111">
        <v>65</v>
      </c>
      <c r="N77" s="499" t="s">
        <v>54</v>
      </c>
      <c r="O77" s="65" t="s">
        <v>58</v>
      </c>
      <c r="P77" s="291">
        <v>71.59</v>
      </c>
      <c r="Q77" s="500">
        <v>68.2</v>
      </c>
      <c r="R77" s="300" t="s">
        <v>2</v>
      </c>
      <c r="S77" s="298" t="s">
        <v>7</v>
      </c>
      <c r="T77" s="294">
        <v>71.56</v>
      </c>
      <c r="U77" s="143">
        <v>68.650000000000006</v>
      </c>
      <c r="V77" s="300" t="s">
        <v>2</v>
      </c>
      <c r="W77" s="298" t="s">
        <v>10</v>
      </c>
      <c r="X77" s="295">
        <v>69.260000000000005</v>
      </c>
      <c r="Y77" s="143">
        <v>65.448979591836732</v>
      </c>
      <c r="Z77" s="300" t="s">
        <v>41</v>
      </c>
      <c r="AA77" s="293" t="s">
        <v>48</v>
      </c>
      <c r="AB77" s="297">
        <v>68.209999999999994</v>
      </c>
      <c r="AC77" s="143">
        <v>65.041666699999993</v>
      </c>
    </row>
    <row r="78" spans="1:29" ht="15" customHeight="1" x14ac:dyDescent="0.25">
      <c r="A78" s="290">
        <v>73</v>
      </c>
      <c r="B78" s="619" t="s">
        <v>41</v>
      </c>
      <c r="C78" s="583" t="s">
        <v>77</v>
      </c>
      <c r="D78" s="759">
        <v>69.900000000000006</v>
      </c>
      <c r="E78" s="878">
        <v>64.099999999999994</v>
      </c>
      <c r="F78" s="368" t="s">
        <v>2</v>
      </c>
      <c r="G78" s="368" t="s">
        <v>7</v>
      </c>
      <c r="H78" s="759">
        <v>68.348808133735474</v>
      </c>
      <c r="I78" s="111">
        <v>64.825000000000003</v>
      </c>
      <c r="J78" s="564" t="s">
        <v>26</v>
      </c>
      <c r="K78" s="65" t="s">
        <v>93</v>
      </c>
      <c r="L78" s="368">
        <v>69.290000000000006</v>
      </c>
      <c r="M78" s="111">
        <v>65</v>
      </c>
      <c r="N78" s="499" t="s">
        <v>0</v>
      </c>
      <c r="O78" s="65" t="s">
        <v>164</v>
      </c>
      <c r="P78" s="338">
        <v>71.59</v>
      </c>
      <c r="Q78" s="510">
        <v>68</v>
      </c>
      <c r="R78" s="300" t="s">
        <v>41</v>
      </c>
      <c r="S78" s="293" t="s">
        <v>48</v>
      </c>
      <c r="T78" s="294">
        <v>71.56</v>
      </c>
      <c r="U78" s="143">
        <v>68.33</v>
      </c>
      <c r="V78" s="300" t="s">
        <v>54</v>
      </c>
      <c r="W78" s="299" t="s">
        <v>57</v>
      </c>
      <c r="X78" s="295">
        <v>69.260000000000005</v>
      </c>
      <c r="Y78" s="143">
        <v>64.94736842105263</v>
      </c>
      <c r="Z78" s="313" t="s">
        <v>26</v>
      </c>
      <c r="AA78" s="293" t="s">
        <v>113</v>
      </c>
      <c r="AB78" s="297">
        <v>68.209999999999994</v>
      </c>
      <c r="AC78" s="143">
        <v>64.599999999999994</v>
      </c>
    </row>
    <row r="79" spans="1:29" ht="15" customHeight="1" x14ac:dyDescent="0.25">
      <c r="A79" s="290">
        <v>74</v>
      </c>
      <c r="B79" s="619" t="s">
        <v>2</v>
      </c>
      <c r="C79" s="583" t="s">
        <v>193</v>
      </c>
      <c r="D79" s="759">
        <v>69.900000000000006</v>
      </c>
      <c r="E79" s="878">
        <v>64</v>
      </c>
      <c r="F79" s="368" t="s">
        <v>32</v>
      </c>
      <c r="G79" s="368" t="s">
        <v>35</v>
      </c>
      <c r="H79" s="759">
        <v>68.348808133735474</v>
      </c>
      <c r="I79" s="111">
        <v>64.80952380952381</v>
      </c>
      <c r="J79" s="564" t="s">
        <v>54</v>
      </c>
      <c r="K79" s="65" t="s">
        <v>74</v>
      </c>
      <c r="L79" s="368">
        <v>69.290000000000006</v>
      </c>
      <c r="M79" s="111">
        <v>65</v>
      </c>
      <c r="N79" s="499" t="s">
        <v>2</v>
      </c>
      <c r="O79" s="65" t="s">
        <v>14</v>
      </c>
      <c r="P79" s="291">
        <v>71.59</v>
      </c>
      <c r="Q79" s="500">
        <v>67.928571428571431</v>
      </c>
      <c r="R79" s="300" t="s">
        <v>41</v>
      </c>
      <c r="S79" s="293" t="s">
        <v>77</v>
      </c>
      <c r="T79" s="294">
        <v>71.56</v>
      </c>
      <c r="U79" s="143">
        <v>67.569999999999993</v>
      </c>
      <c r="V79" s="300" t="s">
        <v>2</v>
      </c>
      <c r="W79" s="298" t="s">
        <v>6</v>
      </c>
      <c r="X79" s="295">
        <v>69.260000000000005</v>
      </c>
      <c r="Y79" s="143">
        <v>64.384615384615387</v>
      </c>
      <c r="Z79" s="292" t="s">
        <v>65</v>
      </c>
      <c r="AA79" s="293" t="s">
        <v>82</v>
      </c>
      <c r="AB79" s="297">
        <v>68.209999999999994</v>
      </c>
      <c r="AC79" s="143">
        <v>64.180000000000007</v>
      </c>
    </row>
    <row r="80" spans="1:29" ht="15" customHeight="1" x14ac:dyDescent="0.25">
      <c r="A80" s="290">
        <v>75</v>
      </c>
      <c r="B80" s="619" t="s">
        <v>65</v>
      </c>
      <c r="C80" s="583" t="s">
        <v>176</v>
      </c>
      <c r="D80" s="759">
        <v>69.900000000000006</v>
      </c>
      <c r="E80" s="878">
        <v>63.641025641025642</v>
      </c>
      <c r="F80" s="368" t="s">
        <v>26</v>
      </c>
      <c r="G80" s="368" t="s">
        <v>93</v>
      </c>
      <c r="H80" s="759">
        <v>68.348808133735474</v>
      </c>
      <c r="I80" s="111">
        <v>64.704545454545453</v>
      </c>
      <c r="J80" s="564" t="s">
        <v>0</v>
      </c>
      <c r="K80" s="65" t="s">
        <v>101</v>
      </c>
      <c r="L80" s="368">
        <v>69.290000000000006</v>
      </c>
      <c r="M80" s="111">
        <v>64.955555555555549</v>
      </c>
      <c r="N80" s="499" t="s">
        <v>41</v>
      </c>
      <c r="O80" s="65" t="s">
        <v>51</v>
      </c>
      <c r="P80" s="291">
        <v>71.59</v>
      </c>
      <c r="Q80" s="500">
        <v>67.900000000000006</v>
      </c>
      <c r="R80" s="300" t="s">
        <v>2</v>
      </c>
      <c r="S80" s="298" t="s">
        <v>137</v>
      </c>
      <c r="T80" s="294">
        <v>71.56</v>
      </c>
      <c r="U80" s="143">
        <v>68.17</v>
      </c>
      <c r="V80" s="313" t="s">
        <v>26</v>
      </c>
      <c r="W80" s="293" t="s">
        <v>29</v>
      </c>
      <c r="X80" s="295">
        <v>69.260000000000005</v>
      </c>
      <c r="Y80" s="143">
        <v>64.833333333333329</v>
      </c>
      <c r="Z80" s="300" t="s">
        <v>2</v>
      </c>
      <c r="AA80" s="298" t="s">
        <v>5</v>
      </c>
      <c r="AB80" s="297">
        <v>68.209999999999994</v>
      </c>
      <c r="AC80" s="143">
        <v>64.041666699999993</v>
      </c>
    </row>
    <row r="81" spans="1:29" ht="15" customHeight="1" x14ac:dyDescent="0.25">
      <c r="A81" s="290">
        <v>76</v>
      </c>
      <c r="B81" s="619" t="s">
        <v>2</v>
      </c>
      <c r="C81" s="583" t="s">
        <v>169</v>
      </c>
      <c r="D81" s="759">
        <v>69.900000000000006</v>
      </c>
      <c r="E81" s="878">
        <v>63.6</v>
      </c>
      <c r="F81" s="368" t="s">
        <v>54</v>
      </c>
      <c r="G81" s="368" t="s">
        <v>74</v>
      </c>
      <c r="H81" s="759">
        <v>68.348808133735474</v>
      </c>
      <c r="I81" s="111">
        <v>64.368421052631575</v>
      </c>
      <c r="J81" s="564" t="s">
        <v>41</v>
      </c>
      <c r="K81" s="65" t="s">
        <v>76</v>
      </c>
      <c r="L81" s="368">
        <v>69.290000000000006</v>
      </c>
      <c r="M81" s="111">
        <v>64.94</v>
      </c>
      <c r="N81" s="499" t="s">
        <v>32</v>
      </c>
      <c r="O81" s="65" t="s">
        <v>88</v>
      </c>
      <c r="P81" s="291">
        <v>71.59</v>
      </c>
      <c r="Q81" s="500">
        <v>67.569999999999993</v>
      </c>
      <c r="R81" s="300" t="s">
        <v>2</v>
      </c>
      <c r="S81" s="298" t="s">
        <v>4</v>
      </c>
      <c r="T81" s="294">
        <v>71.56</v>
      </c>
      <c r="U81" s="143">
        <v>67.77</v>
      </c>
      <c r="V81" s="300" t="s">
        <v>2</v>
      </c>
      <c r="W81" s="298" t="s">
        <v>4</v>
      </c>
      <c r="X81" s="295">
        <v>69.260000000000005</v>
      </c>
      <c r="Y81" s="143">
        <v>64.666666666666671</v>
      </c>
      <c r="Z81" s="300" t="s">
        <v>2</v>
      </c>
      <c r="AA81" s="298" t="s">
        <v>15</v>
      </c>
      <c r="AB81" s="297">
        <v>68.209999999999994</v>
      </c>
      <c r="AC81" s="143">
        <v>64.166666699999993</v>
      </c>
    </row>
    <row r="82" spans="1:29" ht="15" customHeight="1" x14ac:dyDescent="0.25">
      <c r="A82" s="290">
        <v>77</v>
      </c>
      <c r="B82" s="619" t="s">
        <v>41</v>
      </c>
      <c r="C82" s="583" t="s">
        <v>46</v>
      </c>
      <c r="D82" s="759">
        <v>69.900000000000006</v>
      </c>
      <c r="E82" s="878">
        <v>63.5</v>
      </c>
      <c r="F82" s="368" t="s">
        <v>65</v>
      </c>
      <c r="G82" s="368" t="s">
        <v>85</v>
      </c>
      <c r="H82" s="759">
        <v>68.348808133735474</v>
      </c>
      <c r="I82" s="111">
        <v>64.1875</v>
      </c>
      <c r="J82" s="564" t="s">
        <v>2</v>
      </c>
      <c r="K82" s="65" t="s">
        <v>4</v>
      </c>
      <c r="L82" s="368">
        <v>69.290000000000006</v>
      </c>
      <c r="M82" s="111">
        <v>64</v>
      </c>
      <c r="N82" s="499" t="s">
        <v>2</v>
      </c>
      <c r="O82" s="65" t="s">
        <v>5</v>
      </c>
      <c r="P82" s="291">
        <v>71.59</v>
      </c>
      <c r="Q82" s="500">
        <v>67.107142857142861</v>
      </c>
      <c r="R82" s="300" t="s">
        <v>41</v>
      </c>
      <c r="S82" s="293" t="s">
        <v>49</v>
      </c>
      <c r="T82" s="294">
        <v>71.56</v>
      </c>
      <c r="U82" s="143">
        <v>67.55</v>
      </c>
      <c r="V82" s="300" t="s">
        <v>32</v>
      </c>
      <c r="W82" s="293" t="s">
        <v>35</v>
      </c>
      <c r="X82" s="295">
        <v>69.260000000000005</v>
      </c>
      <c r="Y82" s="143">
        <v>64.272727272727266</v>
      </c>
      <c r="Z82" s="300" t="s">
        <v>2</v>
      </c>
      <c r="AA82" s="298" t="s">
        <v>4</v>
      </c>
      <c r="AB82" s="297">
        <v>68.209999999999994</v>
      </c>
      <c r="AC82" s="143">
        <v>63.96</v>
      </c>
    </row>
    <row r="83" spans="1:29" ht="15" customHeight="1" x14ac:dyDescent="0.25">
      <c r="A83" s="290">
        <v>78</v>
      </c>
      <c r="B83" s="619" t="s">
        <v>41</v>
      </c>
      <c r="C83" s="583" t="s">
        <v>51</v>
      </c>
      <c r="D83" s="759">
        <v>69.900000000000006</v>
      </c>
      <c r="E83" s="878">
        <v>63.4</v>
      </c>
      <c r="F83" s="368" t="s">
        <v>2</v>
      </c>
      <c r="G83" s="368" t="s">
        <v>15</v>
      </c>
      <c r="H83" s="759">
        <v>68.348808133735474</v>
      </c>
      <c r="I83" s="111">
        <v>64.166666666666671</v>
      </c>
      <c r="J83" s="564" t="s">
        <v>26</v>
      </c>
      <c r="K83" s="65" t="s">
        <v>97</v>
      </c>
      <c r="L83" s="368">
        <v>69.290000000000006</v>
      </c>
      <c r="M83" s="114">
        <v>64</v>
      </c>
      <c r="N83" s="499" t="s">
        <v>32</v>
      </c>
      <c r="O83" s="65" t="s">
        <v>31</v>
      </c>
      <c r="P83" s="291">
        <v>71.59</v>
      </c>
      <c r="Q83" s="500">
        <v>67</v>
      </c>
      <c r="R83" s="300" t="s">
        <v>32</v>
      </c>
      <c r="S83" s="293" t="s">
        <v>89</v>
      </c>
      <c r="T83" s="294">
        <v>71.56</v>
      </c>
      <c r="U83" s="143">
        <v>66.900000000000006</v>
      </c>
      <c r="V83" s="300" t="s">
        <v>32</v>
      </c>
      <c r="W83" s="293" t="s">
        <v>88</v>
      </c>
      <c r="X83" s="295">
        <v>69.260000000000005</v>
      </c>
      <c r="Y83" s="143">
        <v>64.222222222222229</v>
      </c>
      <c r="Z83" s="313" t="s">
        <v>26</v>
      </c>
      <c r="AA83" s="293" t="s">
        <v>28</v>
      </c>
      <c r="AB83" s="297">
        <v>68.209999999999994</v>
      </c>
      <c r="AC83" s="143">
        <v>63.403846199999997</v>
      </c>
    </row>
    <row r="84" spans="1:29" ht="15" customHeight="1" x14ac:dyDescent="0.25">
      <c r="A84" s="290">
        <v>79</v>
      </c>
      <c r="B84" s="619" t="s">
        <v>32</v>
      </c>
      <c r="C84" s="583" t="s">
        <v>90</v>
      </c>
      <c r="D84" s="759">
        <v>69.900000000000006</v>
      </c>
      <c r="E84" s="878">
        <v>63</v>
      </c>
      <c r="F84" s="368" t="s">
        <v>2</v>
      </c>
      <c r="G84" s="368" t="s">
        <v>174</v>
      </c>
      <c r="H84" s="759">
        <v>68.348808133735474</v>
      </c>
      <c r="I84" s="111">
        <v>64</v>
      </c>
      <c r="J84" s="564" t="s">
        <v>65</v>
      </c>
      <c r="K84" s="65" t="s">
        <v>85</v>
      </c>
      <c r="L84" s="368">
        <v>69.290000000000006</v>
      </c>
      <c r="M84" s="111">
        <v>63.448275862068968</v>
      </c>
      <c r="N84" s="499" t="s">
        <v>32</v>
      </c>
      <c r="O84" s="65" t="s">
        <v>34</v>
      </c>
      <c r="P84" s="291">
        <v>71.59</v>
      </c>
      <c r="Q84" s="500">
        <v>67</v>
      </c>
      <c r="R84" s="300" t="s">
        <v>54</v>
      </c>
      <c r="S84" s="299" t="s">
        <v>66</v>
      </c>
      <c r="T84" s="294">
        <v>71.56</v>
      </c>
      <c r="U84" s="143">
        <v>66.75</v>
      </c>
      <c r="V84" s="300" t="s">
        <v>2</v>
      </c>
      <c r="W84" s="298" t="s">
        <v>3</v>
      </c>
      <c r="X84" s="295">
        <v>69.260000000000005</v>
      </c>
      <c r="Y84" s="143">
        <v>63.833333333333336</v>
      </c>
      <c r="Z84" s="313" t="s">
        <v>26</v>
      </c>
      <c r="AA84" s="293" t="s">
        <v>93</v>
      </c>
      <c r="AB84" s="297">
        <v>68.209999999999994</v>
      </c>
      <c r="AC84" s="143">
        <v>63.108108100000003</v>
      </c>
    </row>
    <row r="85" spans="1:29" ht="15" customHeight="1" thickBot="1" x14ac:dyDescent="0.3">
      <c r="A85" s="301">
        <v>80</v>
      </c>
      <c r="B85" s="620" t="s">
        <v>2</v>
      </c>
      <c r="C85" s="621" t="s">
        <v>173</v>
      </c>
      <c r="D85" s="761">
        <v>69.900000000000006</v>
      </c>
      <c r="E85" s="880">
        <v>63</v>
      </c>
      <c r="F85" s="357" t="s">
        <v>2</v>
      </c>
      <c r="G85" s="357" t="s">
        <v>172</v>
      </c>
      <c r="H85" s="761">
        <v>68.348808133735474</v>
      </c>
      <c r="I85" s="623">
        <v>63.8</v>
      </c>
      <c r="J85" s="567" t="s">
        <v>54</v>
      </c>
      <c r="K85" s="68" t="s">
        <v>109</v>
      </c>
      <c r="L85" s="357">
        <v>69.290000000000006</v>
      </c>
      <c r="M85" s="125">
        <v>63.4</v>
      </c>
      <c r="N85" s="506" t="s">
        <v>26</v>
      </c>
      <c r="O85" s="68" t="s">
        <v>93</v>
      </c>
      <c r="P85" s="317">
        <v>71.59</v>
      </c>
      <c r="Q85" s="507">
        <v>66.599999999999994</v>
      </c>
      <c r="R85" s="320" t="s">
        <v>26</v>
      </c>
      <c r="S85" s="304" t="s">
        <v>93</v>
      </c>
      <c r="T85" s="305">
        <v>71.56</v>
      </c>
      <c r="U85" s="146">
        <v>66.66</v>
      </c>
      <c r="V85" s="318" t="s">
        <v>2</v>
      </c>
      <c r="W85" s="332" t="s">
        <v>1</v>
      </c>
      <c r="X85" s="306">
        <v>69.260000000000005</v>
      </c>
      <c r="Y85" s="146">
        <v>63.8</v>
      </c>
      <c r="Z85" s="318" t="s">
        <v>0</v>
      </c>
      <c r="AA85" s="304" t="s">
        <v>101</v>
      </c>
      <c r="AB85" s="307">
        <v>68.209999999999994</v>
      </c>
      <c r="AC85" s="146">
        <v>63.114285700000003</v>
      </c>
    </row>
    <row r="86" spans="1:29" ht="15" customHeight="1" x14ac:dyDescent="0.25">
      <c r="A86" s="283">
        <v>81</v>
      </c>
      <c r="B86" s="615" t="s">
        <v>54</v>
      </c>
      <c r="C86" s="616" t="s">
        <v>184</v>
      </c>
      <c r="D86" s="758">
        <v>69.900000000000006</v>
      </c>
      <c r="E86" s="877">
        <v>62.9</v>
      </c>
      <c r="F86" s="364" t="s">
        <v>2</v>
      </c>
      <c r="G86" s="364" t="s">
        <v>169</v>
      </c>
      <c r="H86" s="758">
        <v>68.348808133735474</v>
      </c>
      <c r="I86" s="618">
        <v>63.550724637681157</v>
      </c>
      <c r="J86" s="563" t="s">
        <v>2</v>
      </c>
      <c r="K86" s="64" t="s">
        <v>8</v>
      </c>
      <c r="L86" s="364">
        <v>69.290000000000006</v>
      </c>
      <c r="M86" s="127">
        <v>63.29</v>
      </c>
      <c r="N86" s="497" t="s">
        <v>2</v>
      </c>
      <c r="O86" s="64" t="s">
        <v>12</v>
      </c>
      <c r="P86" s="284">
        <v>71.59</v>
      </c>
      <c r="Q86" s="498">
        <v>66.521739130434781</v>
      </c>
      <c r="R86" s="321" t="s">
        <v>54</v>
      </c>
      <c r="S86" s="334" t="s">
        <v>57</v>
      </c>
      <c r="T86" s="287">
        <v>71.56</v>
      </c>
      <c r="U86" s="145">
        <v>66.47</v>
      </c>
      <c r="V86" s="321" t="s">
        <v>41</v>
      </c>
      <c r="W86" s="324" t="s">
        <v>51</v>
      </c>
      <c r="X86" s="288">
        <v>69.260000000000005</v>
      </c>
      <c r="Y86" s="145">
        <v>63.454545454545453</v>
      </c>
      <c r="Z86" s="321" t="s">
        <v>32</v>
      </c>
      <c r="AA86" s="324" t="s">
        <v>39</v>
      </c>
      <c r="AB86" s="312">
        <v>68.209999999999994</v>
      </c>
      <c r="AC86" s="145">
        <v>62.590909099999998</v>
      </c>
    </row>
    <row r="87" spans="1:29" ht="15" customHeight="1" x14ac:dyDescent="0.25">
      <c r="A87" s="290">
        <v>82</v>
      </c>
      <c r="B87" s="619" t="s">
        <v>26</v>
      </c>
      <c r="C87" s="583" t="s">
        <v>93</v>
      </c>
      <c r="D87" s="759">
        <v>69.900000000000006</v>
      </c>
      <c r="E87" s="878">
        <v>62.8</v>
      </c>
      <c r="F87" s="368" t="s">
        <v>54</v>
      </c>
      <c r="G87" s="368" t="s">
        <v>66</v>
      </c>
      <c r="H87" s="759">
        <v>68.348808133735474</v>
      </c>
      <c r="I87" s="111">
        <v>63.324324324324323</v>
      </c>
      <c r="J87" s="564" t="s">
        <v>41</v>
      </c>
      <c r="K87" s="65" t="s">
        <v>75</v>
      </c>
      <c r="L87" s="368">
        <v>69.290000000000006</v>
      </c>
      <c r="M87" s="111">
        <v>63.27</v>
      </c>
      <c r="N87" s="499" t="s">
        <v>2</v>
      </c>
      <c r="O87" s="65" t="s">
        <v>10</v>
      </c>
      <c r="P87" s="291">
        <v>71.59</v>
      </c>
      <c r="Q87" s="500">
        <v>66.058823529411768</v>
      </c>
      <c r="R87" s="292" t="s">
        <v>65</v>
      </c>
      <c r="S87" s="293" t="s">
        <v>86</v>
      </c>
      <c r="T87" s="294">
        <v>71.56</v>
      </c>
      <c r="U87" s="143">
        <v>66.19</v>
      </c>
      <c r="V87" s="300" t="s">
        <v>41</v>
      </c>
      <c r="W87" s="293" t="s">
        <v>45</v>
      </c>
      <c r="X87" s="295">
        <v>69.260000000000005</v>
      </c>
      <c r="Y87" s="143">
        <v>63.4375</v>
      </c>
      <c r="Z87" s="300" t="s">
        <v>2</v>
      </c>
      <c r="AA87" s="298" t="s">
        <v>12</v>
      </c>
      <c r="AB87" s="297">
        <v>68.209999999999994</v>
      </c>
      <c r="AC87" s="143">
        <v>62.450980399999999</v>
      </c>
    </row>
    <row r="88" spans="1:29" ht="15" customHeight="1" x14ac:dyDescent="0.25">
      <c r="A88" s="290">
        <v>83</v>
      </c>
      <c r="B88" s="619" t="s">
        <v>26</v>
      </c>
      <c r="C88" s="583" t="s">
        <v>96</v>
      </c>
      <c r="D88" s="759">
        <v>69.900000000000006</v>
      </c>
      <c r="E88" s="878">
        <v>62.6</v>
      </c>
      <c r="F88" s="368" t="s">
        <v>54</v>
      </c>
      <c r="G88" s="368" t="s">
        <v>58</v>
      </c>
      <c r="H88" s="759">
        <v>68.348808133735474</v>
      </c>
      <c r="I88" s="111">
        <v>63.083333333333343</v>
      </c>
      <c r="J88" s="564" t="s">
        <v>41</v>
      </c>
      <c r="K88" s="65" t="s">
        <v>42</v>
      </c>
      <c r="L88" s="368">
        <v>69.290000000000006</v>
      </c>
      <c r="M88" s="111">
        <v>63.19</v>
      </c>
      <c r="N88" s="499" t="s">
        <v>41</v>
      </c>
      <c r="O88" s="65" t="s">
        <v>76</v>
      </c>
      <c r="P88" s="291">
        <v>71.59</v>
      </c>
      <c r="Q88" s="500">
        <v>65.36</v>
      </c>
      <c r="R88" s="300" t="s">
        <v>2</v>
      </c>
      <c r="S88" s="298" t="s">
        <v>17</v>
      </c>
      <c r="T88" s="294">
        <v>71.56</v>
      </c>
      <c r="U88" s="143">
        <v>66.08</v>
      </c>
      <c r="V88" s="300" t="s">
        <v>0</v>
      </c>
      <c r="W88" s="293" t="s">
        <v>142</v>
      </c>
      <c r="X88" s="295">
        <v>69.260000000000005</v>
      </c>
      <c r="Y88" s="143">
        <v>63</v>
      </c>
      <c r="Z88" s="300" t="s">
        <v>32</v>
      </c>
      <c r="AA88" s="293" t="s">
        <v>35</v>
      </c>
      <c r="AB88" s="297">
        <v>68.209999999999994</v>
      </c>
      <c r="AC88" s="143">
        <v>61.923076899999998</v>
      </c>
    </row>
    <row r="89" spans="1:29" ht="15" customHeight="1" x14ac:dyDescent="0.25">
      <c r="A89" s="290">
        <v>84</v>
      </c>
      <c r="B89" s="619" t="s">
        <v>65</v>
      </c>
      <c r="C89" s="583" t="s">
        <v>85</v>
      </c>
      <c r="D89" s="759">
        <v>69.900000000000006</v>
      </c>
      <c r="E89" s="878">
        <v>62.564102564102562</v>
      </c>
      <c r="F89" s="368" t="s">
        <v>41</v>
      </c>
      <c r="G89" s="368" t="s">
        <v>46</v>
      </c>
      <c r="H89" s="759">
        <v>68.348808133735474</v>
      </c>
      <c r="I89" s="111">
        <v>62.8125</v>
      </c>
      <c r="J89" s="564" t="s">
        <v>2</v>
      </c>
      <c r="K89" s="65" t="s">
        <v>3</v>
      </c>
      <c r="L89" s="368">
        <v>69.290000000000006</v>
      </c>
      <c r="M89" s="111">
        <v>63.1</v>
      </c>
      <c r="N89" s="499" t="s">
        <v>2</v>
      </c>
      <c r="O89" s="65" t="s">
        <v>9</v>
      </c>
      <c r="P89" s="291">
        <v>71.59</v>
      </c>
      <c r="Q89" s="500">
        <v>65.125</v>
      </c>
      <c r="R89" s="300" t="s">
        <v>2</v>
      </c>
      <c r="S89" s="299" t="s">
        <v>71</v>
      </c>
      <c r="T89" s="294">
        <v>71.56</v>
      </c>
      <c r="U89" s="218">
        <v>66</v>
      </c>
      <c r="V89" s="300" t="s">
        <v>2</v>
      </c>
      <c r="W89" s="298" t="s">
        <v>13</v>
      </c>
      <c r="X89" s="295">
        <v>69.260000000000005</v>
      </c>
      <c r="Y89" s="143">
        <v>62.678571428571431</v>
      </c>
      <c r="Z89" s="313" t="s">
        <v>26</v>
      </c>
      <c r="AA89" s="293" t="s">
        <v>97</v>
      </c>
      <c r="AB89" s="297">
        <v>68.209999999999994</v>
      </c>
      <c r="AC89" s="143">
        <v>61.1578947</v>
      </c>
    </row>
    <row r="90" spans="1:29" ht="15" customHeight="1" x14ac:dyDescent="0.25">
      <c r="A90" s="290">
        <v>85</v>
      </c>
      <c r="B90" s="619" t="s">
        <v>26</v>
      </c>
      <c r="C90" s="583" t="s">
        <v>97</v>
      </c>
      <c r="D90" s="759">
        <v>69.900000000000006</v>
      </c>
      <c r="E90" s="878">
        <v>62.5</v>
      </c>
      <c r="F90" s="368" t="s">
        <v>41</v>
      </c>
      <c r="G90" s="368" t="s">
        <v>44</v>
      </c>
      <c r="H90" s="759">
        <v>68.348808133735474</v>
      </c>
      <c r="I90" s="111">
        <v>62.75</v>
      </c>
      <c r="J90" s="564" t="s">
        <v>41</v>
      </c>
      <c r="K90" s="65" t="s">
        <v>40</v>
      </c>
      <c r="L90" s="368">
        <v>69.290000000000006</v>
      </c>
      <c r="M90" s="111">
        <v>62.69</v>
      </c>
      <c r="N90" s="499" t="s">
        <v>41</v>
      </c>
      <c r="O90" s="65" t="s">
        <v>47</v>
      </c>
      <c r="P90" s="291">
        <v>71.59</v>
      </c>
      <c r="Q90" s="500">
        <v>65.12</v>
      </c>
      <c r="R90" s="300" t="s">
        <v>2</v>
      </c>
      <c r="S90" s="298" t="s">
        <v>22</v>
      </c>
      <c r="T90" s="294">
        <v>71.56</v>
      </c>
      <c r="U90" s="143">
        <v>65.959999999999994</v>
      </c>
      <c r="V90" s="300" t="s">
        <v>32</v>
      </c>
      <c r="W90" s="293" t="s">
        <v>73</v>
      </c>
      <c r="X90" s="295">
        <v>69.260000000000005</v>
      </c>
      <c r="Y90" s="143">
        <v>62.555555555555557</v>
      </c>
      <c r="Z90" s="300" t="s">
        <v>41</v>
      </c>
      <c r="AA90" s="293" t="s">
        <v>50</v>
      </c>
      <c r="AB90" s="297">
        <v>68.209999999999994</v>
      </c>
      <c r="AC90" s="143">
        <v>59.767441900000001</v>
      </c>
    </row>
    <row r="91" spans="1:29" ht="15" customHeight="1" x14ac:dyDescent="0.25">
      <c r="A91" s="290">
        <v>86</v>
      </c>
      <c r="B91" s="619" t="s">
        <v>41</v>
      </c>
      <c r="C91" s="583" t="s">
        <v>186</v>
      </c>
      <c r="D91" s="759">
        <v>69.900000000000006</v>
      </c>
      <c r="E91" s="878">
        <v>62.3</v>
      </c>
      <c r="F91" s="368" t="s">
        <v>2</v>
      </c>
      <c r="G91" s="368" t="s">
        <v>5</v>
      </c>
      <c r="H91" s="759">
        <v>68.348808133735474</v>
      </c>
      <c r="I91" s="111">
        <v>62.6</v>
      </c>
      <c r="J91" s="564" t="s">
        <v>26</v>
      </c>
      <c r="K91" s="65" t="s">
        <v>155</v>
      </c>
      <c r="L91" s="368">
        <v>69.290000000000006</v>
      </c>
      <c r="M91" s="111">
        <v>62</v>
      </c>
      <c r="N91" s="499" t="s">
        <v>41</v>
      </c>
      <c r="O91" s="65" t="s">
        <v>49</v>
      </c>
      <c r="P91" s="291">
        <v>71.59</v>
      </c>
      <c r="Q91" s="500">
        <v>64.64</v>
      </c>
      <c r="R91" s="292" t="s">
        <v>65</v>
      </c>
      <c r="S91" s="293" t="s">
        <v>85</v>
      </c>
      <c r="T91" s="294">
        <v>71.56</v>
      </c>
      <c r="U91" s="143">
        <v>65.739999999999995</v>
      </c>
      <c r="V91" s="292" t="s">
        <v>65</v>
      </c>
      <c r="W91" s="293" t="s">
        <v>153</v>
      </c>
      <c r="X91" s="295">
        <v>69.260000000000005</v>
      </c>
      <c r="Y91" s="143">
        <v>62.457142857142856</v>
      </c>
      <c r="Z91" s="300" t="s">
        <v>41</v>
      </c>
      <c r="AA91" s="293" t="s">
        <v>43</v>
      </c>
      <c r="AB91" s="297">
        <v>68.209999999999994</v>
      </c>
      <c r="AC91" s="337">
        <v>59.380952399999998</v>
      </c>
    </row>
    <row r="92" spans="1:29" ht="15" customHeight="1" x14ac:dyDescent="0.25">
      <c r="A92" s="290">
        <v>87</v>
      </c>
      <c r="B92" s="619" t="s">
        <v>2</v>
      </c>
      <c r="C92" s="583" t="s">
        <v>172</v>
      </c>
      <c r="D92" s="759">
        <v>69.900000000000006</v>
      </c>
      <c r="E92" s="878">
        <v>62.2</v>
      </c>
      <c r="F92" s="368" t="s">
        <v>32</v>
      </c>
      <c r="G92" s="368" t="s">
        <v>90</v>
      </c>
      <c r="H92" s="759">
        <v>68.348808133735474</v>
      </c>
      <c r="I92" s="111">
        <v>62.272727272727273</v>
      </c>
      <c r="J92" s="564" t="s">
        <v>54</v>
      </c>
      <c r="K92" s="65" t="s">
        <v>56</v>
      </c>
      <c r="L92" s="368">
        <v>69.290000000000006</v>
      </c>
      <c r="M92" s="111">
        <v>62</v>
      </c>
      <c r="N92" s="499" t="s">
        <v>2</v>
      </c>
      <c r="O92" s="65" t="s">
        <v>15</v>
      </c>
      <c r="P92" s="291">
        <v>71.59</v>
      </c>
      <c r="Q92" s="500">
        <v>64.125</v>
      </c>
      <c r="R92" s="300" t="s">
        <v>2</v>
      </c>
      <c r="S92" s="298" t="s">
        <v>9</v>
      </c>
      <c r="T92" s="294">
        <v>71.56</v>
      </c>
      <c r="U92" s="143">
        <v>65.66</v>
      </c>
      <c r="V92" s="313" t="s">
        <v>26</v>
      </c>
      <c r="W92" s="293" t="s">
        <v>28</v>
      </c>
      <c r="X92" s="295">
        <v>69.260000000000005</v>
      </c>
      <c r="Y92" s="143">
        <v>62.297872340425535</v>
      </c>
      <c r="Z92" s="300" t="s">
        <v>41</v>
      </c>
      <c r="AA92" s="293" t="s">
        <v>42</v>
      </c>
      <c r="AB92" s="297">
        <v>68.209999999999994</v>
      </c>
      <c r="AC92" s="143">
        <v>57.625</v>
      </c>
    </row>
    <row r="93" spans="1:29" ht="15" customHeight="1" x14ac:dyDescent="0.25">
      <c r="A93" s="290">
        <v>88</v>
      </c>
      <c r="B93" s="619" t="s">
        <v>41</v>
      </c>
      <c r="C93" s="583" t="s">
        <v>185</v>
      </c>
      <c r="D93" s="759">
        <v>69.900000000000006</v>
      </c>
      <c r="E93" s="878">
        <v>62</v>
      </c>
      <c r="F93" s="368" t="s">
        <v>26</v>
      </c>
      <c r="G93" s="368" t="s">
        <v>25</v>
      </c>
      <c r="H93" s="759">
        <v>68.348808133735474</v>
      </c>
      <c r="I93" s="111">
        <v>62.263157894736842</v>
      </c>
      <c r="J93" s="564" t="s">
        <v>2</v>
      </c>
      <c r="K93" s="65" t="s">
        <v>71</v>
      </c>
      <c r="L93" s="368">
        <v>69.290000000000006</v>
      </c>
      <c r="M93" s="111">
        <v>62</v>
      </c>
      <c r="N93" s="499" t="s">
        <v>0</v>
      </c>
      <c r="O93" s="65" t="s">
        <v>101</v>
      </c>
      <c r="P93" s="291">
        <v>71.59</v>
      </c>
      <c r="Q93" s="500">
        <v>64</v>
      </c>
      <c r="R93" s="300" t="s">
        <v>2</v>
      </c>
      <c r="S93" s="298" t="s">
        <v>1</v>
      </c>
      <c r="T93" s="294">
        <v>71.56</v>
      </c>
      <c r="U93" s="143">
        <v>65.48</v>
      </c>
      <c r="V93" s="313" t="s">
        <v>26</v>
      </c>
      <c r="W93" s="293" t="s">
        <v>25</v>
      </c>
      <c r="X93" s="295">
        <v>69.260000000000005</v>
      </c>
      <c r="Y93" s="143">
        <v>62.142857142857146</v>
      </c>
      <c r="Z93" s="300" t="s">
        <v>41</v>
      </c>
      <c r="AA93" s="293" t="s">
        <v>51</v>
      </c>
      <c r="AB93" s="297">
        <v>68.209999999999994</v>
      </c>
      <c r="AC93" s="143">
        <v>57.555555599999998</v>
      </c>
    </row>
    <row r="94" spans="1:29" ht="15" customHeight="1" x14ac:dyDescent="0.25">
      <c r="A94" s="290">
        <v>89</v>
      </c>
      <c r="B94" s="619" t="s">
        <v>2</v>
      </c>
      <c r="C94" s="583" t="s">
        <v>192</v>
      </c>
      <c r="D94" s="759">
        <v>69.900000000000006</v>
      </c>
      <c r="E94" s="878">
        <v>62</v>
      </c>
      <c r="F94" s="368" t="s">
        <v>32</v>
      </c>
      <c r="G94" s="368" t="s">
        <v>88</v>
      </c>
      <c r="H94" s="759">
        <v>68.348808133735474</v>
      </c>
      <c r="I94" s="111">
        <v>62.026315789473678</v>
      </c>
      <c r="J94" s="564" t="s">
        <v>41</v>
      </c>
      <c r="K94" s="65" t="s">
        <v>46</v>
      </c>
      <c r="L94" s="368">
        <v>69.290000000000006</v>
      </c>
      <c r="M94" s="111">
        <v>61.71</v>
      </c>
      <c r="N94" s="499" t="s">
        <v>41</v>
      </c>
      <c r="O94" s="65" t="s">
        <v>42</v>
      </c>
      <c r="P94" s="291">
        <v>71.59</v>
      </c>
      <c r="Q94" s="500">
        <v>63.95</v>
      </c>
      <c r="R94" s="300" t="s">
        <v>32</v>
      </c>
      <c r="S94" s="293" t="s">
        <v>35</v>
      </c>
      <c r="T94" s="294">
        <v>71.56</v>
      </c>
      <c r="U94" s="143">
        <v>65.19</v>
      </c>
      <c r="V94" s="300" t="s">
        <v>2</v>
      </c>
      <c r="W94" s="298" t="s">
        <v>8</v>
      </c>
      <c r="X94" s="295">
        <v>69.260000000000005</v>
      </c>
      <c r="Y94" s="143">
        <v>62.07692307692308</v>
      </c>
      <c r="Z94" s="300" t="s">
        <v>0</v>
      </c>
      <c r="AA94" s="293" t="s">
        <v>142</v>
      </c>
      <c r="AB94" s="297">
        <v>68.209999999999994</v>
      </c>
      <c r="AC94" s="143">
        <v>57.5</v>
      </c>
    </row>
    <row r="95" spans="1:29" ht="15" customHeight="1" thickBot="1" x14ac:dyDescent="0.3">
      <c r="A95" s="301">
        <v>90</v>
      </c>
      <c r="B95" s="116" t="s">
        <v>54</v>
      </c>
      <c r="C95" s="66" t="s">
        <v>57</v>
      </c>
      <c r="D95" s="760">
        <v>69.900000000000006</v>
      </c>
      <c r="E95" s="879">
        <v>61.7</v>
      </c>
      <c r="F95" s="372" t="s">
        <v>26</v>
      </c>
      <c r="G95" s="372" t="s">
        <v>97</v>
      </c>
      <c r="H95" s="760">
        <v>68.348808133735474</v>
      </c>
      <c r="I95" s="231">
        <v>61.866666666666667</v>
      </c>
      <c r="J95" s="565" t="s">
        <v>32</v>
      </c>
      <c r="K95" s="66" t="s">
        <v>35</v>
      </c>
      <c r="L95" s="372">
        <v>69.290000000000006</v>
      </c>
      <c r="M95" s="131">
        <v>61.58</v>
      </c>
      <c r="N95" s="501" t="s">
        <v>54</v>
      </c>
      <c r="O95" s="66" t="s">
        <v>74</v>
      </c>
      <c r="P95" s="302">
        <v>71.59</v>
      </c>
      <c r="Q95" s="502">
        <v>63.68</v>
      </c>
      <c r="R95" s="327" t="s">
        <v>32</v>
      </c>
      <c r="S95" s="339" t="s">
        <v>72</v>
      </c>
      <c r="T95" s="305">
        <v>71.56</v>
      </c>
      <c r="U95" s="340">
        <v>65</v>
      </c>
      <c r="V95" s="327" t="s">
        <v>41</v>
      </c>
      <c r="W95" s="328" t="s">
        <v>42</v>
      </c>
      <c r="X95" s="306">
        <v>69.260000000000005</v>
      </c>
      <c r="Y95" s="150">
        <v>61.666666666666664</v>
      </c>
      <c r="Z95" s="327" t="s">
        <v>54</v>
      </c>
      <c r="AA95" s="339" t="s">
        <v>109</v>
      </c>
      <c r="AB95" s="307">
        <v>68.209999999999994</v>
      </c>
      <c r="AC95" s="150">
        <v>57.483871000000001</v>
      </c>
    </row>
    <row r="96" spans="1:29" ht="15" customHeight="1" x14ac:dyDescent="0.25">
      <c r="A96" s="283">
        <v>91</v>
      </c>
      <c r="B96" s="615" t="s">
        <v>41</v>
      </c>
      <c r="C96" s="616" t="s">
        <v>75</v>
      </c>
      <c r="D96" s="758">
        <v>69.900000000000006</v>
      </c>
      <c r="E96" s="877">
        <v>61.6</v>
      </c>
      <c r="F96" s="364" t="s">
        <v>54</v>
      </c>
      <c r="G96" s="627" t="s">
        <v>56</v>
      </c>
      <c r="H96" s="763">
        <v>68.348808133735474</v>
      </c>
      <c r="I96" s="618">
        <v>59.714285714285722</v>
      </c>
      <c r="J96" s="563" t="s">
        <v>32</v>
      </c>
      <c r="K96" s="64" t="s">
        <v>73</v>
      </c>
      <c r="L96" s="364">
        <v>69.290000000000006</v>
      </c>
      <c r="M96" s="127">
        <v>61</v>
      </c>
      <c r="N96" s="497" t="s">
        <v>54</v>
      </c>
      <c r="O96" s="64" t="s">
        <v>53</v>
      </c>
      <c r="P96" s="284">
        <v>71.59</v>
      </c>
      <c r="Q96" s="498">
        <v>63.67</v>
      </c>
      <c r="R96" s="310" t="s">
        <v>41</v>
      </c>
      <c r="S96" s="286" t="s">
        <v>47</v>
      </c>
      <c r="T96" s="287">
        <v>71.56</v>
      </c>
      <c r="U96" s="147">
        <v>64.63</v>
      </c>
      <c r="V96" s="310" t="s">
        <v>2</v>
      </c>
      <c r="W96" s="311" t="s">
        <v>5</v>
      </c>
      <c r="X96" s="288">
        <v>69.260000000000005</v>
      </c>
      <c r="Y96" s="147">
        <v>60.846153846153847</v>
      </c>
      <c r="Z96" s="310" t="s">
        <v>32</v>
      </c>
      <c r="AA96" s="286" t="s">
        <v>88</v>
      </c>
      <c r="AB96" s="312">
        <v>68.209999999999994</v>
      </c>
      <c r="AC96" s="147">
        <v>57</v>
      </c>
    </row>
    <row r="97" spans="1:29" ht="15" customHeight="1" x14ac:dyDescent="0.25">
      <c r="A97" s="290">
        <v>92</v>
      </c>
      <c r="B97" s="619" t="s">
        <v>2</v>
      </c>
      <c r="C97" s="583" t="s">
        <v>15</v>
      </c>
      <c r="D97" s="759">
        <v>69.900000000000006</v>
      </c>
      <c r="E97" s="878">
        <v>60.4</v>
      </c>
      <c r="F97" s="368" t="s">
        <v>32</v>
      </c>
      <c r="G97" s="368" t="s">
        <v>89</v>
      </c>
      <c r="H97" s="759">
        <v>68.348808133735474</v>
      </c>
      <c r="I97" s="111">
        <v>59.4</v>
      </c>
      <c r="J97" s="564" t="s">
        <v>41</v>
      </c>
      <c r="K97" s="65" t="s">
        <v>47</v>
      </c>
      <c r="L97" s="368">
        <v>69.290000000000006</v>
      </c>
      <c r="M97" s="111">
        <v>60.56</v>
      </c>
      <c r="N97" s="499" t="s">
        <v>54</v>
      </c>
      <c r="O97" s="65" t="s">
        <v>66</v>
      </c>
      <c r="P97" s="291">
        <v>71.59</v>
      </c>
      <c r="Q97" s="500">
        <v>63.6</v>
      </c>
      <c r="R97" s="300" t="s">
        <v>41</v>
      </c>
      <c r="S97" s="293" t="s">
        <v>50</v>
      </c>
      <c r="T97" s="294">
        <v>71.56</v>
      </c>
      <c r="U97" s="143">
        <v>64.08</v>
      </c>
      <c r="V97" s="300" t="s">
        <v>2</v>
      </c>
      <c r="W97" s="298" t="s">
        <v>11</v>
      </c>
      <c r="X97" s="295">
        <v>69.260000000000005</v>
      </c>
      <c r="Y97" s="143">
        <v>60.772727272727273</v>
      </c>
      <c r="Z97" s="300" t="s">
        <v>54</v>
      </c>
      <c r="AA97" s="299" t="s">
        <v>53</v>
      </c>
      <c r="AB97" s="297">
        <v>68.209999999999994</v>
      </c>
      <c r="AC97" s="337">
        <v>56.954545500000002</v>
      </c>
    </row>
    <row r="98" spans="1:29" ht="15" customHeight="1" x14ac:dyDescent="0.25">
      <c r="A98" s="290">
        <v>93</v>
      </c>
      <c r="B98" s="619" t="s">
        <v>54</v>
      </c>
      <c r="C98" s="583" t="s">
        <v>53</v>
      </c>
      <c r="D98" s="759">
        <v>69.900000000000006</v>
      </c>
      <c r="E98" s="878">
        <v>60.3</v>
      </c>
      <c r="F98" s="368" t="s">
        <v>41</v>
      </c>
      <c r="G98" s="368" t="s">
        <v>50</v>
      </c>
      <c r="H98" s="759">
        <v>68.348808133735474</v>
      </c>
      <c r="I98" s="111">
        <v>58.823529411764703</v>
      </c>
      <c r="J98" s="564" t="s">
        <v>41</v>
      </c>
      <c r="K98" s="65" t="s">
        <v>43</v>
      </c>
      <c r="L98" s="368">
        <v>69.290000000000006</v>
      </c>
      <c r="M98" s="111">
        <v>60.43</v>
      </c>
      <c r="N98" s="499" t="s">
        <v>2</v>
      </c>
      <c r="O98" s="65" t="s">
        <v>11</v>
      </c>
      <c r="P98" s="291">
        <v>71.59</v>
      </c>
      <c r="Q98" s="500">
        <v>62.666666666666664</v>
      </c>
      <c r="R98" s="313" t="s">
        <v>26</v>
      </c>
      <c r="S98" s="293" t="s">
        <v>28</v>
      </c>
      <c r="T98" s="294">
        <v>71.56</v>
      </c>
      <c r="U98" s="143">
        <v>64.069999999999993</v>
      </c>
      <c r="V98" s="300" t="s">
        <v>41</v>
      </c>
      <c r="W98" s="293" t="s">
        <v>76</v>
      </c>
      <c r="X98" s="295">
        <v>69.260000000000005</v>
      </c>
      <c r="Y98" s="143">
        <v>60.266666666666666</v>
      </c>
      <c r="Z98" s="300" t="s">
        <v>41</v>
      </c>
      <c r="AA98" s="293" t="s">
        <v>44</v>
      </c>
      <c r="AB98" s="297">
        <v>68.209999999999994</v>
      </c>
      <c r="AC98" s="143">
        <v>56.222222199999997</v>
      </c>
    </row>
    <row r="99" spans="1:29" ht="15" customHeight="1" x14ac:dyDescent="0.25">
      <c r="A99" s="290">
        <v>94</v>
      </c>
      <c r="B99" s="619" t="s">
        <v>32</v>
      </c>
      <c r="C99" s="583" t="s">
        <v>31</v>
      </c>
      <c r="D99" s="759">
        <v>69.900000000000006</v>
      </c>
      <c r="E99" s="878">
        <v>60</v>
      </c>
      <c r="F99" s="368" t="s">
        <v>32</v>
      </c>
      <c r="G99" s="368" t="s">
        <v>73</v>
      </c>
      <c r="H99" s="759">
        <v>68.348808133735474</v>
      </c>
      <c r="I99" s="111">
        <v>58.416666666666657</v>
      </c>
      <c r="J99" s="564" t="s">
        <v>32</v>
      </c>
      <c r="K99" s="65" t="s">
        <v>88</v>
      </c>
      <c r="L99" s="368">
        <v>69.290000000000006</v>
      </c>
      <c r="M99" s="111">
        <v>60.1</v>
      </c>
      <c r="N99" s="499" t="s">
        <v>2</v>
      </c>
      <c r="O99" s="65" t="s">
        <v>71</v>
      </c>
      <c r="P99" s="291">
        <v>71.59</v>
      </c>
      <c r="Q99" s="500">
        <v>61.75</v>
      </c>
      <c r="R99" s="300" t="s">
        <v>2</v>
      </c>
      <c r="S99" s="298" t="s">
        <v>8</v>
      </c>
      <c r="T99" s="294">
        <v>71.56</v>
      </c>
      <c r="U99" s="143">
        <v>63.71</v>
      </c>
      <c r="V99" s="300" t="s">
        <v>32</v>
      </c>
      <c r="W99" s="293" t="s">
        <v>89</v>
      </c>
      <c r="X99" s="295">
        <v>69.260000000000005</v>
      </c>
      <c r="Y99" s="143">
        <v>59.785714285714285</v>
      </c>
      <c r="Z99" s="300" t="s">
        <v>41</v>
      </c>
      <c r="AA99" s="293" t="s">
        <v>46</v>
      </c>
      <c r="AB99" s="297">
        <v>68.209999999999994</v>
      </c>
      <c r="AC99" s="337">
        <v>55.870967700000001</v>
      </c>
    </row>
    <row r="100" spans="1:29" ht="15" customHeight="1" x14ac:dyDescent="0.25">
      <c r="A100" s="290">
        <v>95</v>
      </c>
      <c r="B100" s="619" t="s">
        <v>54</v>
      </c>
      <c r="C100" s="583" t="s">
        <v>58</v>
      </c>
      <c r="D100" s="759">
        <v>69.900000000000006</v>
      </c>
      <c r="E100" s="878">
        <v>59.9</v>
      </c>
      <c r="F100" s="368" t="s">
        <v>54</v>
      </c>
      <c r="G100" s="368" t="s">
        <v>53</v>
      </c>
      <c r="H100" s="759">
        <v>68.348808133735474</v>
      </c>
      <c r="I100" s="111">
        <v>58</v>
      </c>
      <c r="J100" s="564" t="s">
        <v>2</v>
      </c>
      <c r="K100" s="65" t="s">
        <v>11</v>
      </c>
      <c r="L100" s="368">
        <v>69.290000000000006</v>
      </c>
      <c r="M100" s="111">
        <v>60</v>
      </c>
      <c r="N100" s="499" t="s">
        <v>26</v>
      </c>
      <c r="O100" s="65" t="s">
        <v>97</v>
      </c>
      <c r="P100" s="341">
        <v>71.59</v>
      </c>
      <c r="Q100" s="511">
        <v>61</v>
      </c>
      <c r="R100" s="300" t="s">
        <v>2</v>
      </c>
      <c r="S100" s="298" t="s">
        <v>11</v>
      </c>
      <c r="T100" s="294">
        <v>71.56</v>
      </c>
      <c r="U100" s="143">
        <v>63.15</v>
      </c>
      <c r="V100" s="300" t="s">
        <v>2</v>
      </c>
      <c r="W100" s="298" t="s">
        <v>14</v>
      </c>
      <c r="X100" s="295">
        <v>69.260000000000005</v>
      </c>
      <c r="Y100" s="143">
        <v>59.68</v>
      </c>
      <c r="Z100" s="300" t="s">
        <v>54</v>
      </c>
      <c r="AA100" s="299" t="s">
        <v>57</v>
      </c>
      <c r="AB100" s="297">
        <v>68.209999999999994</v>
      </c>
      <c r="AC100" s="143">
        <v>55.285714300000002</v>
      </c>
    </row>
    <row r="101" spans="1:29" ht="15" customHeight="1" x14ac:dyDescent="0.25">
      <c r="A101" s="290">
        <v>96</v>
      </c>
      <c r="B101" s="619" t="s">
        <v>54</v>
      </c>
      <c r="C101" s="583" t="s">
        <v>183</v>
      </c>
      <c r="D101" s="759">
        <v>69.900000000000006</v>
      </c>
      <c r="E101" s="878">
        <v>58.4</v>
      </c>
      <c r="F101" s="368" t="s">
        <v>41</v>
      </c>
      <c r="G101" s="368" t="s">
        <v>51</v>
      </c>
      <c r="H101" s="759">
        <v>68.348808133735474</v>
      </c>
      <c r="I101" s="111">
        <v>57.684210526315788</v>
      </c>
      <c r="J101" s="564" t="s">
        <v>26</v>
      </c>
      <c r="K101" s="65" t="s">
        <v>98</v>
      </c>
      <c r="L101" s="368">
        <v>69.290000000000006</v>
      </c>
      <c r="M101" s="111">
        <v>60</v>
      </c>
      <c r="N101" s="499" t="s">
        <v>32</v>
      </c>
      <c r="O101" s="65" t="s">
        <v>72</v>
      </c>
      <c r="P101" s="291">
        <v>71.59</v>
      </c>
      <c r="Q101" s="500">
        <v>61</v>
      </c>
      <c r="R101" s="300" t="s">
        <v>41</v>
      </c>
      <c r="S101" s="293" t="s">
        <v>42</v>
      </c>
      <c r="T101" s="294">
        <v>71.56</v>
      </c>
      <c r="U101" s="143">
        <v>62.77</v>
      </c>
      <c r="V101" s="300" t="s">
        <v>41</v>
      </c>
      <c r="W101" s="293" t="s">
        <v>49</v>
      </c>
      <c r="X101" s="295">
        <v>69.260000000000005</v>
      </c>
      <c r="Y101" s="143">
        <v>59.5</v>
      </c>
      <c r="Z101" s="300" t="s">
        <v>41</v>
      </c>
      <c r="AA101" s="293" t="s">
        <v>45</v>
      </c>
      <c r="AB101" s="297">
        <v>68.209999999999994</v>
      </c>
      <c r="AC101" s="143">
        <v>52.444444400000002</v>
      </c>
    </row>
    <row r="102" spans="1:29" ht="15" customHeight="1" x14ac:dyDescent="0.25">
      <c r="A102" s="290">
        <v>97</v>
      </c>
      <c r="B102" s="620" t="s">
        <v>32</v>
      </c>
      <c r="C102" s="621" t="s">
        <v>35</v>
      </c>
      <c r="D102" s="759">
        <v>69.900000000000006</v>
      </c>
      <c r="E102" s="878">
        <v>57.1</v>
      </c>
      <c r="F102" s="368" t="s">
        <v>26</v>
      </c>
      <c r="G102" s="368" t="s">
        <v>98</v>
      </c>
      <c r="H102" s="759">
        <v>68.348808133735474</v>
      </c>
      <c r="I102" s="111">
        <v>50.6</v>
      </c>
      <c r="J102" s="564" t="s">
        <v>32</v>
      </c>
      <c r="K102" s="65" t="s">
        <v>90</v>
      </c>
      <c r="L102" s="368">
        <v>69.290000000000006</v>
      </c>
      <c r="M102" s="111">
        <v>59.53</v>
      </c>
      <c r="N102" s="499" t="s">
        <v>32</v>
      </c>
      <c r="O102" s="65" t="s">
        <v>33</v>
      </c>
      <c r="P102" s="291">
        <v>71.59</v>
      </c>
      <c r="Q102" s="500">
        <v>61</v>
      </c>
      <c r="R102" s="313" t="s">
        <v>26</v>
      </c>
      <c r="S102" s="293" t="s">
        <v>98</v>
      </c>
      <c r="T102" s="294">
        <v>71.56</v>
      </c>
      <c r="U102" s="143">
        <v>62.3</v>
      </c>
      <c r="V102" s="300" t="s">
        <v>41</v>
      </c>
      <c r="W102" s="293" t="s">
        <v>44</v>
      </c>
      <c r="X102" s="295">
        <v>69.260000000000005</v>
      </c>
      <c r="Y102" s="143">
        <v>59.269230769230766</v>
      </c>
      <c r="Z102" s="300" t="s">
        <v>54</v>
      </c>
      <c r="AA102" s="299" t="s">
        <v>56</v>
      </c>
      <c r="AB102" s="297">
        <v>68.209999999999994</v>
      </c>
      <c r="AC102" s="143">
        <v>51.444444400000002</v>
      </c>
    </row>
    <row r="103" spans="1:29" ht="15" customHeight="1" x14ac:dyDescent="0.25">
      <c r="A103" s="290">
        <v>98</v>
      </c>
      <c r="B103" s="620" t="s">
        <v>26</v>
      </c>
      <c r="C103" s="621" t="s">
        <v>98</v>
      </c>
      <c r="D103" s="759">
        <v>69.900000000000006</v>
      </c>
      <c r="E103" s="878">
        <v>54</v>
      </c>
      <c r="F103" s="368" t="s">
        <v>54</v>
      </c>
      <c r="G103" s="368" t="s">
        <v>57</v>
      </c>
      <c r="H103" s="759">
        <v>68.348808133735474</v>
      </c>
      <c r="I103" s="369"/>
      <c r="J103" s="564" t="s">
        <v>41</v>
      </c>
      <c r="K103" s="65" t="s">
        <v>50</v>
      </c>
      <c r="L103" s="368">
        <v>69.290000000000006</v>
      </c>
      <c r="M103" s="112">
        <v>59.31</v>
      </c>
      <c r="N103" s="499" t="s">
        <v>2</v>
      </c>
      <c r="O103" s="65" t="s">
        <v>22</v>
      </c>
      <c r="P103" s="291">
        <v>71.59</v>
      </c>
      <c r="Q103" s="500">
        <v>60.884615384615387</v>
      </c>
      <c r="R103" s="300" t="s">
        <v>41</v>
      </c>
      <c r="S103" s="293" t="s">
        <v>46</v>
      </c>
      <c r="T103" s="294">
        <v>71.56</v>
      </c>
      <c r="U103" s="143">
        <v>61.95</v>
      </c>
      <c r="V103" s="313" t="s">
        <v>26</v>
      </c>
      <c r="W103" s="293" t="s">
        <v>97</v>
      </c>
      <c r="X103" s="295">
        <v>69.260000000000005</v>
      </c>
      <c r="Y103" s="143">
        <v>58.4</v>
      </c>
      <c r="Z103" s="313" t="s">
        <v>26</v>
      </c>
      <c r="AA103" s="293" t="s">
        <v>25</v>
      </c>
      <c r="AB103" s="297">
        <v>68.209999999999994</v>
      </c>
      <c r="AC103" s="143">
        <v>50.782608699999997</v>
      </c>
    </row>
    <row r="104" spans="1:29" ht="15" customHeight="1" x14ac:dyDescent="0.25">
      <c r="A104" s="349">
        <v>99</v>
      </c>
      <c r="B104" s="619" t="s">
        <v>54</v>
      </c>
      <c r="C104" s="583" t="s">
        <v>56</v>
      </c>
      <c r="D104" s="762">
        <v>69.900000000000006</v>
      </c>
      <c r="E104" s="881">
        <v>52.5</v>
      </c>
      <c r="F104" s="625" t="s">
        <v>54</v>
      </c>
      <c r="G104" s="625" t="s">
        <v>60</v>
      </c>
      <c r="H104" s="762">
        <v>68.348808133735474</v>
      </c>
      <c r="I104" s="626"/>
      <c r="J104" s="567" t="s">
        <v>32</v>
      </c>
      <c r="K104" s="68" t="s">
        <v>31</v>
      </c>
      <c r="L104" s="628">
        <v>69.290000000000006</v>
      </c>
      <c r="M104" s="125">
        <v>59</v>
      </c>
      <c r="N104" s="506" t="s">
        <v>26</v>
      </c>
      <c r="O104" s="68" t="s">
        <v>28</v>
      </c>
      <c r="P104" s="317">
        <v>71.59</v>
      </c>
      <c r="Q104" s="507">
        <v>60.8</v>
      </c>
      <c r="R104" s="300" t="s">
        <v>32</v>
      </c>
      <c r="S104" s="293" t="s">
        <v>90</v>
      </c>
      <c r="T104" s="294">
        <v>71.56</v>
      </c>
      <c r="U104" s="143">
        <v>61.69</v>
      </c>
      <c r="V104" s="292" t="s">
        <v>65</v>
      </c>
      <c r="W104" s="293" t="s">
        <v>86</v>
      </c>
      <c r="X104" s="295">
        <v>69.260000000000005</v>
      </c>
      <c r="Y104" s="143">
        <v>58.035714285714285</v>
      </c>
      <c r="Z104" s="300" t="s">
        <v>41</v>
      </c>
      <c r="AA104" s="293" t="s">
        <v>49</v>
      </c>
      <c r="AB104" s="297">
        <v>68.209999999999994</v>
      </c>
      <c r="AC104" s="143">
        <v>50.7058824</v>
      </c>
    </row>
    <row r="105" spans="1:29" ht="15" customHeight="1" thickBot="1" x14ac:dyDescent="0.3">
      <c r="A105" s="301">
        <v>100</v>
      </c>
      <c r="B105" s="372" t="s">
        <v>54</v>
      </c>
      <c r="C105" s="372" t="s">
        <v>60</v>
      </c>
      <c r="D105" s="760">
        <v>69.900000000000006</v>
      </c>
      <c r="E105" s="570"/>
      <c r="F105" s="372" t="s">
        <v>54</v>
      </c>
      <c r="G105" s="372" t="s">
        <v>55</v>
      </c>
      <c r="H105" s="760">
        <v>68.348808133735474</v>
      </c>
      <c r="I105" s="570"/>
      <c r="J105" s="565" t="s">
        <v>26</v>
      </c>
      <c r="K105" s="66" t="s">
        <v>28</v>
      </c>
      <c r="L105" s="517">
        <v>69.290000000000006</v>
      </c>
      <c r="M105" s="131">
        <v>59</v>
      </c>
      <c r="N105" s="501" t="s">
        <v>41</v>
      </c>
      <c r="O105" s="66" t="s">
        <v>43</v>
      </c>
      <c r="P105" s="302">
        <v>71.59</v>
      </c>
      <c r="Q105" s="502">
        <v>60.5</v>
      </c>
      <c r="R105" s="320" t="s">
        <v>26</v>
      </c>
      <c r="S105" s="304" t="s">
        <v>25</v>
      </c>
      <c r="T105" s="342">
        <v>71.56</v>
      </c>
      <c r="U105" s="146">
        <v>61.53</v>
      </c>
      <c r="V105" s="318" t="s">
        <v>54</v>
      </c>
      <c r="W105" s="319" t="s">
        <v>56</v>
      </c>
      <c r="X105" s="343">
        <v>69.260000000000005</v>
      </c>
      <c r="Y105" s="146">
        <v>57.705882352941174</v>
      </c>
      <c r="Z105" s="318" t="s">
        <v>0</v>
      </c>
      <c r="AA105" s="319" t="s">
        <v>69</v>
      </c>
      <c r="AB105" s="344">
        <v>68.209999999999994</v>
      </c>
      <c r="AC105" s="345">
        <v>43.894736799999997</v>
      </c>
    </row>
    <row r="106" spans="1:29" ht="15" customHeight="1" x14ac:dyDescent="0.25">
      <c r="A106" s="290">
        <v>101</v>
      </c>
      <c r="B106" s="357" t="s">
        <v>54</v>
      </c>
      <c r="C106" s="357" t="s">
        <v>55</v>
      </c>
      <c r="D106" s="761">
        <v>69.900000000000006</v>
      </c>
      <c r="E106" s="514"/>
      <c r="F106" s="357" t="s">
        <v>41</v>
      </c>
      <c r="G106" s="357" t="s">
        <v>49</v>
      </c>
      <c r="H106" s="761">
        <v>68.348808133735474</v>
      </c>
      <c r="I106" s="514"/>
      <c r="J106" s="568" t="s">
        <v>54</v>
      </c>
      <c r="K106" s="132" t="s">
        <v>57</v>
      </c>
      <c r="L106" s="357">
        <v>69.290000000000006</v>
      </c>
      <c r="M106" s="133">
        <v>59</v>
      </c>
      <c r="N106" s="512" t="s">
        <v>41</v>
      </c>
      <c r="O106" s="132" t="s">
        <v>48</v>
      </c>
      <c r="P106" s="346">
        <v>71.59</v>
      </c>
      <c r="Q106" s="513">
        <v>60.5</v>
      </c>
      <c r="R106" s="321" t="s">
        <v>41</v>
      </c>
      <c r="S106" s="324" t="s">
        <v>51</v>
      </c>
      <c r="T106" s="287">
        <v>71.56</v>
      </c>
      <c r="U106" s="145">
        <v>61.5</v>
      </c>
      <c r="V106" s="325" t="s">
        <v>26</v>
      </c>
      <c r="W106" s="324" t="s">
        <v>98</v>
      </c>
      <c r="X106" s="288">
        <v>69.260000000000005</v>
      </c>
      <c r="Y106" s="145">
        <v>57.05263157894737</v>
      </c>
      <c r="Z106" s="310" t="s">
        <v>54</v>
      </c>
      <c r="AA106" s="331" t="s">
        <v>74</v>
      </c>
      <c r="AB106" s="347">
        <v>68.209999999999994</v>
      </c>
      <c r="AC106" s="348"/>
    </row>
    <row r="107" spans="1:29" ht="15" customHeight="1" x14ac:dyDescent="0.25">
      <c r="A107" s="349">
        <v>102</v>
      </c>
      <c r="B107" s="625" t="s">
        <v>41</v>
      </c>
      <c r="C107" s="625" t="s">
        <v>49</v>
      </c>
      <c r="D107" s="762">
        <v>69.900000000000006</v>
      </c>
      <c r="E107" s="626"/>
      <c r="F107" s="625" t="s">
        <v>41</v>
      </c>
      <c r="G107" s="495" t="s">
        <v>43</v>
      </c>
      <c r="H107" s="764">
        <v>68.348808133735474</v>
      </c>
      <c r="I107" s="571"/>
      <c r="J107" s="564" t="s">
        <v>2</v>
      </c>
      <c r="K107" s="65" t="s">
        <v>22</v>
      </c>
      <c r="L107" s="495">
        <v>69.290000000000006</v>
      </c>
      <c r="M107" s="111">
        <v>58.74</v>
      </c>
      <c r="N107" s="499" t="s">
        <v>32</v>
      </c>
      <c r="O107" s="65" t="s">
        <v>89</v>
      </c>
      <c r="P107" s="291">
        <v>71.59</v>
      </c>
      <c r="Q107" s="500">
        <v>60</v>
      </c>
      <c r="R107" s="300" t="s">
        <v>32</v>
      </c>
      <c r="S107" s="293" t="s">
        <v>88</v>
      </c>
      <c r="T107" s="294">
        <v>71.56</v>
      </c>
      <c r="U107" s="143">
        <v>61.4</v>
      </c>
      <c r="V107" s="300" t="s">
        <v>41</v>
      </c>
      <c r="W107" s="293" t="s">
        <v>75</v>
      </c>
      <c r="X107" s="350">
        <v>69.260000000000005</v>
      </c>
      <c r="Y107" s="143">
        <v>56.833333333333336</v>
      </c>
      <c r="Z107" s="300" t="s">
        <v>41</v>
      </c>
      <c r="AA107" s="324" t="s">
        <v>75</v>
      </c>
      <c r="AB107" s="351">
        <v>68.209999999999994</v>
      </c>
      <c r="AC107" s="352"/>
    </row>
    <row r="108" spans="1:29" ht="15" customHeight="1" x14ac:dyDescent="0.25">
      <c r="A108" s="349">
        <v>103</v>
      </c>
      <c r="B108" s="625" t="s">
        <v>41</v>
      </c>
      <c r="C108" s="625" t="s">
        <v>47</v>
      </c>
      <c r="D108" s="762">
        <v>69.900000000000006</v>
      </c>
      <c r="E108" s="626"/>
      <c r="F108" s="625" t="s">
        <v>41</v>
      </c>
      <c r="G108" s="495" t="s">
        <v>45</v>
      </c>
      <c r="H108" s="764">
        <v>68.348808133735474</v>
      </c>
      <c r="I108" s="571"/>
      <c r="J108" s="564" t="s">
        <v>32</v>
      </c>
      <c r="K108" s="65" t="s">
        <v>72</v>
      </c>
      <c r="L108" s="495">
        <v>69.290000000000006</v>
      </c>
      <c r="M108" s="113">
        <v>58</v>
      </c>
      <c r="N108" s="499" t="s">
        <v>2</v>
      </c>
      <c r="O108" s="65" t="s">
        <v>8</v>
      </c>
      <c r="P108" s="291">
        <v>71.59</v>
      </c>
      <c r="Q108" s="500">
        <v>59.5</v>
      </c>
      <c r="R108" s="300" t="s">
        <v>41</v>
      </c>
      <c r="S108" s="293" t="s">
        <v>76</v>
      </c>
      <c r="T108" s="294">
        <v>71.56</v>
      </c>
      <c r="U108" s="143">
        <v>60.56</v>
      </c>
      <c r="V108" s="300" t="s">
        <v>0</v>
      </c>
      <c r="W108" s="299" t="s">
        <v>69</v>
      </c>
      <c r="X108" s="350">
        <v>69.260000000000005</v>
      </c>
      <c r="Y108" s="143">
        <v>56.777777777777779</v>
      </c>
      <c r="Z108" s="300" t="s">
        <v>41</v>
      </c>
      <c r="AA108" s="293" t="s">
        <v>76</v>
      </c>
      <c r="AB108" s="351">
        <v>68.209999999999994</v>
      </c>
      <c r="AC108" s="352"/>
    </row>
    <row r="109" spans="1:29" ht="15" customHeight="1" x14ac:dyDescent="0.25">
      <c r="A109" s="349">
        <v>104</v>
      </c>
      <c r="B109" s="625" t="s">
        <v>41</v>
      </c>
      <c r="C109" s="625" t="s">
        <v>43</v>
      </c>
      <c r="D109" s="762">
        <v>69.900000000000006</v>
      </c>
      <c r="E109" s="626"/>
      <c r="F109" s="625" t="s">
        <v>41</v>
      </c>
      <c r="G109" s="495" t="s">
        <v>75</v>
      </c>
      <c r="H109" s="764">
        <v>68.348808133735474</v>
      </c>
      <c r="I109" s="571"/>
      <c r="J109" s="564" t="s">
        <v>41</v>
      </c>
      <c r="K109" s="65" t="s">
        <v>49</v>
      </c>
      <c r="L109" s="495">
        <v>69.290000000000006</v>
      </c>
      <c r="M109" s="111">
        <v>57.6</v>
      </c>
      <c r="N109" s="499" t="s">
        <v>41</v>
      </c>
      <c r="O109" s="65" t="s">
        <v>50</v>
      </c>
      <c r="P109" s="291">
        <v>71.59</v>
      </c>
      <c r="Q109" s="500">
        <v>59.42</v>
      </c>
      <c r="R109" s="313" t="s">
        <v>26</v>
      </c>
      <c r="S109" s="293" t="s">
        <v>97</v>
      </c>
      <c r="T109" s="294">
        <v>71.56</v>
      </c>
      <c r="U109" s="143">
        <v>59.73</v>
      </c>
      <c r="V109" s="300" t="s">
        <v>41</v>
      </c>
      <c r="W109" s="293" t="s">
        <v>43</v>
      </c>
      <c r="X109" s="350">
        <v>69.260000000000005</v>
      </c>
      <c r="Y109" s="143">
        <v>56.692307692307693</v>
      </c>
      <c r="Z109" s="300" t="s">
        <v>32</v>
      </c>
      <c r="AA109" s="293" t="s">
        <v>73</v>
      </c>
      <c r="AB109" s="351">
        <v>68.209999999999994</v>
      </c>
      <c r="AC109" s="352"/>
    </row>
    <row r="110" spans="1:29" ht="15" customHeight="1" x14ac:dyDescent="0.25">
      <c r="A110" s="349">
        <v>105</v>
      </c>
      <c r="B110" s="625" t="s">
        <v>41</v>
      </c>
      <c r="C110" s="625" t="s">
        <v>42</v>
      </c>
      <c r="D110" s="762">
        <v>69.900000000000006</v>
      </c>
      <c r="E110" s="626"/>
      <c r="F110" s="625" t="s">
        <v>41</v>
      </c>
      <c r="G110" s="495" t="s">
        <v>76</v>
      </c>
      <c r="H110" s="764">
        <v>68.348808133735474</v>
      </c>
      <c r="I110" s="571"/>
      <c r="J110" s="564" t="s">
        <v>0</v>
      </c>
      <c r="K110" s="65" t="s">
        <v>69</v>
      </c>
      <c r="L110" s="495">
        <v>69.290000000000006</v>
      </c>
      <c r="M110" s="111">
        <v>57.588235294117645</v>
      </c>
      <c r="N110" s="499" t="s">
        <v>26</v>
      </c>
      <c r="O110" s="65" t="s">
        <v>25</v>
      </c>
      <c r="P110" s="291">
        <v>71.59</v>
      </c>
      <c r="Q110" s="500">
        <v>59</v>
      </c>
      <c r="R110" s="300" t="s">
        <v>54</v>
      </c>
      <c r="S110" s="299" t="s">
        <v>55</v>
      </c>
      <c r="T110" s="294">
        <v>71.56</v>
      </c>
      <c r="U110" s="337">
        <v>58</v>
      </c>
      <c r="V110" s="300" t="s">
        <v>32</v>
      </c>
      <c r="W110" s="336" t="s">
        <v>31</v>
      </c>
      <c r="X110" s="350">
        <v>69.260000000000005</v>
      </c>
      <c r="Y110" s="143">
        <v>56.05263157894737</v>
      </c>
      <c r="Z110" s="300" t="s">
        <v>32</v>
      </c>
      <c r="AA110" s="293" t="s">
        <v>72</v>
      </c>
      <c r="AB110" s="351">
        <v>68.209999999999994</v>
      </c>
      <c r="AC110" s="352"/>
    </row>
    <row r="111" spans="1:29" ht="15" customHeight="1" x14ac:dyDescent="0.25">
      <c r="A111" s="349">
        <v>106</v>
      </c>
      <c r="B111" s="625" t="s">
        <v>32</v>
      </c>
      <c r="C111" s="625" t="s">
        <v>88</v>
      </c>
      <c r="D111" s="762">
        <v>69.900000000000006</v>
      </c>
      <c r="E111" s="626"/>
      <c r="F111" s="625" t="s">
        <v>41</v>
      </c>
      <c r="G111" s="495" t="s">
        <v>42</v>
      </c>
      <c r="H111" s="764">
        <v>68.348808133735474</v>
      </c>
      <c r="I111" s="571"/>
      <c r="J111" s="564" t="s">
        <v>54</v>
      </c>
      <c r="K111" s="65" t="s">
        <v>53</v>
      </c>
      <c r="L111" s="495">
        <v>69.290000000000006</v>
      </c>
      <c r="M111" s="111">
        <v>57</v>
      </c>
      <c r="N111" s="499" t="s">
        <v>26</v>
      </c>
      <c r="O111" s="65" t="s">
        <v>98</v>
      </c>
      <c r="P111" s="291">
        <v>71.59</v>
      </c>
      <c r="Q111" s="500">
        <v>58</v>
      </c>
      <c r="R111" s="300" t="s">
        <v>54</v>
      </c>
      <c r="S111" s="299" t="s">
        <v>53</v>
      </c>
      <c r="T111" s="294">
        <v>71.56</v>
      </c>
      <c r="U111" s="143">
        <v>56.45</v>
      </c>
      <c r="V111" s="300" t="s">
        <v>41</v>
      </c>
      <c r="W111" s="293" t="s">
        <v>46</v>
      </c>
      <c r="X111" s="350">
        <v>69.260000000000005</v>
      </c>
      <c r="Y111" s="143">
        <v>55.666666666666664</v>
      </c>
      <c r="Z111" s="300" t="s">
        <v>32</v>
      </c>
      <c r="AA111" s="299" t="s">
        <v>33</v>
      </c>
      <c r="AB111" s="351">
        <v>68.209999999999994</v>
      </c>
      <c r="AC111" s="352"/>
    </row>
    <row r="112" spans="1:29" ht="15" customHeight="1" x14ac:dyDescent="0.25">
      <c r="A112" s="349">
        <v>107</v>
      </c>
      <c r="B112" s="625" t="s">
        <v>32</v>
      </c>
      <c r="C112" s="625" t="s">
        <v>72</v>
      </c>
      <c r="D112" s="762">
        <v>69.900000000000006</v>
      </c>
      <c r="E112" s="626"/>
      <c r="F112" s="625" t="s">
        <v>32</v>
      </c>
      <c r="G112" s="495" t="s">
        <v>72</v>
      </c>
      <c r="H112" s="764">
        <v>68.348808133735474</v>
      </c>
      <c r="I112" s="571"/>
      <c r="J112" s="564" t="s">
        <v>26</v>
      </c>
      <c r="K112" s="65" t="s">
        <v>25</v>
      </c>
      <c r="L112" s="495">
        <v>69.290000000000006</v>
      </c>
      <c r="M112" s="111">
        <v>56</v>
      </c>
      <c r="N112" s="499" t="s">
        <v>32</v>
      </c>
      <c r="O112" s="65" t="s">
        <v>73</v>
      </c>
      <c r="P112" s="291">
        <v>71.59</v>
      </c>
      <c r="Q112" s="500">
        <v>58</v>
      </c>
      <c r="R112" s="300" t="s">
        <v>32</v>
      </c>
      <c r="S112" s="293" t="s">
        <v>73</v>
      </c>
      <c r="T112" s="294">
        <v>71.56</v>
      </c>
      <c r="U112" s="143">
        <v>56</v>
      </c>
      <c r="V112" s="300" t="s">
        <v>54</v>
      </c>
      <c r="W112" s="299" t="s">
        <v>53</v>
      </c>
      <c r="X112" s="353">
        <v>69.260000000000005</v>
      </c>
      <c r="Y112" s="143">
        <v>53.236111111111114</v>
      </c>
      <c r="Z112" s="300" t="s">
        <v>32</v>
      </c>
      <c r="AA112" s="293" t="s">
        <v>89</v>
      </c>
      <c r="AB112" s="351">
        <v>68.209999999999994</v>
      </c>
      <c r="AC112" s="352"/>
    </row>
    <row r="113" spans="1:29" ht="15" customHeight="1" x14ac:dyDescent="0.25">
      <c r="A113" s="349">
        <v>108</v>
      </c>
      <c r="B113" s="625" t="s">
        <v>32</v>
      </c>
      <c r="C113" s="625" t="s">
        <v>89</v>
      </c>
      <c r="D113" s="762">
        <v>69.900000000000006</v>
      </c>
      <c r="E113" s="626"/>
      <c r="F113" s="625" t="s">
        <v>32</v>
      </c>
      <c r="G113" s="495" t="s">
        <v>33</v>
      </c>
      <c r="H113" s="764">
        <v>68.348808133735474</v>
      </c>
      <c r="I113" s="571"/>
      <c r="J113" s="564" t="s">
        <v>2</v>
      </c>
      <c r="K113" s="65" t="s">
        <v>5</v>
      </c>
      <c r="L113" s="495">
        <v>69.290000000000006</v>
      </c>
      <c r="M113" s="111">
        <v>56</v>
      </c>
      <c r="N113" s="499" t="s">
        <v>41</v>
      </c>
      <c r="O113" s="65" t="s">
        <v>45</v>
      </c>
      <c r="P113" s="291">
        <v>71.59</v>
      </c>
      <c r="Q113" s="500">
        <v>56.56</v>
      </c>
      <c r="R113" s="300" t="s">
        <v>41</v>
      </c>
      <c r="S113" s="293" t="s">
        <v>43</v>
      </c>
      <c r="T113" s="294">
        <v>71.56</v>
      </c>
      <c r="U113" s="143">
        <v>55.72</v>
      </c>
      <c r="V113" s="300" t="s">
        <v>32</v>
      </c>
      <c r="W113" s="293" t="s">
        <v>33</v>
      </c>
      <c r="X113" s="350">
        <v>69.260000000000005</v>
      </c>
      <c r="Y113" s="143">
        <v>51.352941176470587</v>
      </c>
      <c r="Z113" s="333" t="s">
        <v>26</v>
      </c>
      <c r="AA113" s="328" t="s">
        <v>98</v>
      </c>
      <c r="AB113" s="351">
        <v>68.209999999999994</v>
      </c>
      <c r="AC113" s="352"/>
    </row>
    <row r="114" spans="1:29" ht="15" customHeight="1" x14ac:dyDescent="0.25">
      <c r="A114" s="349">
        <v>109</v>
      </c>
      <c r="B114" s="625" t="s">
        <v>26</v>
      </c>
      <c r="C114" s="625" t="s">
        <v>25</v>
      </c>
      <c r="D114" s="762">
        <v>69.900000000000006</v>
      </c>
      <c r="E114" s="626"/>
      <c r="F114" s="625" t="s">
        <v>26</v>
      </c>
      <c r="G114" s="495" t="s">
        <v>155</v>
      </c>
      <c r="H114" s="764">
        <v>68.348808133735474</v>
      </c>
      <c r="I114" s="571"/>
      <c r="J114" s="564" t="s">
        <v>2</v>
      </c>
      <c r="K114" s="65" t="s">
        <v>15</v>
      </c>
      <c r="L114" s="495">
        <v>69.290000000000006</v>
      </c>
      <c r="M114" s="111">
        <v>53</v>
      </c>
      <c r="N114" s="499" t="s">
        <v>32</v>
      </c>
      <c r="O114" s="69" t="s">
        <v>35</v>
      </c>
      <c r="P114" s="291">
        <v>71.59</v>
      </c>
      <c r="Q114" s="500">
        <v>56</v>
      </c>
      <c r="R114" s="300" t="s">
        <v>54</v>
      </c>
      <c r="S114" s="354" t="s">
        <v>60</v>
      </c>
      <c r="T114" s="294">
        <v>71.56</v>
      </c>
      <c r="U114" s="355"/>
      <c r="V114" s="300" t="s">
        <v>54</v>
      </c>
      <c r="W114" s="354" t="s">
        <v>74</v>
      </c>
      <c r="X114" s="350">
        <v>69.260000000000005</v>
      </c>
      <c r="Y114" s="352"/>
      <c r="Z114" s="327" t="s">
        <v>2</v>
      </c>
      <c r="AA114" s="339" t="s">
        <v>71</v>
      </c>
      <c r="AB114" s="351">
        <v>68.209999999999994</v>
      </c>
      <c r="AC114" s="352"/>
    </row>
    <row r="115" spans="1:29" ht="15" customHeight="1" thickBot="1" x14ac:dyDescent="0.3">
      <c r="A115" s="779">
        <v>110</v>
      </c>
      <c r="B115" s="357" t="s">
        <v>26</v>
      </c>
      <c r="C115" s="357" t="s">
        <v>155</v>
      </c>
      <c r="D115" s="761">
        <v>69.900000000000006</v>
      </c>
      <c r="E115" s="514"/>
      <c r="F115" s="357" t="s">
        <v>26</v>
      </c>
      <c r="G115" s="357" t="s">
        <v>94</v>
      </c>
      <c r="H115" s="761">
        <v>68.348808133735474</v>
      </c>
      <c r="I115" s="514"/>
      <c r="J115" s="357" t="s">
        <v>54</v>
      </c>
      <c r="K115" s="357" t="s">
        <v>55</v>
      </c>
      <c r="L115" s="496">
        <v>69.290000000000006</v>
      </c>
      <c r="M115" s="358"/>
      <c r="N115" s="403" t="s">
        <v>54</v>
      </c>
      <c r="O115" s="356" t="s">
        <v>57</v>
      </c>
      <c r="P115" s="357">
        <v>71.59</v>
      </c>
      <c r="Q115" s="514"/>
      <c r="R115" s="327" t="s">
        <v>54</v>
      </c>
      <c r="S115" s="356" t="s">
        <v>55</v>
      </c>
      <c r="T115" s="342">
        <v>71.56</v>
      </c>
      <c r="U115" s="359"/>
      <c r="V115" s="327" t="s">
        <v>32</v>
      </c>
      <c r="W115" s="356" t="s">
        <v>72</v>
      </c>
      <c r="X115" s="353">
        <v>69.260000000000005</v>
      </c>
      <c r="Y115" s="360"/>
      <c r="Z115" s="303" t="s">
        <v>2</v>
      </c>
      <c r="AA115" s="332" t="s">
        <v>23</v>
      </c>
      <c r="AB115" s="361">
        <v>68.209999999999994</v>
      </c>
      <c r="AC115" s="362"/>
    </row>
    <row r="116" spans="1:29" ht="15" customHeight="1" x14ac:dyDescent="0.25">
      <c r="A116" s="283">
        <v>111</v>
      </c>
      <c r="B116" s="364" t="s">
        <v>26</v>
      </c>
      <c r="C116" s="364" t="s">
        <v>94</v>
      </c>
      <c r="D116" s="758">
        <v>69.900000000000006</v>
      </c>
      <c r="E116" s="365"/>
      <c r="F116" s="364" t="s">
        <v>26</v>
      </c>
      <c r="G116" s="364" t="s">
        <v>28</v>
      </c>
      <c r="H116" s="758">
        <v>68.348808133735474</v>
      </c>
      <c r="I116" s="365"/>
      <c r="J116" s="364" t="s">
        <v>41</v>
      </c>
      <c r="K116" s="364" t="s">
        <v>45</v>
      </c>
      <c r="L116" s="364">
        <v>69.290000000000006</v>
      </c>
      <c r="M116" s="365"/>
      <c r="N116" s="429" t="s">
        <v>54</v>
      </c>
      <c r="O116" s="363" t="s">
        <v>56</v>
      </c>
      <c r="P116" s="364">
        <v>71.59</v>
      </c>
      <c r="Q116" s="365"/>
      <c r="R116" s="310" t="s">
        <v>54</v>
      </c>
      <c r="S116" s="363" t="s">
        <v>56</v>
      </c>
      <c r="T116" s="287">
        <v>71.56</v>
      </c>
      <c r="U116" s="366"/>
      <c r="V116" s="310" t="s">
        <v>2</v>
      </c>
      <c r="W116" s="363" t="s">
        <v>71</v>
      </c>
      <c r="X116" s="288">
        <v>69.260000000000005</v>
      </c>
      <c r="Y116" s="348"/>
      <c r="Z116" s="310" t="s">
        <v>2</v>
      </c>
      <c r="AA116" s="311" t="s">
        <v>11</v>
      </c>
      <c r="AB116" s="521">
        <v>68.209999999999994</v>
      </c>
      <c r="AC116" s="348"/>
    </row>
    <row r="117" spans="1:29" ht="15" customHeight="1" x14ac:dyDescent="0.25">
      <c r="A117" s="290">
        <v>112</v>
      </c>
      <c r="B117" s="368" t="s">
        <v>26</v>
      </c>
      <c r="C117" s="368" t="s">
        <v>28</v>
      </c>
      <c r="D117" s="759">
        <v>69.900000000000006</v>
      </c>
      <c r="E117" s="369"/>
      <c r="F117" s="368" t="s">
        <v>2</v>
      </c>
      <c r="G117" s="368" t="s">
        <v>71</v>
      </c>
      <c r="H117" s="759">
        <v>68.348808133735474</v>
      </c>
      <c r="I117" s="369"/>
      <c r="J117" s="569" t="s">
        <v>32</v>
      </c>
      <c r="K117" s="522" t="s">
        <v>33</v>
      </c>
      <c r="L117" s="368">
        <v>69.290000000000006</v>
      </c>
      <c r="M117" s="369"/>
      <c r="N117" s="515" t="s">
        <v>41</v>
      </c>
      <c r="O117" s="367" t="s">
        <v>75</v>
      </c>
      <c r="P117" s="368">
        <v>71.59</v>
      </c>
      <c r="Q117" s="369"/>
      <c r="R117" s="300" t="s">
        <v>41</v>
      </c>
      <c r="S117" s="370" t="s">
        <v>45</v>
      </c>
      <c r="T117" s="294">
        <v>71.56</v>
      </c>
      <c r="U117" s="371"/>
      <c r="V117" s="300" t="s">
        <v>0</v>
      </c>
      <c r="W117" s="354" t="s">
        <v>70</v>
      </c>
      <c r="X117" s="350">
        <v>69.260000000000005</v>
      </c>
      <c r="Y117" s="352"/>
      <c r="Z117" s="300" t="s">
        <v>0</v>
      </c>
      <c r="AA117" s="299" t="s">
        <v>70</v>
      </c>
      <c r="AB117" s="351">
        <v>68.209999999999994</v>
      </c>
      <c r="AC117" s="352"/>
    </row>
    <row r="118" spans="1:29" ht="15" customHeight="1" x14ac:dyDescent="0.25">
      <c r="A118" s="290">
        <v>113</v>
      </c>
      <c r="B118" s="368" t="s">
        <v>2</v>
      </c>
      <c r="C118" s="368" t="s">
        <v>71</v>
      </c>
      <c r="D118" s="759">
        <v>69.900000000000006</v>
      </c>
      <c r="E118" s="369"/>
      <c r="F118" s="368" t="s">
        <v>2</v>
      </c>
      <c r="G118" s="368" t="s">
        <v>14</v>
      </c>
      <c r="H118" s="759">
        <v>68.348808133735474</v>
      </c>
      <c r="I118" s="369"/>
      <c r="J118" s="368" t="s">
        <v>2</v>
      </c>
      <c r="K118" s="368" t="s">
        <v>23</v>
      </c>
      <c r="L118" s="368">
        <v>69.290000000000006</v>
      </c>
      <c r="M118" s="369"/>
      <c r="N118" s="515" t="s">
        <v>26</v>
      </c>
      <c r="O118" s="367" t="s">
        <v>155</v>
      </c>
      <c r="P118" s="368">
        <v>71.59</v>
      </c>
      <c r="Q118" s="369"/>
      <c r="R118" s="300" t="s">
        <v>41</v>
      </c>
      <c r="S118" s="370" t="s">
        <v>75</v>
      </c>
      <c r="T118" s="294">
        <v>71.56</v>
      </c>
      <c r="U118" s="371"/>
      <c r="V118" s="300" t="s">
        <v>0</v>
      </c>
      <c r="W118" s="354" t="s">
        <v>69</v>
      </c>
      <c r="X118" s="350">
        <v>69.260000000000005</v>
      </c>
      <c r="Y118" s="352"/>
      <c r="Z118" s="300" t="s">
        <v>0</v>
      </c>
      <c r="AA118" s="299" t="s">
        <v>69</v>
      </c>
      <c r="AB118" s="351">
        <v>68.209999999999994</v>
      </c>
      <c r="AC118" s="352"/>
    </row>
    <row r="119" spans="1:29" ht="15" customHeight="1" x14ac:dyDescent="0.25">
      <c r="A119" s="349">
        <v>114</v>
      </c>
      <c r="B119" s="625" t="s">
        <v>2</v>
      </c>
      <c r="C119" s="625" t="s">
        <v>14</v>
      </c>
      <c r="D119" s="762">
        <v>69.900000000000006</v>
      </c>
      <c r="E119" s="626"/>
      <c r="F119" s="625" t="s">
        <v>0</v>
      </c>
      <c r="G119" s="625" t="s">
        <v>152</v>
      </c>
      <c r="H119" s="762">
        <v>68.348808133735474</v>
      </c>
      <c r="I119" s="626"/>
      <c r="J119" s="368" t="s">
        <v>0</v>
      </c>
      <c r="K119" s="368" t="s">
        <v>152</v>
      </c>
      <c r="L119" s="368">
        <v>69.290000000000006</v>
      </c>
      <c r="M119" s="680"/>
      <c r="N119" s="403" t="s">
        <v>0</v>
      </c>
      <c r="O119" s="356" t="s">
        <v>69</v>
      </c>
      <c r="P119" s="628">
        <v>71.59</v>
      </c>
      <c r="Q119" s="626"/>
      <c r="R119" s="300" t="s">
        <v>32</v>
      </c>
      <c r="S119" s="673" t="s">
        <v>33</v>
      </c>
      <c r="T119" s="674">
        <v>71.56</v>
      </c>
      <c r="U119" s="355"/>
      <c r="V119" s="292" t="s">
        <v>0</v>
      </c>
      <c r="W119" s="675" t="s">
        <v>164</v>
      </c>
      <c r="X119" s="676">
        <v>69.260000000000005</v>
      </c>
      <c r="Y119" s="352"/>
      <c r="Z119" s="292" t="s">
        <v>0</v>
      </c>
      <c r="AA119" s="677" t="s">
        <v>164</v>
      </c>
      <c r="AB119" s="678">
        <v>68.209999999999994</v>
      </c>
      <c r="AC119" s="352"/>
    </row>
    <row r="120" spans="1:29" ht="15" customHeight="1" x14ac:dyDescent="0.25">
      <c r="A120" s="290">
        <v>115</v>
      </c>
      <c r="B120" s="357" t="s">
        <v>2</v>
      </c>
      <c r="C120" s="357" t="s">
        <v>1</v>
      </c>
      <c r="D120" s="761">
        <v>69.900000000000006</v>
      </c>
      <c r="E120" s="514"/>
      <c r="F120" s="357" t="s">
        <v>0</v>
      </c>
      <c r="G120" s="357" t="s">
        <v>142</v>
      </c>
      <c r="H120" s="761">
        <v>68.348808133735474</v>
      </c>
      <c r="I120" s="514"/>
      <c r="J120" s="1045" t="s">
        <v>0</v>
      </c>
      <c r="K120" s="357" t="s">
        <v>142</v>
      </c>
      <c r="L120" s="357">
        <v>69.290000000000006</v>
      </c>
      <c r="M120" s="514"/>
      <c r="N120" s="665"/>
      <c r="O120" s="666"/>
      <c r="P120" s="357"/>
      <c r="Q120" s="514"/>
      <c r="R120" s="667"/>
      <c r="S120" s="668"/>
      <c r="T120" s="669"/>
      <c r="U120" s="518"/>
      <c r="V120" s="519"/>
      <c r="W120" s="670"/>
      <c r="X120" s="343"/>
      <c r="Y120" s="671"/>
      <c r="Z120" s="519"/>
      <c r="AA120" s="520"/>
      <c r="AB120" s="672"/>
      <c r="AC120" s="671"/>
    </row>
    <row r="121" spans="1:29" ht="15" customHeight="1" x14ac:dyDescent="0.25">
      <c r="A121" s="1045">
        <v>116</v>
      </c>
      <c r="B121" s="628" t="s">
        <v>0</v>
      </c>
      <c r="C121" s="625" t="s">
        <v>152</v>
      </c>
      <c r="D121" s="1056">
        <v>69.900000000000006</v>
      </c>
      <c r="E121" s="626"/>
      <c r="F121" s="625" t="s">
        <v>0</v>
      </c>
      <c r="G121" s="625" t="s">
        <v>69</v>
      </c>
      <c r="H121" s="762">
        <v>68.348808133735474</v>
      </c>
      <c r="I121" s="626"/>
      <c r="J121" s="625"/>
      <c r="K121" s="625"/>
      <c r="L121" s="625"/>
      <c r="M121" s="626"/>
      <c r="N121" s="402"/>
      <c r="O121" s="675"/>
      <c r="P121" s="625"/>
      <c r="Q121" s="626"/>
      <c r="R121" s="300"/>
      <c r="S121" s="673"/>
      <c r="T121" s="674"/>
      <c r="U121" s="355"/>
      <c r="V121" s="292"/>
      <c r="W121" s="675"/>
      <c r="X121" s="676"/>
      <c r="Y121" s="352"/>
      <c r="Z121" s="292"/>
      <c r="AA121" s="677"/>
      <c r="AB121" s="678"/>
      <c r="AC121" s="352"/>
    </row>
    <row r="122" spans="1:29" ht="15" customHeight="1" x14ac:dyDescent="0.25">
      <c r="A122" s="349">
        <v>117</v>
      </c>
      <c r="B122" s="625" t="s">
        <v>0</v>
      </c>
      <c r="C122" s="625" t="s">
        <v>142</v>
      </c>
      <c r="D122" s="1055">
        <v>69.900000000000006</v>
      </c>
      <c r="E122" s="626"/>
      <c r="F122" s="625"/>
      <c r="G122" s="625"/>
      <c r="H122" s="762"/>
      <c r="I122" s="626"/>
      <c r="J122" s="625"/>
      <c r="K122" s="625"/>
      <c r="L122" s="625"/>
      <c r="M122" s="626"/>
      <c r="N122" s="402"/>
      <c r="O122" s="675"/>
      <c r="P122" s="625"/>
      <c r="Q122" s="626"/>
      <c r="R122" s="300"/>
      <c r="S122" s="673"/>
      <c r="T122" s="674"/>
      <c r="U122" s="355"/>
      <c r="V122" s="292"/>
      <c r="W122" s="675"/>
      <c r="X122" s="676"/>
      <c r="Y122" s="352"/>
      <c r="Z122" s="292"/>
      <c r="AA122" s="677"/>
      <c r="AB122" s="678"/>
      <c r="AC122" s="352"/>
    </row>
    <row r="123" spans="1:29" ht="15" customHeight="1" thickBot="1" x14ac:dyDescent="0.3">
      <c r="A123" s="301">
        <v>118</v>
      </c>
      <c r="B123" s="372" t="s">
        <v>0</v>
      </c>
      <c r="C123" s="372" t="s">
        <v>69</v>
      </c>
      <c r="D123" s="760">
        <v>69.900000000000006</v>
      </c>
      <c r="E123" s="570"/>
      <c r="F123" s="372"/>
      <c r="G123" s="372"/>
      <c r="H123" s="760"/>
      <c r="I123" s="570"/>
      <c r="J123" s="372"/>
      <c r="K123" s="372"/>
      <c r="L123" s="372"/>
      <c r="M123" s="679"/>
      <c r="N123" s="1046"/>
      <c r="O123" s="1047"/>
      <c r="P123" s="517"/>
      <c r="Q123" s="679"/>
      <c r="R123" s="1048"/>
      <c r="S123" s="1049"/>
      <c r="T123" s="1050"/>
      <c r="U123" s="1051"/>
      <c r="V123" s="1052"/>
      <c r="W123" s="1047"/>
      <c r="X123" s="306"/>
      <c r="Y123" s="1053"/>
      <c r="Z123" s="1052"/>
      <c r="AA123" s="1047"/>
      <c r="AB123" s="1054"/>
      <c r="AC123" s="1053"/>
    </row>
    <row r="124" spans="1:29" ht="15" customHeight="1" x14ac:dyDescent="0.25">
      <c r="A124" s="358"/>
      <c r="B124" s="358"/>
      <c r="C124" s="373" t="s">
        <v>102</v>
      </c>
      <c r="D124" s="358"/>
      <c r="E124" s="374">
        <f>AVERAGE(E6:E123)</f>
        <v>68.389247036359521</v>
      </c>
      <c r="F124" s="358"/>
      <c r="G124" s="373"/>
      <c r="H124" s="358"/>
      <c r="I124" s="374">
        <f>AVERAGE(I6:I123)</f>
        <v>68.348808133735474</v>
      </c>
      <c r="J124" s="358"/>
      <c r="K124" s="373"/>
      <c r="L124" s="358"/>
      <c r="M124" s="516">
        <f>AVERAGE(M6:M119)</f>
        <v>67.429912373502958</v>
      </c>
      <c r="N124" s="358"/>
      <c r="P124" s="358"/>
      <c r="Q124" s="374">
        <f>AVERAGE(Q6:Q119)</f>
        <v>69.943829681237816</v>
      </c>
      <c r="S124" s="375"/>
      <c r="U124" s="376">
        <f>AVERAGE(U6:U119)</f>
        <v>70.319722222222154</v>
      </c>
      <c r="V124" s="376"/>
      <c r="W124" s="376"/>
      <c r="X124" s="376"/>
      <c r="Y124" s="377">
        <f>AVERAGE(Y6:Y119)</f>
        <v>68.015349254272465</v>
      </c>
      <c r="Z124" s="376"/>
      <c r="AA124" s="376"/>
      <c r="AC124" s="378">
        <f>AVERAGE(AC6:AC119)</f>
        <v>67.254510122263156</v>
      </c>
    </row>
  </sheetData>
  <mergeCells count="10">
    <mergeCell ref="Z4:AC4"/>
    <mergeCell ref="J4:M4"/>
    <mergeCell ref="N2:Q2"/>
    <mergeCell ref="A4:A5"/>
    <mergeCell ref="N4:Q4"/>
    <mergeCell ref="R4:U4"/>
    <mergeCell ref="V4:Y4"/>
    <mergeCell ref="F4:I4"/>
    <mergeCell ref="B4:E4"/>
    <mergeCell ref="B2:E2"/>
  </mergeCells>
  <conditionalFormatting sqref="AC6:AC123">
    <cfRule type="containsBlanks" dxfId="143" priority="23" stopIfTrue="1">
      <formula>LEN(TRIM(AC6))=0</formula>
    </cfRule>
    <cfRule type="cellIs" dxfId="142" priority="24" stopIfTrue="1" operator="greaterThanOrEqual">
      <formula>75</formula>
    </cfRule>
    <cfRule type="cellIs" dxfId="141" priority="25" stopIfTrue="1" operator="between">
      <formula>75</formula>
      <formula>$AC$124</formula>
    </cfRule>
    <cfRule type="cellIs" dxfId="140" priority="26" stopIfTrue="1" operator="between">
      <formula>50</formula>
      <formula>$AC$124</formula>
    </cfRule>
    <cfRule type="cellIs" dxfId="139" priority="27" stopIfTrue="1" operator="lessThan">
      <formula>50</formula>
    </cfRule>
  </conditionalFormatting>
  <conditionalFormatting sqref="Y6:Y123">
    <cfRule type="containsBlanks" dxfId="138" priority="28" stopIfTrue="1">
      <formula>LEN(TRIM(Y6))=0</formula>
    </cfRule>
    <cfRule type="cellIs" dxfId="137" priority="29" stopIfTrue="1" operator="greaterThanOrEqual">
      <formula>75</formula>
    </cfRule>
    <cfRule type="cellIs" dxfId="136" priority="30" stopIfTrue="1" operator="between">
      <formula>75</formula>
      <formula>$Y$124</formula>
    </cfRule>
    <cfRule type="cellIs" dxfId="135" priority="31" stopIfTrue="1" operator="between">
      <formula>50</formula>
      <formula>$Y$124</formula>
    </cfRule>
    <cfRule type="cellIs" dxfId="134" priority="32" stopIfTrue="1" operator="lessThan">
      <formula>50</formula>
    </cfRule>
  </conditionalFormatting>
  <conditionalFormatting sqref="U6:U123">
    <cfRule type="containsBlanks" dxfId="133" priority="33" stopIfTrue="1">
      <formula>LEN(TRIM(U6))=0</formula>
    </cfRule>
    <cfRule type="cellIs" dxfId="132" priority="34" stopIfTrue="1" operator="lessThan">
      <formula>50</formula>
    </cfRule>
    <cfRule type="cellIs" dxfId="131" priority="35" stopIfTrue="1" operator="between">
      <formula>$U$124</formula>
      <formula>50</formula>
    </cfRule>
    <cfRule type="cellIs" dxfId="130" priority="36" stopIfTrue="1" operator="between">
      <formula>75</formula>
      <formula>$U$124</formula>
    </cfRule>
    <cfRule type="cellIs" dxfId="129" priority="37" stopIfTrue="1" operator="greaterThanOrEqual">
      <formula>75</formula>
    </cfRule>
  </conditionalFormatting>
  <conditionalFormatting sqref="Q6:Q123">
    <cfRule type="containsBlanks" dxfId="128" priority="22" stopIfTrue="1">
      <formula>LEN(TRIM(Q6))=0</formula>
    </cfRule>
    <cfRule type="cellIs" dxfId="127" priority="38" stopIfTrue="1" operator="lessThan">
      <formula>50</formula>
    </cfRule>
    <cfRule type="cellIs" dxfId="126" priority="39" stopIfTrue="1" operator="between">
      <formula>$Q$124</formula>
      <formula>50</formula>
    </cfRule>
    <cfRule type="cellIs" dxfId="125" priority="40" stopIfTrue="1" operator="between">
      <formula>75</formula>
      <formula>$Q$124</formula>
    </cfRule>
    <cfRule type="cellIs" dxfId="124" priority="41" stopIfTrue="1" operator="greaterThanOrEqual">
      <formula>75</formula>
    </cfRule>
  </conditionalFormatting>
  <conditionalFormatting sqref="M6:M123">
    <cfRule type="containsBlanks" dxfId="123" priority="16" stopIfTrue="1">
      <formula>LEN(TRIM(M6))=0</formula>
    </cfRule>
    <cfRule type="cellIs" dxfId="122" priority="17" stopIfTrue="1" operator="equal">
      <formula>$M$124</formula>
    </cfRule>
    <cfRule type="cellIs" dxfId="121" priority="18" stopIfTrue="1" operator="lessThan">
      <formula>50</formula>
    </cfRule>
    <cfRule type="cellIs" dxfId="120" priority="19" stopIfTrue="1" operator="between">
      <formula>$M$124</formula>
      <formula>50</formula>
    </cfRule>
    <cfRule type="cellIs" dxfId="119" priority="20" stopIfTrue="1" operator="between">
      <formula>75</formula>
      <formula>$M$124</formula>
    </cfRule>
    <cfRule type="cellIs" dxfId="118" priority="21" stopIfTrue="1" operator="greaterThanOrEqual">
      <formula>75</formula>
    </cfRule>
  </conditionalFormatting>
  <conditionalFormatting sqref="I6:I123">
    <cfRule type="containsBlanks" dxfId="117" priority="6" stopIfTrue="1">
      <formula>LEN(TRIM(I6))=0</formula>
    </cfRule>
    <cfRule type="cellIs" dxfId="116" priority="7" stopIfTrue="1" operator="equal">
      <formula>$I$124</formula>
    </cfRule>
    <cfRule type="cellIs" dxfId="115" priority="9" stopIfTrue="1" operator="equal">
      <formula>75</formula>
    </cfRule>
    <cfRule type="cellIs" dxfId="114" priority="10" stopIfTrue="1" operator="lessThan">
      <formula>50</formula>
    </cfRule>
    <cfRule type="cellIs" dxfId="113" priority="11" stopIfTrue="1" operator="between">
      <formula>$I$124</formula>
      <formula>50</formula>
    </cfRule>
    <cfRule type="cellIs" dxfId="112" priority="15" stopIfTrue="1" operator="between">
      <formula>$I$124</formula>
      <formula>75</formula>
    </cfRule>
    <cfRule type="cellIs" dxfId="111" priority="48" stopIfTrue="1" operator="greaterThanOrEqual">
      <formula>75</formula>
    </cfRule>
  </conditionalFormatting>
  <conditionalFormatting sqref="E6:E104">
    <cfRule type="cellIs" dxfId="110" priority="1" operator="equal">
      <formula>75</formula>
    </cfRule>
    <cfRule type="cellIs" dxfId="109" priority="2" operator="lessThan">
      <formula>50</formula>
    </cfRule>
    <cfRule type="cellIs" dxfId="108" priority="3" operator="between">
      <formula>$E$124</formula>
      <formula>50</formula>
    </cfRule>
    <cfRule type="cellIs" dxfId="107" priority="4" operator="between">
      <formula>75</formula>
      <formula>$E$124</formula>
    </cfRule>
    <cfRule type="cellIs" dxfId="106" priority="5" operator="greaterThanOrEqual">
      <formula>75</formula>
    </cfRule>
  </conditionalFormatting>
  <pageMargins left="0.78740157480314965" right="0.39370078740157483" top="0" bottom="0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C3" sqref="C3:C4"/>
    </sheetView>
  </sheetViews>
  <sheetFormatPr defaultRowHeight="15" x14ac:dyDescent="0.25"/>
  <cols>
    <col min="1" max="1" width="5.7109375" customWidth="1"/>
    <col min="2" max="2" width="18.85546875" customWidth="1"/>
    <col min="3" max="3" width="32.7109375" customWidth="1"/>
    <col min="4" max="12" width="8.7109375" style="227" customWidth="1"/>
    <col min="13" max="16" width="8.7109375" style="84" customWidth="1"/>
    <col min="17" max="18" width="8.7109375" customWidth="1"/>
    <col min="19" max="19" width="8.7109375" style="84" customWidth="1"/>
    <col min="20" max="20" width="9.7109375" style="6" customWidth="1"/>
    <col min="21" max="22" width="8.7109375" style="6" customWidth="1"/>
    <col min="23" max="24" width="8.7109375" customWidth="1"/>
    <col min="25" max="27" width="7.7109375" style="227" customWidth="1"/>
    <col min="28" max="28" width="7.7109375" style="84" customWidth="1"/>
    <col min="29" max="29" width="7.7109375" customWidth="1"/>
    <col min="30" max="31" width="7.7109375" style="7" customWidth="1"/>
    <col min="32" max="33" width="7.7109375" customWidth="1"/>
  </cols>
  <sheetData>
    <row r="1" spans="1:41" x14ac:dyDescent="0.25">
      <c r="B1" s="961" t="s">
        <v>130</v>
      </c>
      <c r="C1" s="961"/>
      <c r="D1" s="778"/>
      <c r="E1" s="778"/>
      <c r="F1" s="778"/>
      <c r="G1" s="559"/>
      <c r="H1" s="559"/>
      <c r="I1" s="559"/>
      <c r="J1" s="226"/>
      <c r="K1" s="226"/>
      <c r="L1" s="226"/>
      <c r="M1" s="47"/>
      <c r="N1" s="47"/>
      <c r="O1" s="47"/>
      <c r="P1" s="47"/>
      <c r="Q1" s="47"/>
      <c r="R1" s="47"/>
      <c r="S1" s="47"/>
      <c r="T1" s="47"/>
    </row>
    <row r="2" spans="1:41" ht="15.75" thickBot="1" x14ac:dyDescent="0.3"/>
    <row r="3" spans="1:41" ht="18" customHeight="1" thickBot="1" x14ac:dyDescent="0.3">
      <c r="A3" s="953" t="s">
        <v>68</v>
      </c>
      <c r="B3" s="959" t="s">
        <v>67</v>
      </c>
      <c r="C3" s="957" t="s">
        <v>124</v>
      </c>
      <c r="D3" s="962">
        <v>2021</v>
      </c>
      <c r="E3" s="963"/>
      <c r="F3" s="964"/>
      <c r="G3" s="962">
        <v>2020</v>
      </c>
      <c r="H3" s="963"/>
      <c r="I3" s="964"/>
      <c r="J3" s="962">
        <v>2019</v>
      </c>
      <c r="K3" s="963"/>
      <c r="L3" s="964"/>
      <c r="M3" s="962">
        <v>2018</v>
      </c>
      <c r="N3" s="963"/>
      <c r="O3" s="964"/>
      <c r="P3" s="949">
        <v>2017</v>
      </c>
      <c r="Q3" s="950"/>
      <c r="R3" s="951"/>
      <c r="S3" s="949">
        <v>2016</v>
      </c>
      <c r="T3" s="950"/>
      <c r="U3" s="951"/>
      <c r="V3" s="949">
        <v>2015</v>
      </c>
      <c r="W3" s="950"/>
      <c r="X3" s="951"/>
      <c r="Y3" s="949" t="s">
        <v>131</v>
      </c>
      <c r="Z3" s="950"/>
      <c r="AA3" s="950"/>
      <c r="AB3" s="950"/>
      <c r="AC3" s="950"/>
      <c r="AD3" s="950"/>
      <c r="AE3" s="951"/>
      <c r="AF3" s="965" t="s">
        <v>117</v>
      </c>
      <c r="AG3" s="26"/>
      <c r="AH3" s="26"/>
      <c r="AI3" s="26"/>
      <c r="AJ3" s="26"/>
      <c r="AK3" s="26"/>
      <c r="AL3" s="26"/>
      <c r="AM3" s="26"/>
      <c r="AN3" s="26"/>
      <c r="AO3" s="26"/>
    </row>
    <row r="4" spans="1:41" ht="29.25" customHeight="1" thickBot="1" x14ac:dyDescent="0.3">
      <c r="A4" s="956"/>
      <c r="B4" s="960"/>
      <c r="C4" s="958"/>
      <c r="D4" s="780" t="s">
        <v>106</v>
      </c>
      <c r="E4" s="781" t="s">
        <v>121</v>
      </c>
      <c r="F4" s="782" t="s">
        <v>122</v>
      </c>
      <c r="G4" s="157" t="s">
        <v>106</v>
      </c>
      <c r="H4" s="158" t="s">
        <v>121</v>
      </c>
      <c r="I4" s="159" t="s">
        <v>122</v>
      </c>
      <c r="J4" s="157" t="s">
        <v>106</v>
      </c>
      <c r="K4" s="158" t="s">
        <v>121</v>
      </c>
      <c r="L4" s="159" t="s">
        <v>122</v>
      </c>
      <c r="M4" s="157" t="s">
        <v>106</v>
      </c>
      <c r="N4" s="158" t="s">
        <v>121</v>
      </c>
      <c r="O4" s="159" t="s">
        <v>122</v>
      </c>
      <c r="P4" s="157" t="s">
        <v>106</v>
      </c>
      <c r="Q4" s="158" t="s">
        <v>121</v>
      </c>
      <c r="R4" s="159" t="s">
        <v>122</v>
      </c>
      <c r="S4" s="157" t="s">
        <v>106</v>
      </c>
      <c r="T4" s="158" t="s">
        <v>121</v>
      </c>
      <c r="U4" s="159" t="s">
        <v>122</v>
      </c>
      <c r="V4" s="157" t="s">
        <v>106</v>
      </c>
      <c r="W4" s="158" t="s">
        <v>121</v>
      </c>
      <c r="X4" s="159" t="s">
        <v>122</v>
      </c>
      <c r="Y4" s="243">
        <v>2021</v>
      </c>
      <c r="Z4" s="572">
        <v>2020</v>
      </c>
      <c r="AA4" s="572">
        <v>2019</v>
      </c>
      <c r="AB4" s="233">
        <v>2018</v>
      </c>
      <c r="AC4" s="153">
        <v>2017</v>
      </c>
      <c r="AD4" s="81">
        <v>2016</v>
      </c>
      <c r="AE4" s="46">
        <v>2015</v>
      </c>
      <c r="AF4" s="966"/>
      <c r="AG4" s="21"/>
      <c r="AH4" s="26"/>
      <c r="AI4" s="26"/>
      <c r="AJ4" s="26"/>
      <c r="AK4" s="26"/>
      <c r="AL4" s="26"/>
      <c r="AM4" s="26"/>
      <c r="AN4" s="26"/>
      <c r="AO4" s="26"/>
    </row>
    <row r="5" spans="1:41" ht="15" customHeight="1" x14ac:dyDescent="0.25">
      <c r="A5" s="13">
        <v>1</v>
      </c>
      <c r="B5" s="785" t="s">
        <v>0</v>
      </c>
      <c r="C5" s="1037" t="s">
        <v>100</v>
      </c>
      <c r="D5" s="1038">
        <v>72</v>
      </c>
      <c r="E5" s="1039">
        <v>69.900000000000006</v>
      </c>
      <c r="F5" s="1040">
        <v>80.358974358974365</v>
      </c>
      <c r="G5" s="1038">
        <v>87</v>
      </c>
      <c r="H5" s="770">
        <v>68.348800663243935</v>
      </c>
      <c r="I5" s="618">
        <v>77.724137931034477</v>
      </c>
      <c r="J5" s="1038">
        <v>81</v>
      </c>
      <c r="K5" s="1041">
        <v>69.290000000000006</v>
      </c>
      <c r="L5" s="232">
        <v>80.790123456790127</v>
      </c>
      <c r="M5" s="188">
        <v>76</v>
      </c>
      <c r="N5" s="161">
        <v>71.59</v>
      </c>
      <c r="O5" s="127">
        <v>83</v>
      </c>
      <c r="P5" s="1042">
        <v>70</v>
      </c>
      <c r="Q5" s="27">
        <v>71.56</v>
      </c>
      <c r="R5" s="136">
        <v>80.459999999999994</v>
      </c>
      <c r="S5" s="163">
        <v>76</v>
      </c>
      <c r="T5" s="27">
        <v>69.260000000000005</v>
      </c>
      <c r="U5" s="136">
        <v>81.434210526315795</v>
      </c>
      <c r="V5" s="163">
        <v>75</v>
      </c>
      <c r="W5" s="22">
        <v>68.209999999999994</v>
      </c>
      <c r="X5" s="136">
        <v>81.434210526315795</v>
      </c>
      <c r="Y5" s="246">
        <v>1</v>
      </c>
      <c r="Z5" s="789">
        <v>3</v>
      </c>
      <c r="AA5" s="234">
        <v>1</v>
      </c>
      <c r="AB5" s="234">
        <v>1</v>
      </c>
      <c r="AC5" s="44">
        <v>3</v>
      </c>
      <c r="AD5" s="16">
        <v>2</v>
      </c>
      <c r="AE5" s="41">
        <v>1</v>
      </c>
      <c r="AF5" s="1044">
        <f>SUM(Y5:AE5)</f>
        <v>12</v>
      </c>
      <c r="AG5" s="26"/>
      <c r="AH5" s="74"/>
      <c r="AI5" s="56" t="s">
        <v>126</v>
      </c>
      <c r="AJ5" s="26"/>
      <c r="AK5" s="26"/>
      <c r="AL5" s="26"/>
      <c r="AM5" s="26"/>
      <c r="AN5" s="26"/>
      <c r="AO5" s="26"/>
    </row>
    <row r="6" spans="1:41" ht="15" customHeight="1" x14ac:dyDescent="0.25">
      <c r="A6" s="14">
        <v>2</v>
      </c>
      <c r="B6" s="643" t="s">
        <v>0</v>
      </c>
      <c r="C6" s="274" t="s">
        <v>141</v>
      </c>
      <c r="D6" s="257">
        <v>67</v>
      </c>
      <c r="E6" s="768">
        <v>69.900000000000006</v>
      </c>
      <c r="F6" s="907">
        <v>78</v>
      </c>
      <c r="G6" s="257">
        <v>92</v>
      </c>
      <c r="H6" s="771">
        <v>68.348800663243935</v>
      </c>
      <c r="I6" s="111">
        <v>75.706521739130437</v>
      </c>
      <c r="J6" s="257">
        <v>90</v>
      </c>
      <c r="K6" s="247">
        <v>69.290000000000006</v>
      </c>
      <c r="L6" s="111">
        <v>78.86666666666666</v>
      </c>
      <c r="M6" s="189">
        <v>91</v>
      </c>
      <c r="N6" s="160">
        <v>71.59</v>
      </c>
      <c r="O6" s="111">
        <v>79</v>
      </c>
      <c r="P6" s="174">
        <v>63</v>
      </c>
      <c r="Q6" s="48">
        <v>71.56</v>
      </c>
      <c r="R6" s="156">
        <v>81.11</v>
      </c>
      <c r="S6" s="164">
        <v>88</v>
      </c>
      <c r="T6" s="48">
        <v>69.260000000000005</v>
      </c>
      <c r="U6" s="137">
        <v>78.465909090909093</v>
      </c>
      <c r="V6" s="167">
        <v>88</v>
      </c>
      <c r="W6" s="23">
        <v>68.209999999999994</v>
      </c>
      <c r="X6" s="137">
        <v>77.113636400000004</v>
      </c>
      <c r="Y6" s="171">
        <v>2</v>
      </c>
      <c r="Z6" s="573">
        <v>5</v>
      </c>
      <c r="AA6" s="235">
        <v>5</v>
      </c>
      <c r="AB6" s="235">
        <v>8</v>
      </c>
      <c r="AC6" s="45">
        <v>1</v>
      </c>
      <c r="AD6" s="17">
        <v>5</v>
      </c>
      <c r="AE6" s="42">
        <v>6</v>
      </c>
      <c r="AF6" s="29">
        <f>SUM(Y6:AE6)</f>
        <v>32</v>
      </c>
      <c r="AG6" s="26"/>
      <c r="AH6" s="197"/>
      <c r="AI6" s="56" t="s">
        <v>127</v>
      </c>
      <c r="AJ6" s="26"/>
      <c r="AK6" s="26"/>
      <c r="AL6" s="26"/>
      <c r="AM6" s="26"/>
      <c r="AN6" s="26"/>
      <c r="AO6" s="26"/>
    </row>
    <row r="7" spans="1:41" ht="15" customHeight="1" x14ac:dyDescent="0.25">
      <c r="A7" s="14">
        <v>3</v>
      </c>
      <c r="B7" s="643" t="s">
        <v>41</v>
      </c>
      <c r="C7" s="271" t="s">
        <v>52</v>
      </c>
      <c r="D7" s="256">
        <v>45</v>
      </c>
      <c r="E7" s="765">
        <v>69.900000000000006</v>
      </c>
      <c r="F7" s="906">
        <v>75.5</v>
      </c>
      <c r="G7" s="256">
        <v>25</v>
      </c>
      <c r="H7" s="771">
        <v>68.348800663243935</v>
      </c>
      <c r="I7" s="111">
        <v>73.92</v>
      </c>
      <c r="J7" s="256">
        <v>24</v>
      </c>
      <c r="K7" s="208">
        <v>69.290000000000006</v>
      </c>
      <c r="L7" s="111">
        <v>79.58</v>
      </c>
      <c r="M7" s="189">
        <v>23</v>
      </c>
      <c r="N7" s="160">
        <v>71.59</v>
      </c>
      <c r="O7" s="111">
        <v>79.78</v>
      </c>
      <c r="P7" s="174">
        <v>27</v>
      </c>
      <c r="Q7" s="48">
        <v>71.56</v>
      </c>
      <c r="R7" s="156">
        <v>79</v>
      </c>
      <c r="S7" s="171">
        <v>27</v>
      </c>
      <c r="T7" s="48">
        <v>69.260000000000005</v>
      </c>
      <c r="U7" s="137">
        <v>81.740740740740748</v>
      </c>
      <c r="V7" s="167">
        <v>35</v>
      </c>
      <c r="W7" s="23">
        <v>68.209999999999994</v>
      </c>
      <c r="X7" s="137">
        <v>80.371428600000002</v>
      </c>
      <c r="Y7" s="164">
        <v>10</v>
      </c>
      <c r="Z7" s="790">
        <v>13</v>
      </c>
      <c r="AA7" s="235">
        <v>3</v>
      </c>
      <c r="AB7" s="235">
        <v>7</v>
      </c>
      <c r="AC7" s="45">
        <v>6</v>
      </c>
      <c r="AD7" s="17">
        <v>1</v>
      </c>
      <c r="AE7" s="42">
        <v>2</v>
      </c>
      <c r="AF7" s="1008">
        <f>SUM(Y7:AE7)</f>
        <v>42</v>
      </c>
      <c r="AG7" s="26"/>
      <c r="AH7" s="198"/>
      <c r="AI7" s="56" t="s">
        <v>128</v>
      </c>
      <c r="AJ7" s="26"/>
      <c r="AK7" s="26"/>
      <c r="AL7" s="26"/>
      <c r="AM7" s="26"/>
      <c r="AN7" s="26"/>
      <c r="AO7" s="26"/>
    </row>
    <row r="8" spans="1:41" ht="15" customHeight="1" x14ac:dyDescent="0.25">
      <c r="A8" s="14">
        <v>4</v>
      </c>
      <c r="B8" s="643" t="s">
        <v>32</v>
      </c>
      <c r="C8" s="980" t="s">
        <v>187</v>
      </c>
      <c r="D8" s="257">
        <v>54</v>
      </c>
      <c r="E8" s="768">
        <v>69.900000000000006</v>
      </c>
      <c r="F8" s="907">
        <v>77</v>
      </c>
      <c r="G8" s="257">
        <v>44</v>
      </c>
      <c r="H8" s="771">
        <v>68.348800663243935</v>
      </c>
      <c r="I8" s="111">
        <v>72.522727272727266</v>
      </c>
      <c r="J8" s="257">
        <v>49</v>
      </c>
      <c r="K8" s="247">
        <v>69.290000000000006</v>
      </c>
      <c r="L8" s="111">
        <v>80</v>
      </c>
      <c r="M8" s="189">
        <v>50</v>
      </c>
      <c r="N8" s="160">
        <v>71.59</v>
      </c>
      <c r="O8" s="111">
        <v>80</v>
      </c>
      <c r="P8" s="174">
        <v>36</v>
      </c>
      <c r="Q8" s="48">
        <v>71.56</v>
      </c>
      <c r="R8" s="156">
        <v>78.78</v>
      </c>
      <c r="S8" s="164">
        <v>36</v>
      </c>
      <c r="T8" s="48">
        <v>69.260000000000005</v>
      </c>
      <c r="U8" s="137">
        <v>75.388888888888886</v>
      </c>
      <c r="V8" s="167">
        <v>48</v>
      </c>
      <c r="W8" s="23">
        <v>68.209999999999994</v>
      </c>
      <c r="X8" s="137">
        <v>76.354166699999993</v>
      </c>
      <c r="Y8" s="171">
        <v>5</v>
      </c>
      <c r="Z8" s="791">
        <v>20</v>
      </c>
      <c r="AA8" s="235">
        <v>2</v>
      </c>
      <c r="AB8" s="235">
        <v>4</v>
      </c>
      <c r="AC8" s="45">
        <v>7</v>
      </c>
      <c r="AD8" s="17">
        <v>10</v>
      </c>
      <c r="AE8" s="42">
        <v>8</v>
      </c>
      <c r="AF8" s="29">
        <f>SUM(Y8:AE8)</f>
        <v>56</v>
      </c>
      <c r="AG8" s="26"/>
      <c r="AH8" s="75"/>
      <c r="AI8" s="56" t="s">
        <v>129</v>
      </c>
      <c r="AJ8" s="26"/>
      <c r="AK8" s="26"/>
      <c r="AL8" s="26"/>
      <c r="AM8" s="26"/>
      <c r="AN8" s="26"/>
      <c r="AO8" s="26"/>
    </row>
    <row r="9" spans="1:41" ht="15" customHeight="1" x14ac:dyDescent="0.25">
      <c r="A9" s="14">
        <v>5</v>
      </c>
      <c r="B9" s="643" t="s">
        <v>54</v>
      </c>
      <c r="C9" s="271" t="s">
        <v>62</v>
      </c>
      <c r="D9" s="256">
        <v>52</v>
      </c>
      <c r="E9" s="765">
        <v>69.900000000000006</v>
      </c>
      <c r="F9" s="906">
        <v>75.900000000000006</v>
      </c>
      <c r="G9" s="256">
        <v>63</v>
      </c>
      <c r="H9" s="771">
        <v>68.348800663243935</v>
      </c>
      <c r="I9" s="111">
        <v>74.239999999999995</v>
      </c>
      <c r="J9" s="256">
        <v>57</v>
      </c>
      <c r="K9" s="208">
        <v>69.290000000000006</v>
      </c>
      <c r="L9" s="111">
        <v>74</v>
      </c>
      <c r="M9" s="189">
        <v>40</v>
      </c>
      <c r="N9" s="160">
        <v>71.59</v>
      </c>
      <c r="O9" s="111">
        <v>79.8</v>
      </c>
      <c r="P9" s="174">
        <v>46</v>
      </c>
      <c r="Q9" s="48">
        <v>71.56</v>
      </c>
      <c r="R9" s="156">
        <v>80.760000000000005</v>
      </c>
      <c r="S9" s="164">
        <v>46</v>
      </c>
      <c r="T9" s="48">
        <v>69.260000000000005</v>
      </c>
      <c r="U9" s="138">
        <v>73.173913043478265</v>
      </c>
      <c r="V9" s="167">
        <v>47</v>
      </c>
      <c r="W9" s="23">
        <v>68.209999999999994</v>
      </c>
      <c r="X9" s="137">
        <v>78.680851099999998</v>
      </c>
      <c r="Y9" s="164">
        <v>8</v>
      </c>
      <c r="Z9" s="790">
        <v>11</v>
      </c>
      <c r="AA9" s="235">
        <v>13</v>
      </c>
      <c r="AB9" s="235">
        <v>5</v>
      </c>
      <c r="AC9" s="45">
        <v>2</v>
      </c>
      <c r="AD9" s="17">
        <v>21</v>
      </c>
      <c r="AE9" s="42">
        <v>4</v>
      </c>
      <c r="AF9" s="29">
        <f>SUM(Y9:AE9)</f>
        <v>64</v>
      </c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5" customHeight="1" x14ac:dyDescent="0.25">
      <c r="A10" s="14">
        <v>6</v>
      </c>
      <c r="B10" s="643" t="s">
        <v>65</v>
      </c>
      <c r="C10" s="271" t="s">
        <v>80</v>
      </c>
      <c r="D10" s="256">
        <v>108</v>
      </c>
      <c r="E10" s="765">
        <v>69.900000000000006</v>
      </c>
      <c r="F10" s="906">
        <v>76.900000000000006</v>
      </c>
      <c r="G10" s="256">
        <v>121</v>
      </c>
      <c r="H10" s="991">
        <v>68.348800663243935</v>
      </c>
      <c r="I10" s="111">
        <v>73.86</v>
      </c>
      <c r="J10" s="256">
        <v>115</v>
      </c>
      <c r="K10" s="208">
        <v>69.290000000000006</v>
      </c>
      <c r="L10" s="111">
        <v>74.269565217391303</v>
      </c>
      <c r="M10" s="189">
        <v>91</v>
      </c>
      <c r="N10" s="160">
        <v>71.59</v>
      </c>
      <c r="O10" s="111">
        <v>78</v>
      </c>
      <c r="P10" s="174">
        <v>94</v>
      </c>
      <c r="Q10" s="48">
        <v>71.56</v>
      </c>
      <c r="R10" s="156">
        <v>76.290000000000006</v>
      </c>
      <c r="S10" s="164">
        <v>90</v>
      </c>
      <c r="T10" s="48">
        <v>69.260000000000005</v>
      </c>
      <c r="U10" s="137">
        <v>78.911111111111111</v>
      </c>
      <c r="V10" s="167">
        <v>98</v>
      </c>
      <c r="W10" s="23">
        <v>68.209999999999994</v>
      </c>
      <c r="X10" s="137">
        <v>76.469387800000007</v>
      </c>
      <c r="Y10" s="164">
        <v>6</v>
      </c>
      <c r="Z10" s="790">
        <v>14</v>
      </c>
      <c r="AA10" s="235">
        <v>11</v>
      </c>
      <c r="AB10" s="235">
        <v>10</v>
      </c>
      <c r="AC10" s="45">
        <v>14</v>
      </c>
      <c r="AD10" s="17">
        <v>3</v>
      </c>
      <c r="AE10" s="42">
        <v>7</v>
      </c>
      <c r="AF10" s="29">
        <f>SUM(Y10:AE10)</f>
        <v>65</v>
      </c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5" customHeight="1" x14ac:dyDescent="0.25">
      <c r="A11" s="14">
        <v>7</v>
      </c>
      <c r="B11" s="643" t="s">
        <v>0</v>
      </c>
      <c r="C11" s="271" t="s">
        <v>99</v>
      </c>
      <c r="D11" s="256">
        <v>75</v>
      </c>
      <c r="E11" s="765">
        <v>69.900000000000006</v>
      </c>
      <c r="F11" s="906">
        <v>74.666666666666671</v>
      </c>
      <c r="G11" s="256">
        <v>73</v>
      </c>
      <c r="H11" s="991">
        <v>68.348800663243935</v>
      </c>
      <c r="I11" s="111">
        <v>77.465753424657535</v>
      </c>
      <c r="J11" s="256">
        <v>74</v>
      </c>
      <c r="K11" s="208">
        <v>69.290000000000006</v>
      </c>
      <c r="L11" s="111">
        <v>76.040540540540547</v>
      </c>
      <c r="M11" s="189">
        <v>72</v>
      </c>
      <c r="N11" s="160">
        <v>71.59</v>
      </c>
      <c r="O11" s="111">
        <v>78</v>
      </c>
      <c r="P11" s="174">
        <v>81</v>
      </c>
      <c r="Q11" s="48">
        <v>71.56</v>
      </c>
      <c r="R11" s="156">
        <v>77.77</v>
      </c>
      <c r="S11" s="164">
        <v>72</v>
      </c>
      <c r="T11" s="48">
        <v>69.260000000000005</v>
      </c>
      <c r="U11" s="138">
        <v>74.708333333333329</v>
      </c>
      <c r="V11" s="167">
        <v>75</v>
      </c>
      <c r="W11" s="23">
        <v>68.209999999999994</v>
      </c>
      <c r="X11" s="138">
        <v>73.853333300000003</v>
      </c>
      <c r="Y11" s="171">
        <v>15</v>
      </c>
      <c r="Z11" s="573">
        <v>4</v>
      </c>
      <c r="AA11" s="235">
        <v>8</v>
      </c>
      <c r="AB11" s="235">
        <v>11</v>
      </c>
      <c r="AC11" s="45">
        <v>8</v>
      </c>
      <c r="AD11" s="17">
        <v>12</v>
      </c>
      <c r="AE11" s="42">
        <v>13</v>
      </c>
      <c r="AF11" s="29">
        <f>SUM(Y11:AE11)</f>
        <v>71</v>
      </c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15" customHeight="1" x14ac:dyDescent="0.25">
      <c r="A12" s="14">
        <v>8</v>
      </c>
      <c r="B12" s="643" t="s">
        <v>32</v>
      </c>
      <c r="C12" s="271" t="s">
        <v>92</v>
      </c>
      <c r="D12" s="256">
        <v>125</v>
      </c>
      <c r="E12" s="765">
        <v>69.900000000000006</v>
      </c>
      <c r="F12" s="906">
        <v>75.900000000000006</v>
      </c>
      <c r="G12" s="256">
        <v>141</v>
      </c>
      <c r="H12" s="771">
        <v>68.348800663243935</v>
      </c>
      <c r="I12" s="111">
        <v>72.89</v>
      </c>
      <c r="J12" s="256">
        <v>119</v>
      </c>
      <c r="K12" s="208">
        <v>69.290000000000006</v>
      </c>
      <c r="L12" s="111">
        <v>79.13</v>
      </c>
      <c r="M12" s="190">
        <v>103</v>
      </c>
      <c r="N12" s="160">
        <v>71.59</v>
      </c>
      <c r="O12" s="112">
        <v>76.3</v>
      </c>
      <c r="P12" s="174">
        <v>99</v>
      </c>
      <c r="Q12" s="48">
        <v>71.56</v>
      </c>
      <c r="R12" s="156">
        <v>76.94</v>
      </c>
      <c r="S12" s="164">
        <v>103</v>
      </c>
      <c r="T12" s="48">
        <v>69.260000000000005</v>
      </c>
      <c r="U12" s="138">
        <v>73.912621359223294</v>
      </c>
      <c r="V12" s="167">
        <v>115</v>
      </c>
      <c r="W12" s="23">
        <v>68.209999999999994</v>
      </c>
      <c r="X12" s="138">
        <v>74.913043500000001</v>
      </c>
      <c r="Y12" s="171">
        <v>9</v>
      </c>
      <c r="Z12" s="791">
        <v>18</v>
      </c>
      <c r="AA12" s="235">
        <v>4</v>
      </c>
      <c r="AB12" s="235">
        <v>17</v>
      </c>
      <c r="AC12" s="45">
        <v>10</v>
      </c>
      <c r="AD12" s="17">
        <v>18</v>
      </c>
      <c r="AE12" s="42">
        <v>10</v>
      </c>
      <c r="AF12" s="29">
        <f>SUM(Y12:AE12)</f>
        <v>86</v>
      </c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customHeight="1" x14ac:dyDescent="0.25">
      <c r="A13" s="14">
        <v>9</v>
      </c>
      <c r="B13" s="643" t="s">
        <v>54</v>
      </c>
      <c r="C13" s="561" t="s">
        <v>63</v>
      </c>
      <c r="D13" s="259">
        <v>93</v>
      </c>
      <c r="E13" s="767">
        <v>69.900000000000006</v>
      </c>
      <c r="F13" s="910">
        <v>73.099999999999994</v>
      </c>
      <c r="G13" s="259">
        <v>83</v>
      </c>
      <c r="H13" s="771">
        <v>68.348800663243935</v>
      </c>
      <c r="I13" s="111">
        <v>74.120481927710841</v>
      </c>
      <c r="J13" s="259">
        <v>63</v>
      </c>
      <c r="K13" s="248">
        <v>69.290000000000006</v>
      </c>
      <c r="L13" s="111">
        <v>76</v>
      </c>
      <c r="M13" s="189">
        <v>71</v>
      </c>
      <c r="N13" s="160">
        <v>71.59</v>
      </c>
      <c r="O13" s="111">
        <v>75.319999999999993</v>
      </c>
      <c r="P13" s="179">
        <v>84</v>
      </c>
      <c r="Q13" s="48">
        <v>71.56</v>
      </c>
      <c r="R13" s="156">
        <v>76.19</v>
      </c>
      <c r="S13" s="164">
        <v>71</v>
      </c>
      <c r="T13" s="48">
        <v>69.260000000000005</v>
      </c>
      <c r="U13" s="137">
        <v>78.633802816901408</v>
      </c>
      <c r="V13" s="167">
        <v>76</v>
      </c>
      <c r="W13" s="23">
        <v>68.209999999999994</v>
      </c>
      <c r="X13" s="137">
        <v>78.236842100000004</v>
      </c>
      <c r="Y13" s="164">
        <v>22</v>
      </c>
      <c r="Z13" s="790">
        <v>12</v>
      </c>
      <c r="AA13" s="235">
        <v>9</v>
      </c>
      <c r="AB13" s="235">
        <v>21</v>
      </c>
      <c r="AC13" s="45">
        <v>15</v>
      </c>
      <c r="AD13" s="17">
        <v>4</v>
      </c>
      <c r="AE13" s="42">
        <v>5</v>
      </c>
      <c r="AF13" s="29">
        <f>SUM(Y13:AE13)</f>
        <v>88</v>
      </c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 customHeight="1" thickBot="1" x14ac:dyDescent="0.3">
      <c r="A14" s="15">
        <v>10</v>
      </c>
      <c r="B14" s="644" t="s">
        <v>2</v>
      </c>
      <c r="C14" s="1014" t="s">
        <v>191</v>
      </c>
      <c r="D14" s="268">
        <v>113</v>
      </c>
      <c r="E14" s="922">
        <v>69.900000000000006</v>
      </c>
      <c r="F14" s="923">
        <v>77.3</v>
      </c>
      <c r="G14" s="268">
        <v>113</v>
      </c>
      <c r="H14" s="772">
        <v>68.348800663243935</v>
      </c>
      <c r="I14" s="131">
        <v>78.292035398230084</v>
      </c>
      <c r="J14" s="268">
        <v>89</v>
      </c>
      <c r="K14" s="251">
        <v>69.290000000000006</v>
      </c>
      <c r="L14" s="131">
        <v>78</v>
      </c>
      <c r="M14" s="196">
        <v>110</v>
      </c>
      <c r="N14" s="162">
        <v>71.59</v>
      </c>
      <c r="O14" s="131">
        <v>77.354545454545459</v>
      </c>
      <c r="P14" s="183">
        <v>101</v>
      </c>
      <c r="Q14" s="30">
        <v>71.56</v>
      </c>
      <c r="R14" s="220">
        <v>75.510000000000005</v>
      </c>
      <c r="S14" s="165">
        <v>87</v>
      </c>
      <c r="T14" s="30">
        <v>69.260000000000005</v>
      </c>
      <c r="U14" s="139">
        <v>70.425287356321846</v>
      </c>
      <c r="V14" s="166">
        <v>74</v>
      </c>
      <c r="W14" s="24">
        <v>68.209999999999994</v>
      </c>
      <c r="X14" s="139">
        <v>71.621621599999997</v>
      </c>
      <c r="Y14" s="933">
        <v>3</v>
      </c>
      <c r="Z14" s="795">
        <v>1</v>
      </c>
      <c r="AA14" s="236">
        <v>6</v>
      </c>
      <c r="AB14" s="236">
        <v>13</v>
      </c>
      <c r="AC14" s="80">
        <v>21</v>
      </c>
      <c r="AD14" s="18">
        <v>45</v>
      </c>
      <c r="AE14" s="43">
        <v>25</v>
      </c>
      <c r="AF14" s="31">
        <f>SUM(Y14:AE14)</f>
        <v>114</v>
      </c>
      <c r="AG14" s="26"/>
      <c r="AH14" s="52" t="s">
        <v>120</v>
      </c>
      <c r="AI14" s="26"/>
      <c r="AJ14" s="26"/>
      <c r="AK14" s="26"/>
      <c r="AL14" s="26"/>
      <c r="AM14" s="26"/>
      <c r="AN14" s="26"/>
      <c r="AO14" s="26"/>
    </row>
    <row r="15" spans="1:41" ht="15" customHeight="1" x14ac:dyDescent="0.25">
      <c r="A15" s="13">
        <v>11</v>
      </c>
      <c r="B15" s="785" t="s">
        <v>32</v>
      </c>
      <c r="C15" s="1059" t="s">
        <v>188</v>
      </c>
      <c r="D15" s="994">
        <v>32</v>
      </c>
      <c r="E15" s="1010">
        <v>69.900000000000006</v>
      </c>
      <c r="F15" s="1011">
        <v>74.5</v>
      </c>
      <c r="G15" s="994">
        <v>22</v>
      </c>
      <c r="H15" s="770">
        <v>68.348800663243935</v>
      </c>
      <c r="I15" s="618">
        <v>66.090909090909093</v>
      </c>
      <c r="J15" s="994">
        <v>30</v>
      </c>
      <c r="K15" s="996">
        <v>69.290000000000006</v>
      </c>
      <c r="L15" s="129">
        <v>72.2</v>
      </c>
      <c r="M15" s="180">
        <v>36</v>
      </c>
      <c r="N15" s="161">
        <v>71.59</v>
      </c>
      <c r="O15" s="127">
        <v>82</v>
      </c>
      <c r="P15" s="180">
        <v>22</v>
      </c>
      <c r="Q15" s="27">
        <v>71.56</v>
      </c>
      <c r="R15" s="136">
        <v>79.41</v>
      </c>
      <c r="S15" s="246">
        <v>19</v>
      </c>
      <c r="T15" s="27">
        <v>69.260000000000005</v>
      </c>
      <c r="U15" s="142">
        <v>72.94736842105263</v>
      </c>
      <c r="V15" s="163">
        <v>21</v>
      </c>
      <c r="W15" s="22">
        <v>68.209999999999994</v>
      </c>
      <c r="X15" s="136">
        <v>80.047618999999997</v>
      </c>
      <c r="Y15" s="164">
        <v>16</v>
      </c>
      <c r="Z15" s="791">
        <v>65</v>
      </c>
      <c r="AA15" s="235">
        <v>18</v>
      </c>
      <c r="AB15" s="234">
        <v>2</v>
      </c>
      <c r="AC15" s="16">
        <v>5</v>
      </c>
      <c r="AD15" s="16">
        <v>24</v>
      </c>
      <c r="AE15" s="41">
        <v>3</v>
      </c>
      <c r="AF15" s="28">
        <f>SUM(Y15:AE15)</f>
        <v>133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5" customHeight="1" x14ac:dyDescent="0.25">
      <c r="A16" s="14">
        <v>12</v>
      </c>
      <c r="B16" s="643" t="s">
        <v>0</v>
      </c>
      <c r="C16" s="271" t="s">
        <v>108</v>
      </c>
      <c r="D16" s="256">
        <v>78</v>
      </c>
      <c r="E16" s="765">
        <v>69.900000000000006</v>
      </c>
      <c r="F16" s="906">
        <v>74</v>
      </c>
      <c r="G16" s="256">
        <v>68</v>
      </c>
      <c r="H16" s="771">
        <v>68.348800663243935</v>
      </c>
      <c r="I16" s="111">
        <v>70.691176470588232</v>
      </c>
      <c r="J16" s="256">
        <v>55</v>
      </c>
      <c r="K16" s="208">
        <v>69.290000000000006</v>
      </c>
      <c r="L16" s="111">
        <v>69.8</v>
      </c>
      <c r="M16" s="189">
        <v>48</v>
      </c>
      <c r="N16" s="208">
        <v>71.59</v>
      </c>
      <c r="O16" s="111">
        <v>78</v>
      </c>
      <c r="P16" s="174">
        <v>62</v>
      </c>
      <c r="Q16" s="48">
        <v>71.56</v>
      </c>
      <c r="R16" s="137">
        <v>76.55</v>
      </c>
      <c r="S16" s="167">
        <v>67</v>
      </c>
      <c r="T16" s="48">
        <v>69.260000000000005</v>
      </c>
      <c r="U16" s="138">
        <v>74.671641791044777</v>
      </c>
      <c r="V16" s="167">
        <v>82</v>
      </c>
      <c r="W16" s="23">
        <v>68.209999999999994</v>
      </c>
      <c r="X16" s="137">
        <v>75.402439000000001</v>
      </c>
      <c r="Y16" s="171">
        <v>19</v>
      </c>
      <c r="Z16" s="791">
        <v>30</v>
      </c>
      <c r="AA16" s="573">
        <v>43</v>
      </c>
      <c r="AB16" s="235">
        <v>12</v>
      </c>
      <c r="AC16" s="34">
        <v>12</v>
      </c>
      <c r="AD16" s="34">
        <v>13</v>
      </c>
      <c r="AE16" s="36">
        <v>9</v>
      </c>
      <c r="AF16" s="35">
        <f>SUM(Y16:AE16)</f>
        <v>138</v>
      </c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15" customHeight="1" x14ac:dyDescent="0.25">
      <c r="A17" s="14">
        <v>13</v>
      </c>
      <c r="B17" s="643" t="s">
        <v>41</v>
      </c>
      <c r="C17" s="271" t="s">
        <v>78</v>
      </c>
      <c r="D17" s="256">
        <v>43</v>
      </c>
      <c r="E17" s="765">
        <v>69.900000000000006</v>
      </c>
      <c r="F17" s="906">
        <v>68.8</v>
      </c>
      <c r="G17" s="256">
        <v>26</v>
      </c>
      <c r="H17" s="771">
        <v>68.348800663243935</v>
      </c>
      <c r="I17" s="111">
        <v>75.692307692307693</v>
      </c>
      <c r="J17" s="256">
        <v>26</v>
      </c>
      <c r="K17" s="208">
        <v>69.290000000000006</v>
      </c>
      <c r="L17" s="111">
        <v>72.5</v>
      </c>
      <c r="M17" s="189">
        <v>47</v>
      </c>
      <c r="N17" s="208">
        <v>71.59</v>
      </c>
      <c r="O17" s="111">
        <v>76.5</v>
      </c>
      <c r="P17" s="174">
        <v>28</v>
      </c>
      <c r="Q17" s="48">
        <v>71.56</v>
      </c>
      <c r="R17" s="138">
        <v>74.319999999999993</v>
      </c>
      <c r="S17" s="167">
        <v>46</v>
      </c>
      <c r="T17" s="48">
        <v>69.260000000000005</v>
      </c>
      <c r="U17" s="138">
        <v>72.173913043478265</v>
      </c>
      <c r="V17" s="167">
        <v>28</v>
      </c>
      <c r="W17" s="23">
        <v>68.209999999999994</v>
      </c>
      <c r="X17" s="138">
        <v>73.285714299999995</v>
      </c>
      <c r="Y17" s="171">
        <v>49</v>
      </c>
      <c r="Z17" s="235">
        <v>6</v>
      </c>
      <c r="AA17" s="235">
        <v>17</v>
      </c>
      <c r="AB17" s="235">
        <v>16</v>
      </c>
      <c r="AC17" s="34">
        <v>27</v>
      </c>
      <c r="AD17" s="34">
        <v>28</v>
      </c>
      <c r="AE17" s="36">
        <v>17</v>
      </c>
      <c r="AF17" s="35">
        <f>SUM(Y17:AE17)</f>
        <v>160</v>
      </c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5" customHeight="1" x14ac:dyDescent="0.25">
      <c r="A18" s="14">
        <v>14</v>
      </c>
      <c r="B18" s="643" t="s">
        <v>2</v>
      </c>
      <c r="C18" s="271" t="s">
        <v>114</v>
      </c>
      <c r="D18" s="256">
        <v>79</v>
      </c>
      <c r="E18" s="765">
        <v>69.900000000000006</v>
      </c>
      <c r="F18" s="906">
        <v>75</v>
      </c>
      <c r="G18" s="256">
        <v>82</v>
      </c>
      <c r="H18" s="771">
        <v>68.348800663243935</v>
      </c>
      <c r="I18" s="111">
        <v>72.097560975609753</v>
      </c>
      <c r="J18" s="256">
        <v>78</v>
      </c>
      <c r="K18" s="208">
        <v>69.290000000000006</v>
      </c>
      <c r="L18" s="111">
        <v>72</v>
      </c>
      <c r="M18" s="189">
        <v>56</v>
      </c>
      <c r="N18" s="208">
        <v>71.59</v>
      </c>
      <c r="O18" s="111">
        <v>74.214285714285708</v>
      </c>
      <c r="P18" s="174">
        <v>56</v>
      </c>
      <c r="Q18" s="48">
        <v>71.56</v>
      </c>
      <c r="R18" s="137">
        <v>76</v>
      </c>
      <c r="S18" s="167">
        <v>53</v>
      </c>
      <c r="T18" s="48">
        <v>69.260000000000005</v>
      </c>
      <c r="U18" s="138">
        <v>74.716981132075475</v>
      </c>
      <c r="V18" s="167">
        <v>49</v>
      </c>
      <c r="W18" s="23">
        <v>68.209999999999994</v>
      </c>
      <c r="X18" s="143">
        <v>65.653061199999996</v>
      </c>
      <c r="Y18" s="171">
        <v>13</v>
      </c>
      <c r="Z18" s="573">
        <v>21</v>
      </c>
      <c r="AA18" s="235">
        <v>21</v>
      </c>
      <c r="AB18" s="235">
        <v>26</v>
      </c>
      <c r="AC18" s="34">
        <v>17</v>
      </c>
      <c r="AD18" s="34">
        <v>11</v>
      </c>
      <c r="AE18" s="36">
        <v>69</v>
      </c>
      <c r="AF18" s="35">
        <f>SUM(Y18:AE18)</f>
        <v>178</v>
      </c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ht="15" customHeight="1" x14ac:dyDescent="0.25">
      <c r="A19" s="14">
        <v>15</v>
      </c>
      <c r="B19" s="643" t="s">
        <v>32</v>
      </c>
      <c r="C19" s="271" t="s">
        <v>115</v>
      </c>
      <c r="D19" s="256">
        <v>174</v>
      </c>
      <c r="E19" s="765">
        <v>69.900000000000006</v>
      </c>
      <c r="F19" s="906">
        <v>71</v>
      </c>
      <c r="G19" s="256">
        <v>162</v>
      </c>
      <c r="H19" s="771">
        <v>68.348800663243935</v>
      </c>
      <c r="I19" s="111">
        <v>75.25</v>
      </c>
      <c r="J19" s="256">
        <v>140</v>
      </c>
      <c r="K19" s="208">
        <v>69.290000000000006</v>
      </c>
      <c r="L19" s="111">
        <v>70</v>
      </c>
      <c r="M19" s="189">
        <v>162</v>
      </c>
      <c r="N19" s="208">
        <v>71.59</v>
      </c>
      <c r="O19" s="111">
        <v>73</v>
      </c>
      <c r="P19" s="174">
        <v>144</v>
      </c>
      <c r="Q19" s="48">
        <v>71.56</v>
      </c>
      <c r="R19" s="138">
        <v>73.25</v>
      </c>
      <c r="S19" s="167">
        <v>145</v>
      </c>
      <c r="T19" s="48">
        <v>69.260000000000005</v>
      </c>
      <c r="U19" s="138">
        <v>74.517241379310349</v>
      </c>
      <c r="V19" s="167">
        <v>151</v>
      </c>
      <c r="W19" s="23">
        <v>68.209999999999994</v>
      </c>
      <c r="X19" s="138">
        <v>72.973509899999996</v>
      </c>
      <c r="Y19" s="171">
        <v>35</v>
      </c>
      <c r="Z19" s="791">
        <v>9</v>
      </c>
      <c r="AA19" s="235">
        <v>37</v>
      </c>
      <c r="AB19" s="235">
        <v>32</v>
      </c>
      <c r="AC19" s="34">
        <v>35</v>
      </c>
      <c r="AD19" s="34">
        <v>15</v>
      </c>
      <c r="AE19" s="36">
        <v>18</v>
      </c>
      <c r="AF19" s="35">
        <f>SUM(Y19:AE19)</f>
        <v>181</v>
      </c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ht="15" customHeight="1" x14ac:dyDescent="0.25">
      <c r="A20" s="14">
        <v>16</v>
      </c>
      <c r="B20" s="646" t="s">
        <v>26</v>
      </c>
      <c r="C20" s="271" t="s">
        <v>27</v>
      </c>
      <c r="D20" s="256">
        <v>53</v>
      </c>
      <c r="E20" s="765">
        <v>69.900000000000006</v>
      </c>
      <c r="F20" s="906">
        <v>76</v>
      </c>
      <c r="G20" s="256">
        <v>26</v>
      </c>
      <c r="H20" s="771">
        <v>68.348800663243935</v>
      </c>
      <c r="I20" s="111">
        <v>71.540000000000006</v>
      </c>
      <c r="J20" s="256">
        <v>31</v>
      </c>
      <c r="K20" s="208">
        <v>69.290000000000006</v>
      </c>
      <c r="L20" s="112">
        <v>76.81</v>
      </c>
      <c r="M20" s="190">
        <v>29</v>
      </c>
      <c r="N20" s="208">
        <v>71.59</v>
      </c>
      <c r="O20" s="112">
        <v>76.900000000000006</v>
      </c>
      <c r="P20" s="174">
        <v>32</v>
      </c>
      <c r="Q20" s="48">
        <v>71.56</v>
      </c>
      <c r="R20" s="137">
        <v>76.66</v>
      </c>
      <c r="S20" s="167">
        <v>30</v>
      </c>
      <c r="T20" s="48">
        <v>69.260000000000005</v>
      </c>
      <c r="U20" s="143">
        <v>66.433333333333337</v>
      </c>
      <c r="V20" s="167">
        <v>29</v>
      </c>
      <c r="W20" s="23">
        <v>68.209999999999994</v>
      </c>
      <c r="X20" s="138">
        <v>67.655172399999998</v>
      </c>
      <c r="Y20" s="171">
        <v>7</v>
      </c>
      <c r="Z20" s="791">
        <v>23</v>
      </c>
      <c r="AA20" s="235">
        <v>7</v>
      </c>
      <c r="AB20" s="235">
        <v>15</v>
      </c>
      <c r="AC20" s="34">
        <v>11</v>
      </c>
      <c r="AD20" s="34">
        <v>69</v>
      </c>
      <c r="AE20" s="36">
        <v>56</v>
      </c>
      <c r="AF20" s="35">
        <f>SUM(Y20:AE20)</f>
        <v>188</v>
      </c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ht="15" customHeight="1" x14ac:dyDescent="0.25">
      <c r="A21" s="14">
        <v>17</v>
      </c>
      <c r="B21" s="643" t="s">
        <v>41</v>
      </c>
      <c r="C21" s="271" t="s">
        <v>87</v>
      </c>
      <c r="D21" s="256">
        <v>81</v>
      </c>
      <c r="E21" s="765">
        <v>69.900000000000006</v>
      </c>
      <c r="F21" s="906">
        <v>71.599999999999994</v>
      </c>
      <c r="G21" s="256">
        <v>79</v>
      </c>
      <c r="H21" s="771">
        <v>68.348800663243935</v>
      </c>
      <c r="I21" s="111">
        <v>70.531645569620252</v>
      </c>
      <c r="J21" s="256">
        <v>86</v>
      </c>
      <c r="K21" s="208">
        <v>69.290000000000006</v>
      </c>
      <c r="L21" s="111">
        <v>71.66</v>
      </c>
      <c r="M21" s="189">
        <v>69</v>
      </c>
      <c r="N21" s="208">
        <v>71.59</v>
      </c>
      <c r="O21" s="111">
        <v>76.28</v>
      </c>
      <c r="P21" s="174">
        <v>49</v>
      </c>
      <c r="Q21" s="48">
        <v>71.56</v>
      </c>
      <c r="R21" s="138">
        <v>72.650000000000006</v>
      </c>
      <c r="S21" s="167">
        <v>65</v>
      </c>
      <c r="T21" s="48">
        <v>69.260000000000005</v>
      </c>
      <c r="U21" s="138">
        <v>74.538461538461533</v>
      </c>
      <c r="V21" s="167">
        <v>66</v>
      </c>
      <c r="W21" s="23">
        <v>68.209999999999994</v>
      </c>
      <c r="X21" s="138">
        <v>70.954545499999995</v>
      </c>
      <c r="Y21" s="171">
        <v>31</v>
      </c>
      <c r="Z21" s="790">
        <v>33</v>
      </c>
      <c r="AA21" s="235">
        <v>29</v>
      </c>
      <c r="AB21" s="235">
        <v>18</v>
      </c>
      <c r="AC21" s="34">
        <v>42</v>
      </c>
      <c r="AD21" s="34">
        <v>14</v>
      </c>
      <c r="AE21" s="36">
        <v>26</v>
      </c>
      <c r="AF21" s="35">
        <f>SUM(Y21:AE21)</f>
        <v>193</v>
      </c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ht="15" customHeight="1" x14ac:dyDescent="0.25">
      <c r="A22" s="14">
        <v>18</v>
      </c>
      <c r="B22" s="643" t="s">
        <v>2</v>
      </c>
      <c r="C22" s="1013" t="s">
        <v>175</v>
      </c>
      <c r="D22" s="264">
        <v>47</v>
      </c>
      <c r="E22" s="766">
        <v>69.900000000000006</v>
      </c>
      <c r="F22" s="921">
        <v>71.7</v>
      </c>
      <c r="G22" s="189">
        <v>49</v>
      </c>
      <c r="H22" s="771">
        <v>68.348800663243935</v>
      </c>
      <c r="I22" s="111">
        <v>70.979591836734699</v>
      </c>
      <c r="J22" s="264">
        <v>51</v>
      </c>
      <c r="K22" s="252">
        <v>69.290000000000006</v>
      </c>
      <c r="L22" s="111">
        <v>70</v>
      </c>
      <c r="M22" s="189">
        <v>30</v>
      </c>
      <c r="N22" s="208">
        <v>71.59</v>
      </c>
      <c r="O22" s="111">
        <v>71.7</v>
      </c>
      <c r="P22" s="181">
        <v>26</v>
      </c>
      <c r="Q22" s="48">
        <v>71.56</v>
      </c>
      <c r="R22" s="138">
        <v>73.73</v>
      </c>
      <c r="S22" s="167">
        <v>24</v>
      </c>
      <c r="T22" s="48">
        <v>69.260000000000005</v>
      </c>
      <c r="U22" s="137">
        <v>77.666666666666671</v>
      </c>
      <c r="V22" s="167">
        <v>42</v>
      </c>
      <c r="W22" s="23">
        <v>68.209999999999994</v>
      </c>
      <c r="X22" s="138">
        <v>70.880952399999998</v>
      </c>
      <c r="Y22" s="171">
        <v>30</v>
      </c>
      <c r="Z22" s="791">
        <v>28</v>
      </c>
      <c r="AA22" s="235">
        <v>39</v>
      </c>
      <c r="AB22" s="235">
        <v>47</v>
      </c>
      <c r="AC22" s="34">
        <v>31</v>
      </c>
      <c r="AD22" s="34">
        <v>6</v>
      </c>
      <c r="AE22" s="36">
        <v>29</v>
      </c>
      <c r="AF22" s="35">
        <f>SUM(Y22:AE22)</f>
        <v>210</v>
      </c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ht="15" customHeight="1" x14ac:dyDescent="0.25">
      <c r="A23" s="14">
        <v>19</v>
      </c>
      <c r="B23" s="643" t="s">
        <v>65</v>
      </c>
      <c r="C23" s="271" t="s">
        <v>181</v>
      </c>
      <c r="D23" s="256">
        <v>84</v>
      </c>
      <c r="E23" s="765">
        <v>69.900000000000006</v>
      </c>
      <c r="F23" s="906">
        <v>73.743589743589737</v>
      </c>
      <c r="G23" s="174">
        <v>48</v>
      </c>
      <c r="H23" s="771">
        <v>68.348800663243935</v>
      </c>
      <c r="I23" s="111">
        <v>70.208333333333329</v>
      </c>
      <c r="J23" s="256">
        <v>79</v>
      </c>
      <c r="K23" s="208">
        <v>69.290000000000006</v>
      </c>
      <c r="L23" s="111">
        <v>71.987499999999997</v>
      </c>
      <c r="M23" s="189">
        <v>58</v>
      </c>
      <c r="N23" s="208">
        <v>71.59</v>
      </c>
      <c r="O23" s="111">
        <v>77</v>
      </c>
      <c r="P23" s="174">
        <v>75</v>
      </c>
      <c r="Q23" s="48">
        <v>71.56</v>
      </c>
      <c r="R23" s="137">
        <v>77.56</v>
      </c>
      <c r="S23" s="167">
        <v>66</v>
      </c>
      <c r="T23" s="48">
        <v>69.260000000000005</v>
      </c>
      <c r="U23" s="138">
        <v>71.63636363636364</v>
      </c>
      <c r="V23" s="167">
        <v>50</v>
      </c>
      <c r="W23" s="23">
        <v>68.209999999999994</v>
      </c>
      <c r="X23" s="143">
        <v>64.180000000000007</v>
      </c>
      <c r="Y23" s="164">
        <v>21</v>
      </c>
      <c r="Z23" s="790">
        <v>39</v>
      </c>
      <c r="AA23" s="235">
        <v>24</v>
      </c>
      <c r="AB23" s="235">
        <v>14</v>
      </c>
      <c r="AC23" s="34">
        <v>9</v>
      </c>
      <c r="AD23" s="34">
        <v>35</v>
      </c>
      <c r="AE23" s="36">
        <v>74</v>
      </c>
      <c r="AF23" s="35">
        <f>SUM(Y23:AE23)</f>
        <v>216</v>
      </c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 thickBot="1" x14ac:dyDescent="0.3">
      <c r="A24" s="15">
        <v>20</v>
      </c>
      <c r="B24" s="642" t="s">
        <v>54</v>
      </c>
      <c r="C24" s="662" t="s">
        <v>64</v>
      </c>
      <c r="D24" s="263">
        <v>66</v>
      </c>
      <c r="E24" s="928">
        <v>69.900000000000006</v>
      </c>
      <c r="F24" s="929">
        <v>71.5</v>
      </c>
      <c r="G24" s="263">
        <v>59</v>
      </c>
      <c r="H24" s="772">
        <v>68.348800663243935</v>
      </c>
      <c r="I24" s="993">
        <v>69.152542372881356</v>
      </c>
      <c r="J24" s="263">
        <v>66</v>
      </c>
      <c r="K24" s="254">
        <v>69.290000000000006</v>
      </c>
      <c r="L24" s="993">
        <v>74</v>
      </c>
      <c r="M24" s="196">
        <v>50</v>
      </c>
      <c r="N24" s="216">
        <v>71.59</v>
      </c>
      <c r="O24" s="131">
        <v>74.7</v>
      </c>
      <c r="P24" s="184">
        <v>75</v>
      </c>
      <c r="Q24" s="30">
        <v>71.56</v>
      </c>
      <c r="R24" s="139">
        <v>74.28</v>
      </c>
      <c r="S24" s="166">
        <v>80</v>
      </c>
      <c r="T24" s="30">
        <v>69.260000000000005</v>
      </c>
      <c r="U24" s="139">
        <v>69.162499999999994</v>
      </c>
      <c r="V24" s="166">
        <v>70</v>
      </c>
      <c r="W24" s="24">
        <v>68.209999999999994</v>
      </c>
      <c r="X24" s="139">
        <v>73.742857099999995</v>
      </c>
      <c r="Y24" s="165">
        <v>32</v>
      </c>
      <c r="Z24" s="792">
        <v>50</v>
      </c>
      <c r="AA24" s="236">
        <v>12</v>
      </c>
      <c r="AB24" s="236">
        <v>25</v>
      </c>
      <c r="AC24" s="39">
        <v>28</v>
      </c>
      <c r="AD24" s="39">
        <v>55</v>
      </c>
      <c r="AE24" s="40">
        <v>14</v>
      </c>
      <c r="AF24" s="154">
        <f>SUM(Y24:AE24)</f>
        <v>216</v>
      </c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5" customHeight="1" x14ac:dyDescent="0.25">
      <c r="A25" s="14">
        <v>21</v>
      </c>
      <c r="B25" s="882" t="s">
        <v>2</v>
      </c>
      <c r="C25" s="1058" t="s">
        <v>139</v>
      </c>
      <c r="D25" s="1027">
        <v>131</v>
      </c>
      <c r="E25" s="1063">
        <v>69.900000000000006</v>
      </c>
      <c r="F25" s="1066">
        <v>75</v>
      </c>
      <c r="G25" s="1026">
        <v>122</v>
      </c>
      <c r="H25" s="771">
        <v>68.348800663243935</v>
      </c>
      <c r="I25" s="111">
        <v>68.877049180327873</v>
      </c>
      <c r="J25" s="1026">
        <v>113</v>
      </c>
      <c r="K25" s="1078">
        <v>69.290000000000006</v>
      </c>
      <c r="L25" s="127">
        <v>72</v>
      </c>
      <c r="M25" s="191">
        <v>97</v>
      </c>
      <c r="N25" s="160">
        <v>71.59</v>
      </c>
      <c r="O25" s="129">
        <v>79.787878787878782</v>
      </c>
      <c r="P25" s="893">
        <v>122</v>
      </c>
      <c r="Q25" s="50">
        <v>71.56</v>
      </c>
      <c r="R25" s="140">
        <v>72.92</v>
      </c>
      <c r="S25" s="164">
        <v>100</v>
      </c>
      <c r="T25" s="50">
        <v>69.260000000000005</v>
      </c>
      <c r="U25" s="140">
        <v>71.44</v>
      </c>
      <c r="V25" s="164">
        <v>117</v>
      </c>
      <c r="W25" s="25">
        <v>68.209999999999994</v>
      </c>
      <c r="X25" s="140">
        <v>67.777777799999996</v>
      </c>
      <c r="Y25" s="171">
        <v>12</v>
      </c>
      <c r="Z25" s="573">
        <v>52</v>
      </c>
      <c r="AA25" s="633">
        <v>19</v>
      </c>
      <c r="AB25" s="633">
        <v>6</v>
      </c>
      <c r="AC25" s="634">
        <v>37</v>
      </c>
      <c r="AD25" s="634">
        <v>38</v>
      </c>
      <c r="AE25" s="635">
        <v>54</v>
      </c>
      <c r="AF25" s="29">
        <f>SUM(Y25:AE25)</f>
        <v>218</v>
      </c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ht="15" customHeight="1" x14ac:dyDescent="0.25">
      <c r="A26" s="14">
        <v>22</v>
      </c>
      <c r="B26" s="643" t="s">
        <v>65</v>
      </c>
      <c r="C26" s="883" t="s">
        <v>81</v>
      </c>
      <c r="D26" s="256">
        <v>39</v>
      </c>
      <c r="E26" s="765">
        <v>69.900000000000006</v>
      </c>
      <c r="F26" s="906">
        <v>71.794871794871796</v>
      </c>
      <c r="G26" s="256">
        <v>49</v>
      </c>
      <c r="H26" s="771">
        <v>68.348800663243935</v>
      </c>
      <c r="I26" s="111">
        <v>70.408163265306129</v>
      </c>
      <c r="J26" s="256">
        <v>42</v>
      </c>
      <c r="K26" s="208">
        <v>69.290000000000006</v>
      </c>
      <c r="L26" s="129">
        <v>71.69</v>
      </c>
      <c r="M26" s="189">
        <v>35</v>
      </c>
      <c r="N26" s="208">
        <v>71.59</v>
      </c>
      <c r="O26" s="111">
        <v>74</v>
      </c>
      <c r="P26" s="174">
        <v>18</v>
      </c>
      <c r="Q26" s="48">
        <v>71.56</v>
      </c>
      <c r="R26" s="138">
        <v>74</v>
      </c>
      <c r="S26" s="167">
        <v>23</v>
      </c>
      <c r="T26" s="48">
        <v>69.260000000000005</v>
      </c>
      <c r="U26" s="138">
        <v>74.304347826086953</v>
      </c>
      <c r="V26" s="167">
        <v>40</v>
      </c>
      <c r="W26" s="23">
        <v>68.209999999999994</v>
      </c>
      <c r="X26" s="138">
        <v>67.75</v>
      </c>
      <c r="Y26" s="164">
        <v>28</v>
      </c>
      <c r="Z26" s="790">
        <v>36</v>
      </c>
      <c r="AA26" s="235">
        <v>28</v>
      </c>
      <c r="AB26" s="235">
        <v>28</v>
      </c>
      <c r="AC26" s="636">
        <v>29</v>
      </c>
      <c r="AD26" s="636">
        <v>16</v>
      </c>
      <c r="AE26" s="36">
        <v>55</v>
      </c>
      <c r="AF26" s="35">
        <f>SUM(Y26:AE26)</f>
        <v>220</v>
      </c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 x14ac:dyDescent="0.25">
      <c r="A27" s="14">
        <v>23</v>
      </c>
      <c r="B27" s="646" t="s">
        <v>26</v>
      </c>
      <c r="C27" s="271" t="s">
        <v>111</v>
      </c>
      <c r="D27" s="256">
        <v>62</v>
      </c>
      <c r="E27" s="765">
        <v>69.900000000000006</v>
      </c>
      <c r="F27" s="906">
        <v>68.599999999999994</v>
      </c>
      <c r="G27" s="256">
        <v>28</v>
      </c>
      <c r="H27" s="771">
        <v>68.348800663243935</v>
      </c>
      <c r="I27" s="111">
        <v>71.464285714285708</v>
      </c>
      <c r="J27" s="256">
        <v>46</v>
      </c>
      <c r="K27" s="208">
        <v>69.290000000000006</v>
      </c>
      <c r="L27" s="111">
        <v>75.930000000000007</v>
      </c>
      <c r="M27" s="189">
        <v>26</v>
      </c>
      <c r="N27" s="208">
        <v>71.59</v>
      </c>
      <c r="O27" s="111">
        <v>79</v>
      </c>
      <c r="P27" s="174">
        <v>40</v>
      </c>
      <c r="Q27" s="48">
        <v>71.56</v>
      </c>
      <c r="R27" s="138">
        <v>72.55</v>
      </c>
      <c r="S27" s="167">
        <v>23</v>
      </c>
      <c r="T27" s="48">
        <v>69.260000000000005</v>
      </c>
      <c r="U27" s="138">
        <v>70.521739130434781</v>
      </c>
      <c r="V27" s="167">
        <v>63</v>
      </c>
      <c r="W27" s="23">
        <v>68.209999999999994</v>
      </c>
      <c r="X27" s="138">
        <v>69.888888899999998</v>
      </c>
      <c r="Y27" s="172">
        <v>51</v>
      </c>
      <c r="Z27" s="794">
        <v>24</v>
      </c>
      <c r="AA27" s="235">
        <v>10</v>
      </c>
      <c r="AB27" s="235">
        <v>9</v>
      </c>
      <c r="AC27" s="636">
        <v>45</v>
      </c>
      <c r="AD27" s="636">
        <v>44</v>
      </c>
      <c r="AE27" s="36">
        <v>38</v>
      </c>
      <c r="AF27" s="35">
        <f>SUM(Y27:AE27)</f>
        <v>221</v>
      </c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5" customHeight="1" x14ac:dyDescent="0.25">
      <c r="A28" s="14">
        <v>24</v>
      </c>
      <c r="B28" s="643" t="s">
        <v>54</v>
      </c>
      <c r="C28" s="271" t="s">
        <v>59</v>
      </c>
      <c r="D28" s="256">
        <v>51</v>
      </c>
      <c r="E28" s="765">
        <v>69.900000000000006</v>
      </c>
      <c r="F28" s="906">
        <v>74.3</v>
      </c>
      <c r="G28" s="256">
        <v>42</v>
      </c>
      <c r="H28" s="773">
        <v>68.348800663243935</v>
      </c>
      <c r="I28" s="129">
        <v>67.38095238095238</v>
      </c>
      <c r="J28" s="256">
        <v>38</v>
      </c>
      <c r="K28" s="208">
        <v>69.290000000000006</v>
      </c>
      <c r="L28" s="111">
        <v>67</v>
      </c>
      <c r="M28" s="189">
        <v>40</v>
      </c>
      <c r="N28" s="208">
        <v>71.59</v>
      </c>
      <c r="O28" s="111">
        <v>75.58</v>
      </c>
      <c r="P28" s="174">
        <v>44</v>
      </c>
      <c r="Q28" s="48">
        <v>71.56</v>
      </c>
      <c r="R28" s="137">
        <v>75</v>
      </c>
      <c r="S28" s="167">
        <v>43</v>
      </c>
      <c r="T28" s="48">
        <v>69.260000000000005</v>
      </c>
      <c r="U28" s="138">
        <v>71.697674418604649</v>
      </c>
      <c r="V28" s="167">
        <v>41</v>
      </c>
      <c r="W28" s="23">
        <v>68.209999999999994</v>
      </c>
      <c r="X28" s="138">
        <v>74.219512199999997</v>
      </c>
      <c r="Y28" s="164">
        <v>18</v>
      </c>
      <c r="Z28" s="790">
        <v>60</v>
      </c>
      <c r="AA28" s="235">
        <v>62</v>
      </c>
      <c r="AB28" s="235">
        <v>20</v>
      </c>
      <c r="AC28" s="636">
        <v>23</v>
      </c>
      <c r="AD28" s="636">
        <v>33</v>
      </c>
      <c r="AE28" s="36">
        <v>12</v>
      </c>
      <c r="AF28" s="35">
        <f>SUM(Y28:AE28)</f>
        <v>228</v>
      </c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ht="15" customHeight="1" x14ac:dyDescent="0.25">
      <c r="A29" s="14">
        <v>25</v>
      </c>
      <c r="B29" s="641" t="s">
        <v>41</v>
      </c>
      <c r="C29" s="271" t="s">
        <v>79</v>
      </c>
      <c r="D29" s="256">
        <v>50</v>
      </c>
      <c r="E29" s="765">
        <v>69.900000000000006</v>
      </c>
      <c r="F29" s="906">
        <v>71.7</v>
      </c>
      <c r="G29" s="256">
        <v>45</v>
      </c>
      <c r="H29" s="771">
        <v>68.348800663243935</v>
      </c>
      <c r="I29" s="111">
        <v>75.555555555555557</v>
      </c>
      <c r="J29" s="256">
        <v>25</v>
      </c>
      <c r="K29" s="208">
        <v>69.290000000000006</v>
      </c>
      <c r="L29" s="111">
        <v>71.88</v>
      </c>
      <c r="M29" s="189">
        <v>38</v>
      </c>
      <c r="N29" s="208">
        <v>71.59</v>
      </c>
      <c r="O29" s="111">
        <v>70.260000000000005</v>
      </c>
      <c r="P29" s="174">
        <v>52</v>
      </c>
      <c r="Q29" s="48">
        <v>71.56</v>
      </c>
      <c r="R29" s="138">
        <v>73.75</v>
      </c>
      <c r="S29" s="167">
        <v>23</v>
      </c>
      <c r="T29" s="48">
        <v>69.260000000000005</v>
      </c>
      <c r="U29" s="138">
        <v>71.391304347826093</v>
      </c>
      <c r="V29" s="167">
        <v>39</v>
      </c>
      <c r="W29" s="23">
        <v>68.209999999999994</v>
      </c>
      <c r="X29" s="138">
        <v>69.025640999999993</v>
      </c>
      <c r="Y29" s="171">
        <v>29</v>
      </c>
      <c r="Z29" s="235">
        <v>7</v>
      </c>
      <c r="AA29" s="235">
        <v>25</v>
      </c>
      <c r="AB29" s="235">
        <v>58</v>
      </c>
      <c r="AC29" s="636">
        <v>30</v>
      </c>
      <c r="AD29" s="636">
        <v>39</v>
      </c>
      <c r="AE29" s="36">
        <v>44</v>
      </c>
      <c r="AF29" s="35">
        <f>SUM(Y29:AE29)</f>
        <v>232</v>
      </c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ht="15" customHeight="1" x14ac:dyDescent="0.25">
      <c r="A30" s="14">
        <v>26</v>
      </c>
      <c r="B30" s="646" t="s">
        <v>26</v>
      </c>
      <c r="C30" s="271" t="s">
        <v>95</v>
      </c>
      <c r="D30" s="256">
        <v>49</v>
      </c>
      <c r="E30" s="765">
        <v>69.900000000000006</v>
      </c>
      <c r="F30" s="906">
        <v>70.099999999999994</v>
      </c>
      <c r="G30" s="256">
        <v>60</v>
      </c>
      <c r="H30" s="771">
        <v>68.348800663243935</v>
      </c>
      <c r="I30" s="111">
        <v>71.666666666666671</v>
      </c>
      <c r="J30" s="256">
        <v>69</v>
      </c>
      <c r="K30" s="208">
        <v>69.290000000000006</v>
      </c>
      <c r="L30" s="111">
        <v>72</v>
      </c>
      <c r="M30" s="189">
        <v>41</v>
      </c>
      <c r="N30" s="208">
        <v>71.59</v>
      </c>
      <c r="O30" s="111">
        <v>73</v>
      </c>
      <c r="P30" s="174">
        <v>54</v>
      </c>
      <c r="Q30" s="48">
        <v>71.56</v>
      </c>
      <c r="R30" s="138">
        <v>72.81</v>
      </c>
      <c r="S30" s="167">
        <v>36</v>
      </c>
      <c r="T30" s="48">
        <v>69.260000000000005</v>
      </c>
      <c r="U30" s="138">
        <v>68.888888888888886</v>
      </c>
      <c r="V30" s="167">
        <v>46</v>
      </c>
      <c r="W30" s="23">
        <v>68.209999999999994</v>
      </c>
      <c r="X30" s="138">
        <v>72.478260899999995</v>
      </c>
      <c r="Y30" s="171">
        <v>41</v>
      </c>
      <c r="Z30" s="791">
        <v>22</v>
      </c>
      <c r="AA30" s="235">
        <v>22</v>
      </c>
      <c r="AB30" s="235">
        <v>33</v>
      </c>
      <c r="AC30" s="636">
        <v>38</v>
      </c>
      <c r="AD30" s="636">
        <v>57</v>
      </c>
      <c r="AE30" s="36">
        <v>21</v>
      </c>
      <c r="AF30" s="35">
        <f>SUM(Y30:AE30)</f>
        <v>234</v>
      </c>
      <c r="AG30" s="21"/>
      <c r="AH30" s="26"/>
      <c r="AI30" s="26"/>
      <c r="AJ30" s="26"/>
      <c r="AK30" s="26"/>
      <c r="AL30" s="26"/>
      <c r="AM30" s="26"/>
      <c r="AN30" s="26"/>
      <c r="AO30" s="26"/>
    </row>
    <row r="31" spans="1:41" ht="15" customHeight="1" x14ac:dyDescent="0.25">
      <c r="A31" s="14">
        <v>27</v>
      </c>
      <c r="B31" s="643" t="s">
        <v>41</v>
      </c>
      <c r="C31" s="274" t="s">
        <v>154</v>
      </c>
      <c r="D31" s="257">
        <v>61</v>
      </c>
      <c r="E31" s="768">
        <v>69.900000000000006</v>
      </c>
      <c r="F31" s="907">
        <v>70.099999999999994</v>
      </c>
      <c r="G31" s="257">
        <v>71</v>
      </c>
      <c r="H31" s="771">
        <v>68.348800663243935</v>
      </c>
      <c r="I31" s="111">
        <v>70.676056338028175</v>
      </c>
      <c r="J31" s="257">
        <v>69</v>
      </c>
      <c r="K31" s="247">
        <v>69.290000000000006</v>
      </c>
      <c r="L31" s="111">
        <v>70.3</v>
      </c>
      <c r="M31" s="189">
        <v>44</v>
      </c>
      <c r="N31" s="208">
        <v>71.59</v>
      </c>
      <c r="O31" s="111">
        <v>68.75</v>
      </c>
      <c r="P31" s="174">
        <v>51</v>
      </c>
      <c r="Q31" s="48">
        <v>71.56</v>
      </c>
      <c r="R31" s="138">
        <v>74.510000000000005</v>
      </c>
      <c r="S31" s="167">
        <v>46</v>
      </c>
      <c r="T31" s="48">
        <v>69.260000000000005</v>
      </c>
      <c r="U31" s="138">
        <v>74.108695652173907</v>
      </c>
      <c r="V31" s="167">
        <v>50</v>
      </c>
      <c r="W31" s="23">
        <v>68.209999999999994</v>
      </c>
      <c r="X31" s="138">
        <v>70.08</v>
      </c>
      <c r="Y31" s="171">
        <v>38</v>
      </c>
      <c r="Z31" s="790">
        <v>31</v>
      </c>
      <c r="AA31" s="235">
        <v>35</v>
      </c>
      <c r="AB31" s="235">
        <v>69</v>
      </c>
      <c r="AC31" s="636">
        <v>26</v>
      </c>
      <c r="AD31" s="636">
        <v>17</v>
      </c>
      <c r="AE31" s="36">
        <v>34</v>
      </c>
      <c r="AF31" s="35">
        <f>SUM(Y31:AE31)</f>
        <v>250</v>
      </c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 customHeight="1" x14ac:dyDescent="0.25">
      <c r="A32" s="14">
        <v>28</v>
      </c>
      <c r="B32" s="643" t="s">
        <v>54</v>
      </c>
      <c r="C32" s="271" t="s">
        <v>61</v>
      </c>
      <c r="D32" s="256">
        <v>86</v>
      </c>
      <c r="E32" s="765">
        <v>69.900000000000006</v>
      </c>
      <c r="F32" s="906">
        <v>69.900000000000006</v>
      </c>
      <c r="G32" s="256">
        <v>79</v>
      </c>
      <c r="H32" s="771">
        <v>68.348800663243935</v>
      </c>
      <c r="I32" s="111">
        <v>69.987341772151893</v>
      </c>
      <c r="J32" s="256">
        <v>82</v>
      </c>
      <c r="K32" s="208">
        <v>69.290000000000006</v>
      </c>
      <c r="L32" s="111">
        <v>72</v>
      </c>
      <c r="M32" s="189">
        <v>59</v>
      </c>
      <c r="N32" s="208">
        <v>71.59</v>
      </c>
      <c r="O32" s="111">
        <v>72.849999999999994</v>
      </c>
      <c r="P32" s="174">
        <v>61</v>
      </c>
      <c r="Q32" s="48">
        <v>71.56</v>
      </c>
      <c r="R32" s="138">
        <v>73.64</v>
      </c>
      <c r="S32" s="167">
        <v>78</v>
      </c>
      <c r="T32" s="48">
        <v>69.260000000000005</v>
      </c>
      <c r="U32" s="138">
        <v>72.166666666666671</v>
      </c>
      <c r="V32" s="167">
        <v>64</v>
      </c>
      <c r="W32" s="23">
        <v>68.209999999999994</v>
      </c>
      <c r="X32" s="138">
        <v>68.515625</v>
      </c>
      <c r="Y32" s="164">
        <v>44</v>
      </c>
      <c r="Z32" s="790">
        <v>41</v>
      </c>
      <c r="AA32" s="235">
        <v>20</v>
      </c>
      <c r="AB32" s="235">
        <v>38</v>
      </c>
      <c r="AC32" s="636">
        <v>33</v>
      </c>
      <c r="AD32" s="636">
        <v>27</v>
      </c>
      <c r="AE32" s="36">
        <v>48</v>
      </c>
      <c r="AF32" s="35">
        <f>SUM(Y32:AE32)</f>
        <v>251</v>
      </c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 customHeight="1" x14ac:dyDescent="0.25">
      <c r="A33" s="14">
        <v>29</v>
      </c>
      <c r="B33" s="641" t="s">
        <v>2</v>
      </c>
      <c r="C33" s="630" t="s">
        <v>6</v>
      </c>
      <c r="D33" s="264">
        <v>38</v>
      </c>
      <c r="E33" s="766">
        <v>69.900000000000006</v>
      </c>
      <c r="F33" s="921">
        <v>77.099999999999994</v>
      </c>
      <c r="G33" s="264">
        <v>36</v>
      </c>
      <c r="H33" s="991">
        <v>68.348800663243935</v>
      </c>
      <c r="I33" s="111">
        <v>77.972222222222229</v>
      </c>
      <c r="J33" s="264">
        <v>29</v>
      </c>
      <c r="K33" s="252">
        <v>69.290000000000006</v>
      </c>
      <c r="L33" s="111">
        <v>69.5</v>
      </c>
      <c r="M33" s="189">
        <v>29</v>
      </c>
      <c r="N33" s="208">
        <v>71.59</v>
      </c>
      <c r="O33" s="111">
        <v>70.275862068965523</v>
      </c>
      <c r="P33" s="181">
        <v>25</v>
      </c>
      <c r="Q33" s="48">
        <v>71.56</v>
      </c>
      <c r="R33" s="138">
        <v>71.56</v>
      </c>
      <c r="S33" s="172">
        <v>26</v>
      </c>
      <c r="T33" s="48">
        <v>69.260000000000005</v>
      </c>
      <c r="U33" s="143">
        <v>64.384615384615387</v>
      </c>
      <c r="V33" s="167">
        <v>25</v>
      </c>
      <c r="W33" s="23">
        <v>68.209999999999994</v>
      </c>
      <c r="X33" s="138">
        <v>71.680000000000007</v>
      </c>
      <c r="Y33" s="171">
        <v>4</v>
      </c>
      <c r="Z33" s="791">
        <v>2</v>
      </c>
      <c r="AA33" s="235">
        <v>45</v>
      </c>
      <c r="AB33" s="235">
        <v>57</v>
      </c>
      <c r="AC33" s="636">
        <v>51</v>
      </c>
      <c r="AD33" s="636">
        <v>74</v>
      </c>
      <c r="AE33" s="36">
        <v>24</v>
      </c>
      <c r="AF33" s="35">
        <f>SUM(Y33:AE33)</f>
        <v>257</v>
      </c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5" customHeight="1" thickBot="1" x14ac:dyDescent="0.3">
      <c r="A34" s="117">
        <v>30</v>
      </c>
      <c r="B34" s="645" t="s">
        <v>2</v>
      </c>
      <c r="C34" s="1025" t="s">
        <v>195</v>
      </c>
      <c r="D34" s="984">
        <v>85</v>
      </c>
      <c r="E34" s="986">
        <v>69.900000000000006</v>
      </c>
      <c r="F34" s="988">
        <v>72.599999999999994</v>
      </c>
      <c r="G34" s="984">
        <v>68</v>
      </c>
      <c r="H34" s="1070">
        <v>68.348800663243935</v>
      </c>
      <c r="I34" s="1073">
        <v>68.92647058823529</v>
      </c>
      <c r="J34" s="268">
        <v>71</v>
      </c>
      <c r="K34" s="251">
        <v>69.290000000000006</v>
      </c>
      <c r="L34" s="131">
        <v>72.540000000000006</v>
      </c>
      <c r="M34" s="192">
        <v>82</v>
      </c>
      <c r="N34" s="221">
        <v>71.59</v>
      </c>
      <c r="O34" s="125">
        <v>71.390243902439025</v>
      </c>
      <c r="P34" s="999">
        <v>72</v>
      </c>
      <c r="Q34" s="49">
        <v>71.56</v>
      </c>
      <c r="R34" s="141">
        <v>72.349999999999994</v>
      </c>
      <c r="S34" s="1028">
        <v>79</v>
      </c>
      <c r="T34" s="49">
        <v>69.260000000000005</v>
      </c>
      <c r="U34" s="141">
        <v>71.898734177215189</v>
      </c>
      <c r="V34" s="168">
        <v>73</v>
      </c>
      <c r="W34" s="37">
        <v>68.209999999999994</v>
      </c>
      <c r="X34" s="141">
        <v>69.904109599999998</v>
      </c>
      <c r="Y34" s="934">
        <v>26</v>
      </c>
      <c r="Z34" s="796">
        <v>51</v>
      </c>
      <c r="AA34" s="237">
        <v>16</v>
      </c>
      <c r="AB34" s="237">
        <v>48</v>
      </c>
      <c r="AC34" s="638">
        <v>47</v>
      </c>
      <c r="AD34" s="638">
        <v>32</v>
      </c>
      <c r="AE34" s="639">
        <v>37</v>
      </c>
      <c r="AF34" s="79">
        <f>SUM(Y34:AE34)</f>
        <v>257</v>
      </c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 customHeight="1" x14ac:dyDescent="0.25">
      <c r="A35" s="13">
        <v>31</v>
      </c>
      <c r="B35" s="786" t="s">
        <v>32</v>
      </c>
      <c r="C35" s="275" t="s">
        <v>38</v>
      </c>
      <c r="D35" s="255">
        <v>56</v>
      </c>
      <c r="E35" s="904">
        <v>69.900000000000006</v>
      </c>
      <c r="F35" s="905">
        <v>73.77</v>
      </c>
      <c r="G35" s="255">
        <v>48</v>
      </c>
      <c r="H35" s="770">
        <v>68.348800663243935</v>
      </c>
      <c r="I35" s="618">
        <v>73.270833333333329</v>
      </c>
      <c r="J35" s="262">
        <v>50</v>
      </c>
      <c r="K35" s="160">
        <v>69.290000000000006</v>
      </c>
      <c r="L35" s="129">
        <v>71.86</v>
      </c>
      <c r="M35" s="188">
        <v>51</v>
      </c>
      <c r="N35" s="161">
        <v>71.59</v>
      </c>
      <c r="O35" s="127">
        <v>75.599999999999994</v>
      </c>
      <c r="P35" s="180">
        <v>48</v>
      </c>
      <c r="Q35" s="27">
        <v>71.56</v>
      </c>
      <c r="R35" s="147">
        <v>69.75</v>
      </c>
      <c r="S35" s="246">
        <v>46</v>
      </c>
      <c r="T35" s="27">
        <v>69.260000000000005</v>
      </c>
      <c r="U35" s="142">
        <v>69.217391304347828</v>
      </c>
      <c r="V35" s="163">
        <v>48</v>
      </c>
      <c r="W35" s="22">
        <v>68.209999999999994</v>
      </c>
      <c r="X35" s="142">
        <v>67.270833300000007</v>
      </c>
      <c r="Y35" s="246">
        <v>20</v>
      </c>
      <c r="Z35" s="789">
        <v>17</v>
      </c>
      <c r="AA35" s="633">
        <v>27</v>
      </c>
      <c r="AB35" s="633">
        <v>19</v>
      </c>
      <c r="AC35" s="634">
        <v>64</v>
      </c>
      <c r="AD35" s="634">
        <v>53</v>
      </c>
      <c r="AE35" s="635">
        <v>60</v>
      </c>
      <c r="AF35" s="28">
        <f>SUM(Y35:AE35)</f>
        <v>260</v>
      </c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 customHeight="1" x14ac:dyDescent="0.25">
      <c r="A36" s="14">
        <v>32</v>
      </c>
      <c r="B36" s="646" t="s">
        <v>26</v>
      </c>
      <c r="C36" s="271" t="s">
        <v>112</v>
      </c>
      <c r="D36" s="256">
        <v>83</v>
      </c>
      <c r="E36" s="765">
        <v>69.900000000000006</v>
      </c>
      <c r="F36" s="906">
        <v>70</v>
      </c>
      <c r="G36" s="256">
        <v>44</v>
      </c>
      <c r="H36" s="771">
        <v>68.348800663243935</v>
      </c>
      <c r="I36" s="111">
        <v>69.318181818181813</v>
      </c>
      <c r="J36" s="256">
        <v>29</v>
      </c>
      <c r="K36" s="208">
        <v>69.290000000000006</v>
      </c>
      <c r="L36" s="129">
        <v>70.37</v>
      </c>
      <c r="M36" s="189">
        <v>38</v>
      </c>
      <c r="N36" s="208">
        <v>71.59</v>
      </c>
      <c r="O36" s="111">
        <v>74</v>
      </c>
      <c r="P36" s="174">
        <v>41</v>
      </c>
      <c r="Q36" s="48">
        <v>71.56</v>
      </c>
      <c r="R36" s="138">
        <v>72.61</v>
      </c>
      <c r="S36" s="172">
        <v>46</v>
      </c>
      <c r="T36" s="48">
        <v>69.260000000000005</v>
      </c>
      <c r="U36" s="138">
        <v>70.369565217391298</v>
      </c>
      <c r="V36" s="167">
        <v>43</v>
      </c>
      <c r="W36" s="23">
        <v>68.209999999999994</v>
      </c>
      <c r="X36" s="138">
        <v>72.720930199999998</v>
      </c>
      <c r="Y36" s="164">
        <v>43</v>
      </c>
      <c r="Z36" s="573">
        <v>47</v>
      </c>
      <c r="AA36" s="235">
        <v>34</v>
      </c>
      <c r="AB36" s="235">
        <v>27</v>
      </c>
      <c r="AC36" s="636">
        <v>44</v>
      </c>
      <c r="AD36" s="636">
        <v>47</v>
      </c>
      <c r="AE36" s="36">
        <v>20</v>
      </c>
      <c r="AF36" s="35">
        <f>SUM(Y36:AE36)</f>
        <v>262</v>
      </c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5" customHeight="1" x14ac:dyDescent="0.25">
      <c r="A37" s="14">
        <v>33</v>
      </c>
      <c r="B37" s="643" t="s">
        <v>32</v>
      </c>
      <c r="C37" s="885" t="s">
        <v>156</v>
      </c>
      <c r="D37" s="808">
        <v>48</v>
      </c>
      <c r="E37" s="915">
        <v>69.900000000000006</v>
      </c>
      <c r="F37" s="916">
        <v>70.099999999999994</v>
      </c>
      <c r="G37" s="808">
        <v>43</v>
      </c>
      <c r="H37" s="771">
        <v>68.348800663243935</v>
      </c>
      <c r="I37" s="111">
        <v>68.651162790697668</v>
      </c>
      <c r="J37" s="808">
        <v>54</v>
      </c>
      <c r="K37" s="889">
        <v>69.290000000000006</v>
      </c>
      <c r="L37" s="111">
        <v>71.87</v>
      </c>
      <c r="M37" s="195">
        <v>41</v>
      </c>
      <c r="N37" s="208">
        <v>71.59</v>
      </c>
      <c r="O37" s="113">
        <v>68.98</v>
      </c>
      <c r="P37" s="185">
        <v>45</v>
      </c>
      <c r="Q37" s="48">
        <v>71.56</v>
      </c>
      <c r="R37" s="138">
        <v>72.930000000000007</v>
      </c>
      <c r="S37" s="172">
        <v>48</v>
      </c>
      <c r="T37" s="48">
        <v>69.260000000000005</v>
      </c>
      <c r="U37" s="138">
        <v>73.104166666666671</v>
      </c>
      <c r="V37" s="167">
        <v>48</v>
      </c>
      <c r="W37" s="23">
        <v>68.209999999999994</v>
      </c>
      <c r="X37" s="138">
        <v>72.770833300000007</v>
      </c>
      <c r="Y37" s="171">
        <v>40</v>
      </c>
      <c r="Z37" s="791">
        <v>54</v>
      </c>
      <c r="AA37" s="235">
        <v>26</v>
      </c>
      <c r="AB37" s="235">
        <v>66</v>
      </c>
      <c r="AC37" s="636">
        <v>36</v>
      </c>
      <c r="AD37" s="636">
        <v>23</v>
      </c>
      <c r="AE37" s="36">
        <v>19</v>
      </c>
      <c r="AF37" s="35">
        <f>SUM(Y37:AE37)</f>
        <v>264</v>
      </c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5" customHeight="1" x14ac:dyDescent="0.25">
      <c r="A38" s="14">
        <v>34</v>
      </c>
      <c r="B38" s="641" t="s">
        <v>32</v>
      </c>
      <c r="C38" s="271" t="s">
        <v>110</v>
      </c>
      <c r="D38" s="256">
        <v>129</v>
      </c>
      <c r="E38" s="765">
        <v>69.900000000000006</v>
      </c>
      <c r="F38" s="906">
        <v>73</v>
      </c>
      <c r="G38" s="256">
        <v>116</v>
      </c>
      <c r="H38" s="771">
        <v>68.348800663243935</v>
      </c>
      <c r="I38" s="660">
        <v>70.92</v>
      </c>
      <c r="J38" s="256">
        <v>118</v>
      </c>
      <c r="K38" s="208">
        <v>69.290000000000006</v>
      </c>
      <c r="L38" s="272">
        <v>70</v>
      </c>
      <c r="M38" s="189">
        <v>130</v>
      </c>
      <c r="N38" s="208">
        <v>71.59</v>
      </c>
      <c r="O38" s="111">
        <v>72</v>
      </c>
      <c r="P38" s="174">
        <v>97</v>
      </c>
      <c r="Q38" s="48">
        <v>71.56</v>
      </c>
      <c r="R38" s="138">
        <v>72.41</v>
      </c>
      <c r="S38" s="167">
        <v>99</v>
      </c>
      <c r="T38" s="48">
        <v>69.260000000000005</v>
      </c>
      <c r="U38" s="138">
        <v>70.98989898989899</v>
      </c>
      <c r="V38" s="167">
        <v>102</v>
      </c>
      <c r="W38" s="23">
        <v>68.209999999999994</v>
      </c>
      <c r="X38" s="138">
        <v>68.774509800000004</v>
      </c>
      <c r="Y38" s="171">
        <v>24</v>
      </c>
      <c r="Z38" s="791">
        <v>29</v>
      </c>
      <c r="AA38" s="235">
        <v>38</v>
      </c>
      <c r="AB38" s="235">
        <v>41</v>
      </c>
      <c r="AC38" s="636">
        <v>46</v>
      </c>
      <c r="AD38" s="636">
        <v>43</v>
      </c>
      <c r="AE38" s="36">
        <v>45</v>
      </c>
      <c r="AF38" s="35">
        <f>SUM(Y38:AE38)</f>
        <v>266</v>
      </c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 x14ac:dyDescent="0.25">
      <c r="A39" s="14">
        <v>35</v>
      </c>
      <c r="B39" s="646" t="s">
        <v>26</v>
      </c>
      <c r="C39" s="980" t="s">
        <v>170</v>
      </c>
      <c r="D39" s="256">
        <v>67</v>
      </c>
      <c r="E39" s="765">
        <v>69.900000000000006</v>
      </c>
      <c r="F39" s="906">
        <v>68.7</v>
      </c>
      <c r="G39" s="256">
        <v>50</v>
      </c>
      <c r="H39" s="771">
        <v>68.348800663243935</v>
      </c>
      <c r="I39" s="111">
        <v>72.819999999999993</v>
      </c>
      <c r="J39" s="256">
        <v>33</v>
      </c>
      <c r="K39" s="208">
        <v>69.290000000000006</v>
      </c>
      <c r="L39" s="111">
        <v>70</v>
      </c>
      <c r="M39" s="194">
        <v>27</v>
      </c>
      <c r="N39" s="208">
        <v>71.59</v>
      </c>
      <c r="O39" s="114">
        <v>73.3</v>
      </c>
      <c r="P39" s="174">
        <v>24</v>
      </c>
      <c r="Q39" s="48">
        <v>71.56</v>
      </c>
      <c r="R39" s="138">
        <v>72.709999999999994</v>
      </c>
      <c r="S39" s="172">
        <v>46</v>
      </c>
      <c r="T39" s="48">
        <v>69.260000000000005</v>
      </c>
      <c r="U39" s="138">
        <v>71.108695652173907</v>
      </c>
      <c r="V39" s="167">
        <v>37</v>
      </c>
      <c r="W39" s="23">
        <v>68.209999999999994</v>
      </c>
      <c r="X39" s="138">
        <v>68.432432399999996</v>
      </c>
      <c r="Y39" s="172">
        <v>50</v>
      </c>
      <c r="Z39" s="794">
        <v>19</v>
      </c>
      <c r="AA39" s="235">
        <v>40</v>
      </c>
      <c r="AB39" s="235">
        <v>30</v>
      </c>
      <c r="AC39" s="636">
        <v>39</v>
      </c>
      <c r="AD39" s="636">
        <v>42</v>
      </c>
      <c r="AE39" s="36">
        <v>49</v>
      </c>
      <c r="AF39" s="35">
        <f>SUM(Y39:AE39)</f>
        <v>269</v>
      </c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5" customHeight="1" x14ac:dyDescent="0.25">
      <c r="A40" s="14">
        <v>36</v>
      </c>
      <c r="B40" s="643" t="s">
        <v>65</v>
      </c>
      <c r="C40" s="271" t="s">
        <v>177</v>
      </c>
      <c r="D40" s="256">
        <v>33</v>
      </c>
      <c r="E40" s="765">
        <v>69.900000000000006</v>
      </c>
      <c r="F40" s="906">
        <v>71.030303030303031</v>
      </c>
      <c r="G40" s="256">
        <v>48</v>
      </c>
      <c r="H40" s="765">
        <v>68.348800663243935</v>
      </c>
      <c r="I40" s="111">
        <v>75</v>
      </c>
      <c r="J40" s="256">
        <v>41</v>
      </c>
      <c r="K40" s="208">
        <v>69.290000000000006</v>
      </c>
      <c r="L40" s="111">
        <v>66.975609756097555</v>
      </c>
      <c r="M40" s="189">
        <v>48</v>
      </c>
      <c r="N40" s="208">
        <v>71.59</v>
      </c>
      <c r="O40" s="111">
        <v>75</v>
      </c>
      <c r="P40" s="174">
        <v>23</v>
      </c>
      <c r="Q40" s="48">
        <v>71.56</v>
      </c>
      <c r="R40" s="138">
        <v>72.7</v>
      </c>
      <c r="S40" s="167">
        <v>45</v>
      </c>
      <c r="T40" s="48">
        <v>69.260000000000005</v>
      </c>
      <c r="U40" s="138">
        <v>71.13333333333334</v>
      </c>
      <c r="V40" s="167">
        <v>43</v>
      </c>
      <c r="W40" s="23">
        <v>68.209999999999994</v>
      </c>
      <c r="X40" s="143">
        <v>65.837209299999998</v>
      </c>
      <c r="Y40" s="164">
        <v>34</v>
      </c>
      <c r="Z40" s="573">
        <v>10</v>
      </c>
      <c r="AA40" s="235">
        <v>64</v>
      </c>
      <c r="AB40" s="235">
        <v>22</v>
      </c>
      <c r="AC40" s="636">
        <v>40</v>
      </c>
      <c r="AD40" s="636">
        <v>41</v>
      </c>
      <c r="AE40" s="36">
        <v>68</v>
      </c>
      <c r="AF40" s="35">
        <f>SUM(Y40:AE40)</f>
        <v>279</v>
      </c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5" customHeight="1" x14ac:dyDescent="0.25">
      <c r="A41" s="14">
        <v>37</v>
      </c>
      <c r="B41" s="641" t="s">
        <v>2</v>
      </c>
      <c r="C41" s="648" t="s">
        <v>140</v>
      </c>
      <c r="D41" s="266">
        <v>185</v>
      </c>
      <c r="E41" s="917">
        <v>69.900000000000006</v>
      </c>
      <c r="F41" s="918">
        <v>72</v>
      </c>
      <c r="G41" s="266">
        <v>151</v>
      </c>
      <c r="H41" s="773">
        <v>68.348800663243935</v>
      </c>
      <c r="I41" s="129">
        <v>71.410596026490069</v>
      </c>
      <c r="J41" s="266">
        <v>146</v>
      </c>
      <c r="K41" s="250">
        <v>69.290000000000006</v>
      </c>
      <c r="L41" s="111">
        <v>68</v>
      </c>
      <c r="M41" s="189">
        <v>136</v>
      </c>
      <c r="N41" s="208">
        <v>71.59</v>
      </c>
      <c r="O41" s="111">
        <v>72.330882352941174</v>
      </c>
      <c r="P41" s="181">
        <v>108</v>
      </c>
      <c r="Q41" s="48">
        <v>71.56</v>
      </c>
      <c r="R41" s="138">
        <v>71.959999999999994</v>
      </c>
      <c r="S41" s="167">
        <v>101</v>
      </c>
      <c r="T41" s="48">
        <v>69.260000000000005</v>
      </c>
      <c r="U41" s="138">
        <v>68.118811881188122</v>
      </c>
      <c r="V41" s="167">
        <v>113</v>
      </c>
      <c r="W41" s="23">
        <v>68.209999999999994</v>
      </c>
      <c r="X41" s="138">
        <v>71.946902699999995</v>
      </c>
      <c r="Y41" s="171">
        <v>27</v>
      </c>
      <c r="Z41" s="573">
        <v>25</v>
      </c>
      <c r="AA41" s="235">
        <v>53</v>
      </c>
      <c r="AB41" s="235">
        <v>40</v>
      </c>
      <c r="AC41" s="636">
        <v>49</v>
      </c>
      <c r="AD41" s="636">
        <v>64</v>
      </c>
      <c r="AE41" s="36">
        <v>23</v>
      </c>
      <c r="AF41" s="35">
        <f>SUM(Y41:AE41)</f>
        <v>281</v>
      </c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" customHeight="1" x14ac:dyDescent="0.25">
      <c r="A42" s="14">
        <v>38</v>
      </c>
      <c r="B42" s="646" t="s">
        <v>26</v>
      </c>
      <c r="C42" s="271" t="s">
        <v>116</v>
      </c>
      <c r="D42" s="256">
        <v>79</v>
      </c>
      <c r="E42" s="765">
        <v>69.900000000000006</v>
      </c>
      <c r="F42" s="906">
        <v>74.5</v>
      </c>
      <c r="G42" s="256">
        <v>83</v>
      </c>
      <c r="H42" s="771">
        <v>68.348800663243935</v>
      </c>
      <c r="I42" s="111">
        <v>70.46987951807229</v>
      </c>
      <c r="J42" s="256">
        <v>76</v>
      </c>
      <c r="K42" s="208">
        <v>69.290000000000006</v>
      </c>
      <c r="L42" s="111">
        <v>67</v>
      </c>
      <c r="M42" s="189">
        <v>53</v>
      </c>
      <c r="N42" s="208">
        <v>71.59</v>
      </c>
      <c r="O42" s="111">
        <v>70</v>
      </c>
      <c r="P42" s="174">
        <v>60</v>
      </c>
      <c r="Q42" s="48">
        <v>71.56</v>
      </c>
      <c r="R42" s="143">
        <v>71.069999999999993</v>
      </c>
      <c r="S42" s="167">
        <v>44</v>
      </c>
      <c r="T42" s="48">
        <v>69.260000000000005</v>
      </c>
      <c r="U42" s="138">
        <v>73.818181818181813</v>
      </c>
      <c r="V42" s="167">
        <v>90</v>
      </c>
      <c r="W42" s="23">
        <v>68.209999999999994</v>
      </c>
      <c r="X42" s="138">
        <v>69.444444399999995</v>
      </c>
      <c r="Y42" s="171">
        <v>17</v>
      </c>
      <c r="Z42" s="791">
        <v>35</v>
      </c>
      <c r="AA42" s="235">
        <v>61</v>
      </c>
      <c r="AB42" s="235">
        <v>61</v>
      </c>
      <c r="AC42" s="636">
        <v>56</v>
      </c>
      <c r="AD42" s="636">
        <v>19</v>
      </c>
      <c r="AE42" s="36">
        <v>42</v>
      </c>
      <c r="AF42" s="35">
        <f>SUM(Y42:AE42)</f>
        <v>291</v>
      </c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5" customHeight="1" x14ac:dyDescent="0.25">
      <c r="A43" s="14">
        <v>39</v>
      </c>
      <c r="B43" s="641" t="s">
        <v>32</v>
      </c>
      <c r="C43" s="271" t="s">
        <v>36</v>
      </c>
      <c r="D43" s="256">
        <v>44</v>
      </c>
      <c r="E43" s="765">
        <v>69.900000000000006</v>
      </c>
      <c r="F43" s="906">
        <v>69</v>
      </c>
      <c r="G43" s="256">
        <v>44</v>
      </c>
      <c r="H43" s="775">
        <v>68.348800663243935</v>
      </c>
      <c r="I43" s="112">
        <v>69.25</v>
      </c>
      <c r="J43" s="256">
        <v>45</v>
      </c>
      <c r="K43" s="208">
        <v>69.290000000000006</v>
      </c>
      <c r="L43" s="111">
        <v>73.38</v>
      </c>
      <c r="M43" s="189">
        <v>28</v>
      </c>
      <c r="N43" s="208">
        <v>71.59</v>
      </c>
      <c r="O43" s="111">
        <v>74.959999999999994</v>
      </c>
      <c r="P43" s="174">
        <v>29</v>
      </c>
      <c r="Q43" s="48">
        <v>71.56</v>
      </c>
      <c r="R43" s="143">
        <v>71.34</v>
      </c>
      <c r="S43" s="167">
        <v>27</v>
      </c>
      <c r="T43" s="48">
        <v>69.260000000000005</v>
      </c>
      <c r="U43" s="138">
        <v>71.592592592592595</v>
      </c>
      <c r="V43" s="167">
        <v>38</v>
      </c>
      <c r="W43" s="23">
        <v>68.209999999999994</v>
      </c>
      <c r="X43" s="143">
        <v>66.052631599999998</v>
      </c>
      <c r="Y43" s="171">
        <v>47</v>
      </c>
      <c r="Z43" s="791">
        <v>49</v>
      </c>
      <c r="AA43" s="235">
        <v>15</v>
      </c>
      <c r="AB43" s="235">
        <v>24</v>
      </c>
      <c r="AC43" s="636">
        <v>53</v>
      </c>
      <c r="AD43" s="636">
        <v>37</v>
      </c>
      <c r="AE43" s="36">
        <v>66</v>
      </c>
      <c r="AF43" s="35">
        <f>SUM(Y43:AE43)</f>
        <v>291</v>
      </c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5" customHeight="1" thickBot="1" x14ac:dyDescent="0.3">
      <c r="A44" s="15">
        <v>40</v>
      </c>
      <c r="B44" s="642" t="s">
        <v>32</v>
      </c>
      <c r="C44" s="1012" t="s">
        <v>189</v>
      </c>
      <c r="D44" s="258">
        <v>40</v>
      </c>
      <c r="E44" s="908">
        <v>69.900000000000006</v>
      </c>
      <c r="F44" s="909">
        <v>70</v>
      </c>
      <c r="G44" s="258">
        <v>27</v>
      </c>
      <c r="H44" s="776">
        <v>68.348800663243935</v>
      </c>
      <c r="I44" s="640">
        <v>70.592592592592595</v>
      </c>
      <c r="J44" s="887">
        <v>30</v>
      </c>
      <c r="K44" s="221">
        <v>69.290000000000006</v>
      </c>
      <c r="L44" s="125">
        <v>69.5</v>
      </c>
      <c r="M44" s="196">
        <v>26</v>
      </c>
      <c r="N44" s="216">
        <v>71.59</v>
      </c>
      <c r="O44" s="131">
        <v>67</v>
      </c>
      <c r="P44" s="178">
        <v>21</v>
      </c>
      <c r="Q44" s="30">
        <v>71.56</v>
      </c>
      <c r="R44" s="139">
        <v>74.86</v>
      </c>
      <c r="S44" s="173">
        <v>28</v>
      </c>
      <c r="T44" s="30">
        <v>69.260000000000005</v>
      </c>
      <c r="U44" s="139">
        <v>71.678571428571431</v>
      </c>
      <c r="V44" s="166">
        <v>15</v>
      </c>
      <c r="W44" s="24">
        <v>68.209999999999994</v>
      </c>
      <c r="X44" s="139">
        <v>69.733333299999998</v>
      </c>
      <c r="Y44" s="933">
        <v>42</v>
      </c>
      <c r="Z44" s="795">
        <v>32</v>
      </c>
      <c r="AA44" s="236">
        <v>44</v>
      </c>
      <c r="AB44" s="236">
        <v>82</v>
      </c>
      <c r="AC44" s="39">
        <v>24</v>
      </c>
      <c r="AD44" s="39">
        <v>34</v>
      </c>
      <c r="AE44" s="40">
        <v>40</v>
      </c>
      <c r="AF44" s="154">
        <f>SUM(Y44:AE44)</f>
        <v>298</v>
      </c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5" customHeight="1" x14ac:dyDescent="0.25">
      <c r="A45" s="14">
        <v>41</v>
      </c>
      <c r="B45" s="882" t="s">
        <v>2</v>
      </c>
      <c r="C45" s="1058" t="s">
        <v>138</v>
      </c>
      <c r="D45" s="1027">
        <v>85</v>
      </c>
      <c r="E45" s="1063">
        <v>69.900000000000006</v>
      </c>
      <c r="F45" s="1066">
        <v>72.7</v>
      </c>
      <c r="G45" s="1027">
        <v>77</v>
      </c>
      <c r="H45" s="773">
        <v>68.348800663243935</v>
      </c>
      <c r="I45" s="129">
        <v>67.324675324675326</v>
      </c>
      <c r="J45" s="1026">
        <v>90</v>
      </c>
      <c r="K45" s="1078">
        <v>69.290000000000006</v>
      </c>
      <c r="L45" s="127">
        <v>71</v>
      </c>
      <c r="M45" s="191">
        <v>98</v>
      </c>
      <c r="N45" s="160">
        <v>71.59</v>
      </c>
      <c r="O45" s="129">
        <v>70.204081632653057</v>
      </c>
      <c r="P45" s="893">
        <v>100</v>
      </c>
      <c r="Q45" s="50">
        <v>71.56</v>
      </c>
      <c r="R45" s="140">
        <v>72.680000000000007</v>
      </c>
      <c r="S45" s="164">
        <v>84</v>
      </c>
      <c r="T45" s="50">
        <v>69.260000000000005</v>
      </c>
      <c r="U45" s="140">
        <v>69.61904761904762</v>
      </c>
      <c r="V45" s="164">
        <v>77</v>
      </c>
      <c r="W45" s="25">
        <v>68.209999999999994</v>
      </c>
      <c r="X45" s="140">
        <v>70</v>
      </c>
      <c r="Y45" s="171">
        <v>25</v>
      </c>
      <c r="Z45" s="573">
        <v>61</v>
      </c>
      <c r="AA45" s="235">
        <v>30</v>
      </c>
      <c r="AB45" s="235">
        <v>59</v>
      </c>
      <c r="AC45" s="17">
        <v>41</v>
      </c>
      <c r="AD45" s="17">
        <v>51</v>
      </c>
      <c r="AE45" s="42">
        <v>36</v>
      </c>
      <c r="AF45" s="29">
        <f>SUM(Y45:AE45)</f>
        <v>303</v>
      </c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5" customHeight="1" x14ac:dyDescent="0.25">
      <c r="A46" s="14">
        <v>42</v>
      </c>
      <c r="B46" s="643" t="s">
        <v>65</v>
      </c>
      <c r="C46" s="271" t="s">
        <v>84</v>
      </c>
      <c r="D46" s="256">
        <v>94</v>
      </c>
      <c r="E46" s="765">
        <v>69.900000000000006</v>
      </c>
      <c r="F46" s="906">
        <v>73.051282051282058</v>
      </c>
      <c r="G46" s="256">
        <v>88</v>
      </c>
      <c r="H46" s="771">
        <v>68.348800663243935</v>
      </c>
      <c r="I46" s="111">
        <v>69.829545454545453</v>
      </c>
      <c r="J46" s="256">
        <v>83</v>
      </c>
      <c r="K46" s="208">
        <v>69.290000000000006</v>
      </c>
      <c r="L46" s="111">
        <v>68.903614457831324</v>
      </c>
      <c r="M46" s="189">
        <v>74</v>
      </c>
      <c r="N46" s="208">
        <v>71.59</v>
      </c>
      <c r="O46" s="111">
        <v>70</v>
      </c>
      <c r="P46" s="174">
        <v>77</v>
      </c>
      <c r="Q46" s="48">
        <v>71.56</v>
      </c>
      <c r="R46" s="137">
        <v>75.680000000000007</v>
      </c>
      <c r="S46" s="167">
        <v>73</v>
      </c>
      <c r="T46" s="48">
        <v>69.260000000000005</v>
      </c>
      <c r="U46" s="138">
        <v>70.136986301369859</v>
      </c>
      <c r="V46" s="167">
        <v>84</v>
      </c>
      <c r="W46" s="23">
        <v>68.209999999999994</v>
      </c>
      <c r="X46" s="143">
        <v>65.333333300000007</v>
      </c>
      <c r="Y46" s="167">
        <v>23</v>
      </c>
      <c r="Z46" s="793">
        <v>43</v>
      </c>
      <c r="AA46" s="574">
        <v>49</v>
      </c>
      <c r="AB46" s="235">
        <v>60</v>
      </c>
      <c r="AC46" s="34">
        <v>19</v>
      </c>
      <c r="AD46" s="34">
        <v>50</v>
      </c>
      <c r="AE46" s="36">
        <v>70</v>
      </c>
      <c r="AF46" s="35">
        <f>SUM(Y46:AE46)</f>
        <v>314</v>
      </c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t="15" customHeight="1" x14ac:dyDescent="0.25">
      <c r="A47" s="14">
        <v>43</v>
      </c>
      <c r="B47" s="641" t="s">
        <v>32</v>
      </c>
      <c r="C47" s="271" t="s">
        <v>37</v>
      </c>
      <c r="D47" s="256">
        <v>50</v>
      </c>
      <c r="E47" s="765">
        <v>69.900000000000006</v>
      </c>
      <c r="F47" s="906">
        <v>69.2</v>
      </c>
      <c r="G47" s="256">
        <v>50</v>
      </c>
      <c r="H47" s="771">
        <v>68.348800663243935</v>
      </c>
      <c r="I47" s="111">
        <v>70.48</v>
      </c>
      <c r="J47" s="256">
        <v>50</v>
      </c>
      <c r="K47" s="208">
        <v>69.290000000000006</v>
      </c>
      <c r="L47" s="129">
        <v>68</v>
      </c>
      <c r="M47" s="189">
        <v>50</v>
      </c>
      <c r="N47" s="208">
        <v>71.59</v>
      </c>
      <c r="O47" s="111">
        <v>68.959999999999994</v>
      </c>
      <c r="P47" s="174">
        <v>52</v>
      </c>
      <c r="Q47" s="48">
        <v>71.56</v>
      </c>
      <c r="R47" s="143">
        <v>71.040000000000006</v>
      </c>
      <c r="S47" s="167">
        <v>50</v>
      </c>
      <c r="T47" s="48">
        <v>69.260000000000005</v>
      </c>
      <c r="U47" s="137">
        <v>75.52</v>
      </c>
      <c r="V47" s="167">
        <v>48</v>
      </c>
      <c r="W47" s="23">
        <v>68.209999999999994</v>
      </c>
      <c r="X47" s="138">
        <v>68.333333300000007</v>
      </c>
      <c r="Y47" s="171">
        <v>45</v>
      </c>
      <c r="Z47" s="791">
        <v>34</v>
      </c>
      <c r="AA47" s="235">
        <v>55</v>
      </c>
      <c r="AB47" s="235">
        <v>67</v>
      </c>
      <c r="AC47" s="34">
        <v>57</v>
      </c>
      <c r="AD47" s="34">
        <v>9</v>
      </c>
      <c r="AE47" s="36">
        <v>51</v>
      </c>
      <c r="AF47" s="35">
        <f>SUM(Y47:AE47)</f>
        <v>318</v>
      </c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5" customHeight="1" x14ac:dyDescent="0.25">
      <c r="A48" s="14">
        <v>44</v>
      </c>
      <c r="B48" s="643" t="s">
        <v>2</v>
      </c>
      <c r="C48" s="1013" t="s">
        <v>196</v>
      </c>
      <c r="D48" s="264">
        <v>51</v>
      </c>
      <c r="E48" s="766">
        <v>69.900000000000006</v>
      </c>
      <c r="F48" s="921">
        <v>66.3</v>
      </c>
      <c r="G48" s="264">
        <v>38</v>
      </c>
      <c r="H48" s="771">
        <v>68.348800663243935</v>
      </c>
      <c r="I48" s="111">
        <v>69.368421052631575</v>
      </c>
      <c r="J48" s="264">
        <v>27</v>
      </c>
      <c r="K48" s="252">
        <v>69.290000000000006</v>
      </c>
      <c r="L48" s="111">
        <v>67.41</v>
      </c>
      <c r="M48" s="189">
        <v>25</v>
      </c>
      <c r="N48" s="208">
        <v>71.59</v>
      </c>
      <c r="O48" s="111">
        <v>69.36</v>
      </c>
      <c r="P48" s="181">
        <v>29</v>
      </c>
      <c r="Q48" s="48">
        <v>71.56</v>
      </c>
      <c r="R48" s="138">
        <v>73.66</v>
      </c>
      <c r="S48" s="172">
        <v>43</v>
      </c>
      <c r="T48" s="48">
        <v>69.260000000000005</v>
      </c>
      <c r="U48" s="138">
        <v>71.976744186046517</v>
      </c>
      <c r="V48" s="167">
        <v>22</v>
      </c>
      <c r="W48" s="23">
        <v>68.209999999999994</v>
      </c>
      <c r="X48" s="138">
        <v>70.954545499999995</v>
      </c>
      <c r="Y48" s="171">
        <v>65</v>
      </c>
      <c r="Z48" s="791">
        <v>46</v>
      </c>
      <c r="AA48" s="235">
        <v>59</v>
      </c>
      <c r="AB48" s="235">
        <v>62</v>
      </c>
      <c r="AC48" s="34">
        <v>32</v>
      </c>
      <c r="AD48" s="34">
        <v>30</v>
      </c>
      <c r="AE48" s="36">
        <v>27</v>
      </c>
      <c r="AF48" s="35">
        <f>SUM(Y48:AE48)</f>
        <v>321</v>
      </c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5" customHeight="1" x14ac:dyDescent="0.25">
      <c r="A49" s="14">
        <v>45</v>
      </c>
      <c r="B49" s="646" t="s">
        <v>26</v>
      </c>
      <c r="C49" s="271" t="s">
        <v>113</v>
      </c>
      <c r="D49" s="256">
        <v>54</v>
      </c>
      <c r="E49" s="765">
        <v>69.900000000000006</v>
      </c>
      <c r="F49" s="906">
        <v>74.900000000000006</v>
      </c>
      <c r="G49" s="256">
        <v>42</v>
      </c>
      <c r="H49" s="771">
        <v>68.348800663243935</v>
      </c>
      <c r="I49" s="111">
        <v>64.904761904761898</v>
      </c>
      <c r="J49" s="256">
        <v>53</v>
      </c>
      <c r="K49" s="208">
        <v>69.290000000000006</v>
      </c>
      <c r="L49" s="125">
        <v>70.28</v>
      </c>
      <c r="M49" s="189">
        <v>45</v>
      </c>
      <c r="N49" s="208">
        <v>71.59</v>
      </c>
      <c r="O49" s="111">
        <v>71.3</v>
      </c>
      <c r="P49" s="174">
        <v>30</v>
      </c>
      <c r="Q49" s="48">
        <v>71.56</v>
      </c>
      <c r="R49" s="138">
        <v>71.900000000000006</v>
      </c>
      <c r="S49" s="167">
        <v>25</v>
      </c>
      <c r="T49" s="48">
        <v>69.260000000000005</v>
      </c>
      <c r="U49" s="138">
        <v>72.040000000000006</v>
      </c>
      <c r="V49" s="167">
        <v>20</v>
      </c>
      <c r="W49" s="23">
        <v>68.209999999999994</v>
      </c>
      <c r="X49" s="143">
        <v>64.599999999999994</v>
      </c>
      <c r="Y49" s="934">
        <v>14</v>
      </c>
      <c r="Z49" s="796">
        <v>71</v>
      </c>
      <c r="AA49" s="237">
        <v>36</v>
      </c>
      <c r="AB49" s="235">
        <v>49</v>
      </c>
      <c r="AC49" s="34">
        <v>50</v>
      </c>
      <c r="AD49" s="34">
        <v>29</v>
      </c>
      <c r="AE49" s="36">
        <v>73</v>
      </c>
      <c r="AF49" s="35">
        <f>SUM(Y49:AE49)</f>
        <v>322</v>
      </c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ht="15" customHeight="1" x14ac:dyDescent="0.25">
      <c r="A50" s="14">
        <v>46</v>
      </c>
      <c r="B50" s="646" t="s">
        <v>26</v>
      </c>
      <c r="C50" s="271" t="s">
        <v>29</v>
      </c>
      <c r="D50" s="256">
        <v>24</v>
      </c>
      <c r="E50" s="765">
        <v>69.900000000000006</v>
      </c>
      <c r="F50" s="906">
        <v>67.7</v>
      </c>
      <c r="G50" s="256">
        <v>19</v>
      </c>
      <c r="H50" s="771">
        <v>68.348800663243935</v>
      </c>
      <c r="I50" s="111">
        <v>71</v>
      </c>
      <c r="J50" s="256">
        <v>18</v>
      </c>
      <c r="K50" s="208">
        <v>69.290000000000006</v>
      </c>
      <c r="L50" s="111">
        <v>68</v>
      </c>
      <c r="M50" s="189">
        <v>36</v>
      </c>
      <c r="N50" s="208">
        <v>71.59</v>
      </c>
      <c r="O50" s="111">
        <v>73</v>
      </c>
      <c r="P50" s="174">
        <v>28</v>
      </c>
      <c r="Q50" s="48">
        <v>71.56</v>
      </c>
      <c r="R50" s="137">
        <v>76.180000000000007</v>
      </c>
      <c r="S50" s="167">
        <v>18</v>
      </c>
      <c r="T50" s="48">
        <v>69.260000000000005</v>
      </c>
      <c r="U50" s="143">
        <v>64.833333333333329</v>
      </c>
      <c r="V50" s="167">
        <v>21</v>
      </c>
      <c r="W50" s="23">
        <v>68.209999999999994</v>
      </c>
      <c r="X50" s="143">
        <v>65.095238100000003</v>
      </c>
      <c r="Y50" s="172">
        <v>56</v>
      </c>
      <c r="Z50" s="794">
        <v>27</v>
      </c>
      <c r="AA50" s="574">
        <v>57</v>
      </c>
      <c r="AB50" s="235">
        <v>34</v>
      </c>
      <c r="AC50" s="34">
        <v>16</v>
      </c>
      <c r="AD50" s="34">
        <v>75</v>
      </c>
      <c r="AE50" s="36">
        <v>71</v>
      </c>
      <c r="AF50" s="35">
        <f>SUM(Y50:AE50)</f>
        <v>336</v>
      </c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ht="15" customHeight="1" x14ac:dyDescent="0.25">
      <c r="A51" s="14">
        <v>47</v>
      </c>
      <c r="B51" s="641" t="s">
        <v>41</v>
      </c>
      <c r="C51" s="271" t="s">
        <v>77</v>
      </c>
      <c r="D51" s="256">
        <v>55</v>
      </c>
      <c r="E51" s="765">
        <v>69.900000000000006</v>
      </c>
      <c r="F51" s="906">
        <v>64.099999999999994</v>
      </c>
      <c r="G51" s="256">
        <v>70</v>
      </c>
      <c r="H51" s="771">
        <v>68.348800663243935</v>
      </c>
      <c r="I51" s="111">
        <v>65.48571428571428</v>
      </c>
      <c r="J51" s="256">
        <v>51</v>
      </c>
      <c r="K51" s="208">
        <v>69.290000000000006</v>
      </c>
      <c r="L51" s="111">
        <v>70.430000000000007</v>
      </c>
      <c r="M51" s="189">
        <v>50</v>
      </c>
      <c r="N51" s="208">
        <v>71.59</v>
      </c>
      <c r="O51" s="111">
        <v>73.239999999999995</v>
      </c>
      <c r="P51" s="174">
        <v>54</v>
      </c>
      <c r="Q51" s="48">
        <v>71.56</v>
      </c>
      <c r="R51" s="143">
        <v>67.569999999999993</v>
      </c>
      <c r="S51" s="167">
        <v>52</v>
      </c>
      <c r="T51" s="48">
        <v>69.260000000000005</v>
      </c>
      <c r="U51" s="138">
        <v>72.519230769230774</v>
      </c>
      <c r="V51" s="167">
        <v>51</v>
      </c>
      <c r="W51" s="23">
        <v>68.209999999999994</v>
      </c>
      <c r="X51" s="138">
        <v>70.274509800000004</v>
      </c>
      <c r="Y51" s="171">
        <v>73</v>
      </c>
      <c r="Z51" s="790">
        <v>69</v>
      </c>
      <c r="AA51" s="235">
        <v>33</v>
      </c>
      <c r="AB51" s="235">
        <v>31</v>
      </c>
      <c r="AC51" s="34">
        <v>74</v>
      </c>
      <c r="AD51" s="34">
        <v>25</v>
      </c>
      <c r="AE51" s="36">
        <v>31</v>
      </c>
      <c r="AF51" s="35">
        <f>SUM(Y51:AE51)</f>
        <v>336</v>
      </c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ht="15" customHeight="1" x14ac:dyDescent="0.25">
      <c r="A52" s="14">
        <v>48</v>
      </c>
      <c r="B52" s="641" t="s">
        <v>2</v>
      </c>
      <c r="C52" s="630" t="s">
        <v>17</v>
      </c>
      <c r="D52" s="264">
        <v>28</v>
      </c>
      <c r="E52" s="766">
        <v>69.900000000000006</v>
      </c>
      <c r="F52" s="921">
        <v>68.599999999999994</v>
      </c>
      <c r="G52" s="264">
        <v>32</v>
      </c>
      <c r="H52" s="771">
        <v>68.348800663243935</v>
      </c>
      <c r="I52" s="111">
        <v>73.59375</v>
      </c>
      <c r="J52" s="264">
        <v>28</v>
      </c>
      <c r="K52" s="252">
        <v>69.290000000000006</v>
      </c>
      <c r="L52" s="111">
        <v>68.069999999999993</v>
      </c>
      <c r="M52" s="189">
        <v>42</v>
      </c>
      <c r="N52" s="208">
        <v>71.59</v>
      </c>
      <c r="O52" s="111">
        <v>71.047619047619051</v>
      </c>
      <c r="P52" s="181">
        <v>26</v>
      </c>
      <c r="Q52" s="48">
        <v>71.56</v>
      </c>
      <c r="R52" s="143">
        <v>66.08</v>
      </c>
      <c r="S52" s="172">
        <v>29</v>
      </c>
      <c r="T52" s="48">
        <v>69.260000000000005</v>
      </c>
      <c r="U52" s="138">
        <v>71.34482758620689</v>
      </c>
      <c r="V52" s="167">
        <v>46</v>
      </c>
      <c r="W52" s="23">
        <v>68.209999999999994</v>
      </c>
      <c r="X52" s="138">
        <v>67.978260899999995</v>
      </c>
      <c r="Y52" s="164">
        <v>52</v>
      </c>
      <c r="Z52" s="791">
        <v>15</v>
      </c>
      <c r="AA52" s="235">
        <v>52</v>
      </c>
      <c r="AB52" s="235">
        <v>52</v>
      </c>
      <c r="AC52" s="34">
        <v>83</v>
      </c>
      <c r="AD52" s="34">
        <v>40</v>
      </c>
      <c r="AE52" s="36">
        <v>53</v>
      </c>
      <c r="AF52" s="35">
        <f>SUM(Y52:AE52)</f>
        <v>347</v>
      </c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ht="15" customHeight="1" x14ac:dyDescent="0.25">
      <c r="A53" s="14">
        <v>49</v>
      </c>
      <c r="B53" s="641" t="s">
        <v>32</v>
      </c>
      <c r="C53" s="271" t="s">
        <v>39</v>
      </c>
      <c r="D53" s="256">
        <v>24</v>
      </c>
      <c r="E53" s="765">
        <v>69.900000000000006</v>
      </c>
      <c r="F53" s="906">
        <v>71.3</v>
      </c>
      <c r="G53" s="256">
        <v>26</v>
      </c>
      <c r="H53" s="771">
        <v>68.348800663243935</v>
      </c>
      <c r="I53" s="111">
        <v>69.84615384615384</v>
      </c>
      <c r="J53" s="256">
        <v>28</v>
      </c>
      <c r="K53" s="208">
        <v>69.290000000000006</v>
      </c>
      <c r="L53" s="111">
        <v>69</v>
      </c>
      <c r="M53" s="189">
        <v>32</v>
      </c>
      <c r="N53" s="208">
        <v>71.59</v>
      </c>
      <c r="O53" s="111">
        <v>73</v>
      </c>
      <c r="P53" s="174">
        <v>25</v>
      </c>
      <c r="Q53" s="48">
        <v>71.56</v>
      </c>
      <c r="R53" s="138">
        <v>72.12</v>
      </c>
      <c r="S53" s="167">
        <v>22</v>
      </c>
      <c r="T53" s="48">
        <v>69.260000000000005</v>
      </c>
      <c r="U53" s="138">
        <v>68.318181818181813</v>
      </c>
      <c r="V53" s="167">
        <v>22</v>
      </c>
      <c r="W53" s="23">
        <v>68.209999999999994</v>
      </c>
      <c r="X53" s="143">
        <v>62.590909099999998</v>
      </c>
      <c r="Y53" s="171">
        <v>33</v>
      </c>
      <c r="Z53" s="791">
        <v>42</v>
      </c>
      <c r="AA53" s="235">
        <v>48</v>
      </c>
      <c r="AB53" s="235">
        <v>35</v>
      </c>
      <c r="AC53" s="34">
        <v>48</v>
      </c>
      <c r="AD53" s="34">
        <v>63</v>
      </c>
      <c r="AE53" s="36">
        <v>81</v>
      </c>
      <c r="AF53" s="35">
        <f>SUM(Y53:AE53)</f>
        <v>350</v>
      </c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ht="15" customHeight="1" thickBot="1" x14ac:dyDescent="0.3">
      <c r="A54" s="117">
        <v>50</v>
      </c>
      <c r="B54" s="645" t="s">
        <v>2</v>
      </c>
      <c r="C54" s="1025" t="s">
        <v>194</v>
      </c>
      <c r="D54" s="984">
        <v>41</v>
      </c>
      <c r="E54" s="986">
        <v>69.900000000000006</v>
      </c>
      <c r="F54" s="988">
        <v>75</v>
      </c>
      <c r="G54" s="984">
        <v>40</v>
      </c>
      <c r="H54" s="777">
        <v>68.348800663243935</v>
      </c>
      <c r="I54" s="133">
        <v>64.825000000000003</v>
      </c>
      <c r="J54" s="268">
        <v>46</v>
      </c>
      <c r="K54" s="251">
        <v>69.290000000000006</v>
      </c>
      <c r="L54" s="131">
        <v>66</v>
      </c>
      <c r="M54" s="192">
        <v>58</v>
      </c>
      <c r="N54" s="221">
        <v>71.59</v>
      </c>
      <c r="O54" s="125">
        <v>71.241379310344826</v>
      </c>
      <c r="P54" s="999">
        <v>55</v>
      </c>
      <c r="Q54" s="49">
        <v>71.56</v>
      </c>
      <c r="R54" s="150">
        <v>68.650000000000006</v>
      </c>
      <c r="S54" s="168">
        <v>48</v>
      </c>
      <c r="T54" s="49">
        <v>69.260000000000005</v>
      </c>
      <c r="U54" s="141">
        <v>70.375</v>
      </c>
      <c r="V54" s="168">
        <v>27</v>
      </c>
      <c r="W54" s="37">
        <v>68.209999999999994</v>
      </c>
      <c r="X54" s="141">
        <v>70.111111100000002</v>
      </c>
      <c r="Y54" s="934">
        <v>11</v>
      </c>
      <c r="Z54" s="1006">
        <v>73</v>
      </c>
      <c r="AA54" s="236">
        <v>66</v>
      </c>
      <c r="AB54" s="236">
        <v>51</v>
      </c>
      <c r="AC54" s="39">
        <v>72</v>
      </c>
      <c r="AD54" s="39">
        <v>46</v>
      </c>
      <c r="AE54" s="40">
        <v>33</v>
      </c>
      <c r="AF54" s="79">
        <f>SUM(Y54:AE54)</f>
        <v>352</v>
      </c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5" customHeight="1" x14ac:dyDescent="0.25">
      <c r="A55" s="13">
        <v>51</v>
      </c>
      <c r="B55" s="786" t="s">
        <v>2</v>
      </c>
      <c r="C55" s="664" t="s">
        <v>3</v>
      </c>
      <c r="D55" s="267">
        <v>24</v>
      </c>
      <c r="E55" s="919">
        <v>69.900000000000006</v>
      </c>
      <c r="F55" s="920">
        <v>68.290000000000006</v>
      </c>
      <c r="G55" s="267">
        <v>6</v>
      </c>
      <c r="H55" s="1071">
        <v>68.348800663243935</v>
      </c>
      <c r="I55" s="1074">
        <v>75.333333333333329</v>
      </c>
      <c r="J55" s="267">
        <v>20</v>
      </c>
      <c r="K55" s="253">
        <v>69.290000000000006</v>
      </c>
      <c r="L55" s="127">
        <v>63.1</v>
      </c>
      <c r="M55" s="188">
        <v>18</v>
      </c>
      <c r="N55" s="161">
        <v>71.59</v>
      </c>
      <c r="O55" s="127">
        <v>70.3</v>
      </c>
      <c r="P55" s="245">
        <v>17</v>
      </c>
      <c r="Q55" s="27">
        <v>71.56</v>
      </c>
      <c r="R55" s="142">
        <v>73.41</v>
      </c>
      <c r="S55" s="246">
        <v>18</v>
      </c>
      <c r="T55" s="27">
        <v>69.260000000000005</v>
      </c>
      <c r="U55" s="147">
        <v>63.833333333333336</v>
      </c>
      <c r="V55" s="163">
        <v>16</v>
      </c>
      <c r="W55" s="22">
        <v>68.209999999999994</v>
      </c>
      <c r="X55" s="142">
        <v>69.6875</v>
      </c>
      <c r="Y55" s="246">
        <v>55</v>
      </c>
      <c r="Z55" s="789">
        <v>8</v>
      </c>
      <c r="AA55" s="240">
        <v>84</v>
      </c>
      <c r="AB55" s="234">
        <v>56</v>
      </c>
      <c r="AC55" s="16">
        <v>34</v>
      </c>
      <c r="AD55" s="16">
        <v>79</v>
      </c>
      <c r="AE55" s="41">
        <v>41</v>
      </c>
      <c r="AF55" s="28">
        <f>SUM(Y55:AE55)</f>
        <v>357</v>
      </c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ht="15" customHeight="1" x14ac:dyDescent="0.25">
      <c r="A56" s="14">
        <v>52</v>
      </c>
      <c r="B56" s="641" t="s">
        <v>2</v>
      </c>
      <c r="C56" s="630" t="s">
        <v>16</v>
      </c>
      <c r="D56" s="264">
        <v>138</v>
      </c>
      <c r="E56" s="766">
        <v>69.900000000000006</v>
      </c>
      <c r="F56" s="921">
        <v>66</v>
      </c>
      <c r="G56" s="264">
        <v>118</v>
      </c>
      <c r="H56" s="771">
        <v>68.348800663243935</v>
      </c>
      <c r="I56" s="111">
        <v>69.728813559322035</v>
      </c>
      <c r="J56" s="264">
        <v>109</v>
      </c>
      <c r="K56" s="252">
        <v>69.290000000000006</v>
      </c>
      <c r="L56" s="111">
        <v>69</v>
      </c>
      <c r="M56" s="189">
        <v>107</v>
      </c>
      <c r="N56" s="208">
        <v>71.59</v>
      </c>
      <c r="O56" s="111">
        <v>72</v>
      </c>
      <c r="P56" s="181">
        <v>74</v>
      </c>
      <c r="Q56" s="48">
        <v>71.56</v>
      </c>
      <c r="R56" s="143">
        <v>70.66</v>
      </c>
      <c r="S56" s="167">
        <v>77</v>
      </c>
      <c r="T56" s="48">
        <v>69.260000000000005</v>
      </c>
      <c r="U56" s="143">
        <v>67.493506493506487</v>
      </c>
      <c r="V56" s="167">
        <v>97</v>
      </c>
      <c r="W56" s="23">
        <v>68.209999999999994</v>
      </c>
      <c r="X56" s="138">
        <v>70.226804099999995</v>
      </c>
      <c r="Y56" s="171">
        <v>69</v>
      </c>
      <c r="Z56" s="573">
        <v>44</v>
      </c>
      <c r="AA56" s="235">
        <v>47</v>
      </c>
      <c r="AB56" s="235">
        <v>42</v>
      </c>
      <c r="AC56" s="34">
        <v>58</v>
      </c>
      <c r="AD56" s="34">
        <v>65</v>
      </c>
      <c r="AE56" s="36">
        <v>32</v>
      </c>
      <c r="AF56" s="35">
        <f>SUM(Y56:AE56)</f>
        <v>357</v>
      </c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41" ht="15" customHeight="1" x14ac:dyDescent="0.25">
      <c r="A57" s="14">
        <v>53</v>
      </c>
      <c r="B57" s="643" t="s">
        <v>0</v>
      </c>
      <c r="C57" s="274" t="s">
        <v>152</v>
      </c>
      <c r="D57" s="257"/>
      <c r="E57" s="768">
        <v>69.900000000000006</v>
      </c>
      <c r="F57" s="907"/>
      <c r="G57" s="260"/>
      <c r="H57" s="768">
        <v>68.348800663243935</v>
      </c>
      <c r="I57" s="1076"/>
      <c r="J57" s="260"/>
      <c r="K57" s="247">
        <v>69.290000000000006</v>
      </c>
      <c r="L57" s="1076"/>
      <c r="M57" s="189">
        <v>11</v>
      </c>
      <c r="N57" s="208">
        <v>71.59</v>
      </c>
      <c r="O57" s="111">
        <v>81</v>
      </c>
      <c r="P57" s="174">
        <v>8</v>
      </c>
      <c r="Q57" s="48">
        <v>71.56</v>
      </c>
      <c r="R57" s="137">
        <v>75.13</v>
      </c>
      <c r="S57" s="167">
        <v>14</v>
      </c>
      <c r="T57" s="48">
        <v>69.260000000000005</v>
      </c>
      <c r="U57" s="137">
        <v>76.571428571428569</v>
      </c>
      <c r="V57" s="167">
        <v>13</v>
      </c>
      <c r="W57" s="23">
        <v>68.209999999999994</v>
      </c>
      <c r="X57" s="138">
        <v>73.615384599999999</v>
      </c>
      <c r="Y57" s="171">
        <v>100</v>
      </c>
      <c r="Z57" s="791">
        <v>98</v>
      </c>
      <c r="AA57" s="573">
        <v>110</v>
      </c>
      <c r="AB57" s="235">
        <v>3</v>
      </c>
      <c r="AC57" s="34">
        <v>22</v>
      </c>
      <c r="AD57" s="34">
        <v>8</v>
      </c>
      <c r="AE57" s="36">
        <v>16</v>
      </c>
      <c r="AF57" s="35">
        <f>SUM(Y57:AE57)</f>
        <v>357</v>
      </c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5" customHeight="1" x14ac:dyDescent="0.25">
      <c r="A58" s="14">
        <v>54</v>
      </c>
      <c r="B58" s="646" t="s">
        <v>26</v>
      </c>
      <c r="C58" s="271" t="s">
        <v>96</v>
      </c>
      <c r="D58" s="256">
        <v>38</v>
      </c>
      <c r="E58" s="765">
        <v>69.900000000000006</v>
      </c>
      <c r="F58" s="906">
        <v>62.6</v>
      </c>
      <c r="G58" s="256">
        <v>24</v>
      </c>
      <c r="H58" s="1072">
        <v>68.348800663243935</v>
      </c>
      <c r="I58" s="886">
        <v>67.291666666666671</v>
      </c>
      <c r="J58" s="256">
        <v>24</v>
      </c>
      <c r="K58" s="208">
        <v>69.290000000000006</v>
      </c>
      <c r="L58" s="624">
        <v>68</v>
      </c>
      <c r="M58" s="189">
        <v>22</v>
      </c>
      <c r="N58" s="208">
        <v>71.59</v>
      </c>
      <c r="O58" s="111">
        <v>71</v>
      </c>
      <c r="P58" s="174">
        <v>28</v>
      </c>
      <c r="Q58" s="48">
        <v>71.56</v>
      </c>
      <c r="R58" s="137">
        <v>75.75</v>
      </c>
      <c r="S58" s="167">
        <v>21</v>
      </c>
      <c r="T58" s="48">
        <v>69.260000000000005</v>
      </c>
      <c r="U58" s="143">
        <v>65.571428571428569</v>
      </c>
      <c r="V58" s="167">
        <v>27</v>
      </c>
      <c r="W58" s="23">
        <v>68.209999999999994</v>
      </c>
      <c r="X58" s="138">
        <v>73.629629600000001</v>
      </c>
      <c r="Y58" s="171">
        <v>83</v>
      </c>
      <c r="Z58" s="791">
        <v>62</v>
      </c>
      <c r="AA58" s="235">
        <v>56</v>
      </c>
      <c r="AB58" s="235">
        <v>54</v>
      </c>
      <c r="AC58" s="34">
        <v>18</v>
      </c>
      <c r="AD58" s="34">
        <v>71</v>
      </c>
      <c r="AE58" s="36">
        <v>15</v>
      </c>
      <c r="AF58" s="35">
        <f>SUM(Y58:AE58)</f>
        <v>359</v>
      </c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5" customHeight="1" x14ac:dyDescent="0.25">
      <c r="A59" s="14">
        <v>55</v>
      </c>
      <c r="B59" s="641" t="s">
        <v>2</v>
      </c>
      <c r="C59" s="1013" t="s">
        <v>171</v>
      </c>
      <c r="D59" s="264">
        <v>74</v>
      </c>
      <c r="E59" s="766">
        <v>69.900000000000006</v>
      </c>
      <c r="F59" s="921">
        <v>71</v>
      </c>
      <c r="G59" s="264">
        <v>78</v>
      </c>
      <c r="H59" s="771">
        <v>68.348800663243935</v>
      </c>
      <c r="I59" s="111">
        <v>71.371794871794876</v>
      </c>
      <c r="J59" s="264">
        <v>74</v>
      </c>
      <c r="K59" s="252">
        <v>69.290000000000006</v>
      </c>
      <c r="L59" s="111">
        <v>65</v>
      </c>
      <c r="M59" s="189">
        <v>69</v>
      </c>
      <c r="N59" s="208">
        <v>71.59</v>
      </c>
      <c r="O59" s="111">
        <v>71.739130434782609</v>
      </c>
      <c r="P59" s="181">
        <v>70</v>
      </c>
      <c r="Q59" s="48">
        <v>71.56</v>
      </c>
      <c r="R59" s="143">
        <v>70.239999999999995</v>
      </c>
      <c r="S59" s="167">
        <v>49</v>
      </c>
      <c r="T59" s="48">
        <v>69.260000000000005</v>
      </c>
      <c r="U59" s="138">
        <v>69.061224489795919</v>
      </c>
      <c r="V59" s="167">
        <v>72</v>
      </c>
      <c r="W59" s="23">
        <v>68.209999999999994</v>
      </c>
      <c r="X59" s="143">
        <v>66.375</v>
      </c>
      <c r="Y59" s="171">
        <v>37</v>
      </c>
      <c r="Z59" s="573">
        <v>26</v>
      </c>
      <c r="AA59" s="235">
        <v>70</v>
      </c>
      <c r="AB59" s="235">
        <v>46</v>
      </c>
      <c r="AC59" s="34">
        <v>61</v>
      </c>
      <c r="AD59" s="34">
        <v>56</v>
      </c>
      <c r="AE59" s="36">
        <v>64</v>
      </c>
      <c r="AF59" s="35">
        <f>SUM(Y59:AE59)</f>
        <v>360</v>
      </c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ht="15" customHeight="1" x14ac:dyDescent="0.25">
      <c r="A60" s="14">
        <v>56</v>
      </c>
      <c r="B60" s="643" t="s">
        <v>65</v>
      </c>
      <c r="C60" s="274" t="s">
        <v>153</v>
      </c>
      <c r="D60" s="257">
        <v>33</v>
      </c>
      <c r="E60" s="768">
        <v>69.900000000000006</v>
      </c>
      <c r="F60" s="907">
        <v>69.121212121212125</v>
      </c>
      <c r="G60" s="257">
        <v>37</v>
      </c>
      <c r="H60" s="771">
        <v>68.348800663243935</v>
      </c>
      <c r="I60" s="111">
        <v>70.351351351351354</v>
      </c>
      <c r="J60" s="257">
        <v>32</v>
      </c>
      <c r="K60" s="247">
        <v>69.290000000000006</v>
      </c>
      <c r="L60" s="111">
        <v>68.25</v>
      </c>
      <c r="M60" s="189">
        <v>30</v>
      </c>
      <c r="N60" s="208">
        <v>71.59</v>
      </c>
      <c r="O60" s="111">
        <v>71</v>
      </c>
      <c r="P60" s="174">
        <v>17</v>
      </c>
      <c r="Q60" s="48">
        <v>71.56</v>
      </c>
      <c r="R60" s="143">
        <v>70.290000000000006</v>
      </c>
      <c r="S60" s="172">
        <v>35</v>
      </c>
      <c r="T60" s="48">
        <v>69.260000000000005</v>
      </c>
      <c r="U60" s="143">
        <v>62.457142857142856</v>
      </c>
      <c r="V60" s="167">
        <v>18</v>
      </c>
      <c r="W60" s="23">
        <v>68.209999999999994</v>
      </c>
      <c r="X60" s="138">
        <v>70.944444399999995</v>
      </c>
      <c r="Y60" s="164">
        <v>46</v>
      </c>
      <c r="Z60" s="797">
        <v>38</v>
      </c>
      <c r="AA60" s="235">
        <v>51</v>
      </c>
      <c r="AB60" s="235">
        <v>53</v>
      </c>
      <c r="AC60" s="34">
        <v>59</v>
      </c>
      <c r="AD60" s="34">
        <v>86</v>
      </c>
      <c r="AE60" s="36">
        <v>28</v>
      </c>
      <c r="AF60" s="35">
        <f>SUM(Y60:AE60)</f>
        <v>361</v>
      </c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1" ht="15" customHeight="1" x14ac:dyDescent="0.25">
      <c r="A61" s="14">
        <v>57</v>
      </c>
      <c r="B61" s="646" t="s">
        <v>26</v>
      </c>
      <c r="C61" s="271" t="s">
        <v>94</v>
      </c>
      <c r="D61" s="256"/>
      <c r="E61" s="765">
        <v>69.900000000000006</v>
      </c>
      <c r="F61" s="906"/>
      <c r="G61" s="256"/>
      <c r="H61" s="765">
        <v>68.348800663243935</v>
      </c>
      <c r="I61" s="111"/>
      <c r="J61" s="256">
        <v>27</v>
      </c>
      <c r="K61" s="208">
        <v>69.290000000000006</v>
      </c>
      <c r="L61" s="111">
        <v>71</v>
      </c>
      <c r="M61" s="189">
        <v>27</v>
      </c>
      <c r="N61" s="208">
        <v>71.59</v>
      </c>
      <c r="O61" s="111">
        <v>72</v>
      </c>
      <c r="P61" s="174">
        <v>23</v>
      </c>
      <c r="Q61" s="48">
        <v>71.56</v>
      </c>
      <c r="R61" s="137">
        <v>76.349999999999994</v>
      </c>
      <c r="S61" s="172">
        <v>50</v>
      </c>
      <c r="T61" s="48">
        <v>69.260000000000005</v>
      </c>
      <c r="U61" s="138">
        <v>73.14</v>
      </c>
      <c r="V61" s="167">
        <v>41</v>
      </c>
      <c r="W61" s="23">
        <v>68.209999999999994</v>
      </c>
      <c r="X61" s="138">
        <v>67.560975600000006</v>
      </c>
      <c r="Y61" s="171">
        <v>100</v>
      </c>
      <c r="Z61" s="791">
        <v>98</v>
      </c>
      <c r="AA61" s="235">
        <v>31</v>
      </c>
      <c r="AB61" s="235">
        <v>43</v>
      </c>
      <c r="AC61" s="34">
        <v>13</v>
      </c>
      <c r="AD61" s="34">
        <v>22</v>
      </c>
      <c r="AE61" s="36">
        <v>58</v>
      </c>
      <c r="AF61" s="35">
        <f>SUM(Y61:AE61)</f>
        <v>365</v>
      </c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 ht="15" customHeight="1" x14ac:dyDescent="0.25">
      <c r="A62" s="14">
        <v>58</v>
      </c>
      <c r="B62" s="641" t="s">
        <v>2</v>
      </c>
      <c r="C62" s="648" t="s">
        <v>137</v>
      </c>
      <c r="D62" s="266">
        <v>130</v>
      </c>
      <c r="E62" s="917">
        <v>69.900000000000006</v>
      </c>
      <c r="F62" s="918">
        <v>66.7</v>
      </c>
      <c r="G62" s="266">
        <v>138</v>
      </c>
      <c r="H62" s="771">
        <v>68.348800663243935</v>
      </c>
      <c r="I62" s="111">
        <v>70.159420289855078</v>
      </c>
      <c r="J62" s="266">
        <v>117</v>
      </c>
      <c r="K62" s="250">
        <v>69.290000000000006</v>
      </c>
      <c r="L62" s="111">
        <v>69</v>
      </c>
      <c r="M62" s="189">
        <v>113</v>
      </c>
      <c r="N62" s="208">
        <v>71.59</v>
      </c>
      <c r="O62" s="111">
        <v>72.982300884955748</v>
      </c>
      <c r="P62" s="181">
        <v>113</v>
      </c>
      <c r="Q62" s="48">
        <v>71.56</v>
      </c>
      <c r="R62" s="143">
        <v>68.17</v>
      </c>
      <c r="S62" s="167">
        <v>101</v>
      </c>
      <c r="T62" s="48">
        <v>69.260000000000005</v>
      </c>
      <c r="U62" s="138">
        <v>68.683168316831683</v>
      </c>
      <c r="V62" s="167">
        <v>147</v>
      </c>
      <c r="W62" s="23">
        <v>68.209999999999994</v>
      </c>
      <c r="X62" s="138">
        <v>68.367346900000001</v>
      </c>
      <c r="Y62" s="171">
        <v>62</v>
      </c>
      <c r="Z62" s="573">
        <v>40</v>
      </c>
      <c r="AA62" s="235">
        <v>46</v>
      </c>
      <c r="AB62" s="235">
        <v>37</v>
      </c>
      <c r="AC62" s="34">
        <v>75</v>
      </c>
      <c r="AD62" s="34">
        <v>59</v>
      </c>
      <c r="AE62" s="36">
        <v>50</v>
      </c>
      <c r="AF62" s="35">
        <f>SUM(Y62:AE62)</f>
        <v>369</v>
      </c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 ht="15" customHeight="1" x14ac:dyDescent="0.25">
      <c r="A63" s="14">
        <v>59</v>
      </c>
      <c r="B63" s="641" t="s">
        <v>2</v>
      </c>
      <c r="C63" s="630" t="s">
        <v>9</v>
      </c>
      <c r="D63" s="264">
        <v>74</v>
      </c>
      <c r="E63" s="766">
        <v>69.900000000000006</v>
      </c>
      <c r="F63" s="921">
        <v>67</v>
      </c>
      <c r="G63" s="264">
        <v>63</v>
      </c>
      <c r="H63" s="771">
        <v>68.348800663243935</v>
      </c>
      <c r="I63" s="111">
        <v>68.825396825396822</v>
      </c>
      <c r="J63" s="264">
        <v>65</v>
      </c>
      <c r="K63" s="252">
        <v>69.290000000000006</v>
      </c>
      <c r="L63" s="111">
        <v>68</v>
      </c>
      <c r="M63" s="189">
        <v>64</v>
      </c>
      <c r="N63" s="208">
        <v>71.59</v>
      </c>
      <c r="O63" s="111">
        <v>65.125</v>
      </c>
      <c r="P63" s="181">
        <v>58</v>
      </c>
      <c r="Q63" s="48">
        <v>71.56</v>
      </c>
      <c r="R63" s="143">
        <v>65.66</v>
      </c>
      <c r="S63" s="167">
        <v>58</v>
      </c>
      <c r="T63" s="48">
        <v>69.260000000000005</v>
      </c>
      <c r="U63" s="138">
        <v>70.172413793103445</v>
      </c>
      <c r="V63" s="167">
        <v>66</v>
      </c>
      <c r="W63" s="23">
        <v>68.209999999999994</v>
      </c>
      <c r="X63" s="138">
        <v>72.151515200000006</v>
      </c>
      <c r="Y63" s="171">
        <v>60</v>
      </c>
      <c r="Z63" s="791">
        <v>53</v>
      </c>
      <c r="AA63" s="235">
        <v>54</v>
      </c>
      <c r="AB63" s="235">
        <v>75</v>
      </c>
      <c r="AC63" s="34">
        <v>87</v>
      </c>
      <c r="AD63" s="34">
        <v>49</v>
      </c>
      <c r="AE63" s="36">
        <v>22</v>
      </c>
      <c r="AF63" s="35">
        <f>SUM(Y63:AE63)</f>
        <v>400</v>
      </c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5" customHeight="1" thickBot="1" x14ac:dyDescent="0.3">
      <c r="A64" s="15">
        <v>60</v>
      </c>
      <c r="B64" s="642" t="s">
        <v>2</v>
      </c>
      <c r="C64" s="649" t="s">
        <v>23</v>
      </c>
      <c r="D64" s="268">
        <v>16</v>
      </c>
      <c r="E64" s="922">
        <v>69.900000000000006</v>
      </c>
      <c r="F64" s="923">
        <v>66</v>
      </c>
      <c r="G64" s="268">
        <v>10</v>
      </c>
      <c r="H64" s="772">
        <v>68.348800663243935</v>
      </c>
      <c r="I64" s="131">
        <v>66.599999999999994</v>
      </c>
      <c r="J64" s="1077"/>
      <c r="K64" s="995">
        <v>69.290000000000006</v>
      </c>
      <c r="L64" s="1082"/>
      <c r="M64" s="196">
        <v>16</v>
      </c>
      <c r="N64" s="216">
        <v>71.59</v>
      </c>
      <c r="O64" s="131">
        <v>69.125</v>
      </c>
      <c r="P64" s="183">
        <v>25</v>
      </c>
      <c r="Q64" s="30">
        <v>71.56</v>
      </c>
      <c r="R64" s="144">
        <v>79.599999999999994</v>
      </c>
      <c r="S64" s="173">
        <v>25</v>
      </c>
      <c r="T64" s="30">
        <v>69.260000000000005</v>
      </c>
      <c r="U64" s="144">
        <v>77.040000000000006</v>
      </c>
      <c r="V64" s="166"/>
      <c r="W64" s="24">
        <v>68.209999999999994</v>
      </c>
      <c r="X64" s="149"/>
      <c r="Y64" s="932">
        <v>68</v>
      </c>
      <c r="Z64" s="1024">
        <v>63</v>
      </c>
      <c r="AA64" s="1024">
        <v>110</v>
      </c>
      <c r="AB64" s="237">
        <v>63</v>
      </c>
      <c r="AC64" s="59">
        <v>4</v>
      </c>
      <c r="AD64" s="59">
        <v>7</v>
      </c>
      <c r="AE64" s="155">
        <v>101</v>
      </c>
      <c r="AF64" s="154">
        <f>SUM(Y64:AE64)</f>
        <v>416</v>
      </c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 ht="15" customHeight="1" x14ac:dyDescent="0.25">
      <c r="A65" s="14">
        <v>61</v>
      </c>
      <c r="B65" s="882" t="s">
        <v>2</v>
      </c>
      <c r="C65" s="1015" t="s">
        <v>192</v>
      </c>
      <c r="D65" s="265">
        <v>44</v>
      </c>
      <c r="E65" s="924">
        <v>69.900000000000006</v>
      </c>
      <c r="F65" s="925">
        <v>62</v>
      </c>
      <c r="G65" s="265">
        <v>31</v>
      </c>
      <c r="H65" s="770">
        <v>68.348800663243935</v>
      </c>
      <c r="I65" s="618">
        <v>67.935483870967744</v>
      </c>
      <c r="J65" s="267">
        <v>34</v>
      </c>
      <c r="K65" s="253">
        <v>69.290000000000006</v>
      </c>
      <c r="L65" s="127">
        <v>74</v>
      </c>
      <c r="M65" s="188">
        <v>34</v>
      </c>
      <c r="N65" s="161">
        <v>71.59</v>
      </c>
      <c r="O65" s="127">
        <v>66.058823529411768</v>
      </c>
      <c r="P65" s="245">
        <v>19</v>
      </c>
      <c r="Q65" s="27">
        <v>71.56</v>
      </c>
      <c r="R65" s="147">
        <v>69.739999999999995</v>
      </c>
      <c r="S65" s="163">
        <v>49</v>
      </c>
      <c r="T65" s="27">
        <v>69.260000000000005</v>
      </c>
      <c r="U65" s="147">
        <v>65.448979591836732</v>
      </c>
      <c r="V65" s="163">
        <v>42</v>
      </c>
      <c r="W65" s="22">
        <v>68.209999999999994</v>
      </c>
      <c r="X65" s="142">
        <v>70.047618999999997</v>
      </c>
      <c r="Y65" s="246">
        <v>89</v>
      </c>
      <c r="Z65" s="576">
        <v>57</v>
      </c>
      <c r="AA65" s="234">
        <v>14</v>
      </c>
      <c r="AB65" s="240">
        <v>85</v>
      </c>
      <c r="AC65" s="16">
        <v>65</v>
      </c>
      <c r="AD65" s="16">
        <v>72</v>
      </c>
      <c r="AE65" s="41">
        <v>35</v>
      </c>
      <c r="AF65" s="29">
        <f>SUM(Y65:AE65)</f>
        <v>417</v>
      </c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" customHeight="1" x14ac:dyDescent="0.25">
      <c r="A66" s="14">
        <v>62</v>
      </c>
      <c r="B66" s="641" t="s">
        <v>0</v>
      </c>
      <c r="C66" s="271" t="s">
        <v>101</v>
      </c>
      <c r="D66" s="256">
        <v>29</v>
      </c>
      <c r="E66" s="765">
        <v>69.900000000000006</v>
      </c>
      <c r="F66" s="906">
        <v>66.034482758620683</v>
      </c>
      <c r="G66" s="256">
        <v>49</v>
      </c>
      <c r="H66" s="773">
        <v>68.348800663243935</v>
      </c>
      <c r="I66" s="129">
        <v>73.510204081632651</v>
      </c>
      <c r="J66" s="256">
        <v>44</v>
      </c>
      <c r="K66" s="208">
        <v>69.290000000000006</v>
      </c>
      <c r="L66" s="111">
        <v>64.955555555555549</v>
      </c>
      <c r="M66" s="189">
        <v>42</v>
      </c>
      <c r="N66" s="208">
        <v>71.59</v>
      </c>
      <c r="O66" s="111">
        <v>64</v>
      </c>
      <c r="P66" s="174">
        <v>43</v>
      </c>
      <c r="Q66" s="48">
        <v>71.56</v>
      </c>
      <c r="R66" s="143">
        <v>70.28</v>
      </c>
      <c r="S66" s="167">
        <v>36</v>
      </c>
      <c r="T66" s="48">
        <v>69.260000000000005</v>
      </c>
      <c r="U66" s="138">
        <v>71.638888888888886</v>
      </c>
      <c r="V66" s="167">
        <v>35</v>
      </c>
      <c r="W66" s="23">
        <v>68.209999999999994</v>
      </c>
      <c r="X66" s="143">
        <v>63.114285700000003</v>
      </c>
      <c r="Y66" s="171">
        <v>67</v>
      </c>
      <c r="Z66" s="573">
        <v>16</v>
      </c>
      <c r="AA66" s="235">
        <v>75</v>
      </c>
      <c r="AB66" s="238">
        <v>88</v>
      </c>
      <c r="AC66" s="34">
        <v>60</v>
      </c>
      <c r="AD66" s="34">
        <v>36</v>
      </c>
      <c r="AE66" s="36">
        <v>80</v>
      </c>
      <c r="AF66" s="35">
        <f>SUM(Y66:AE66)</f>
        <v>422</v>
      </c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1" ht="15" customHeight="1" x14ac:dyDescent="0.25">
      <c r="A67" s="14">
        <v>63</v>
      </c>
      <c r="B67" s="641" t="s">
        <v>41</v>
      </c>
      <c r="C67" s="271" t="s">
        <v>40</v>
      </c>
      <c r="D67" s="256">
        <v>60</v>
      </c>
      <c r="E67" s="765">
        <v>69.900000000000006</v>
      </c>
      <c r="F67" s="906">
        <v>67.5</v>
      </c>
      <c r="G67" s="256">
        <v>61</v>
      </c>
      <c r="H67" s="771">
        <v>68.348800663243935</v>
      </c>
      <c r="I67" s="111">
        <v>67.409836065573771</v>
      </c>
      <c r="J67" s="256">
        <v>55</v>
      </c>
      <c r="K67" s="208">
        <v>69.290000000000006</v>
      </c>
      <c r="L67" s="111">
        <v>62.69</v>
      </c>
      <c r="M67" s="189">
        <v>61</v>
      </c>
      <c r="N67" s="208">
        <v>71.59</v>
      </c>
      <c r="O67" s="111">
        <v>73.39</v>
      </c>
      <c r="P67" s="174">
        <v>54</v>
      </c>
      <c r="Q67" s="48">
        <v>71.56</v>
      </c>
      <c r="R67" s="143">
        <v>68.98</v>
      </c>
      <c r="S67" s="172">
        <v>50</v>
      </c>
      <c r="T67" s="48">
        <v>69.260000000000005</v>
      </c>
      <c r="U67" s="143">
        <v>67.06</v>
      </c>
      <c r="V67" s="167">
        <v>47</v>
      </c>
      <c r="W67" s="23">
        <v>68.209999999999994</v>
      </c>
      <c r="X67" s="143">
        <v>66.510638299999997</v>
      </c>
      <c r="Y67" s="172">
        <v>57</v>
      </c>
      <c r="Z67" s="794">
        <v>59</v>
      </c>
      <c r="AA67" s="241">
        <v>85</v>
      </c>
      <c r="AB67" s="235">
        <v>29</v>
      </c>
      <c r="AC67" s="34">
        <v>70</v>
      </c>
      <c r="AD67" s="34">
        <v>66</v>
      </c>
      <c r="AE67" s="36">
        <v>63</v>
      </c>
      <c r="AF67" s="35">
        <f>SUM(Y67:AE67)</f>
        <v>429</v>
      </c>
      <c r="AG67" s="26"/>
      <c r="AH67" s="26"/>
      <c r="AI67" s="26"/>
      <c r="AJ67" s="26"/>
      <c r="AK67" s="26"/>
      <c r="AL67" s="26"/>
      <c r="AM67" s="26"/>
      <c r="AN67" s="26"/>
      <c r="AO67" s="26"/>
    </row>
    <row r="68" spans="1:41" ht="15" customHeight="1" x14ac:dyDescent="0.25">
      <c r="A68" s="14">
        <v>64</v>
      </c>
      <c r="B68" s="641" t="s">
        <v>41</v>
      </c>
      <c r="C68" s="271" t="s">
        <v>48</v>
      </c>
      <c r="D68" s="256">
        <v>36</v>
      </c>
      <c r="E68" s="765">
        <v>69.900000000000006</v>
      </c>
      <c r="F68" s="906">
        <v>70.099999999999994</v>
      </c>
      <c r="G68" s="256">
        <v>24</v>
      </c>
      <c r="H68" s="771">
        <v>68.348800663243935</v>
      </c>
      <c r="I68" s="111">
        <v>65.666666666666671</v>
      </c>
      <c r="J68" s="256">
        <v>23</v>
      </c>
      <c r="K68" s="208">
        <v>69.290000000000006</v>
      </c>
      <c r="L68" s="129">
        <v>67.349999999999994</v>
      </c>
      <c r="M68" s="189">
        <v>22</v>
      </c>
      <c r="N68" s="208">
        <v>71.59</v>
      </c>
      <c r="O68" s="111">
        <v>60.5</v>
      </c>
      <c r="P68" s="174">
        <v>18</v>
      </c>
      <c r="Q68" s="48">
        <v>71.56</v>
      </c>
      <c r="R68" s="143">
        <v>68.33</v>
      </c>
      <c r="S68" s="167">
        <v>17</v>
      </c>
      <c r="T68" s="48">
        <v>69.260000000000005</v>
      </c>
      <c r="U68" s="138">
        <v>73.529411764705884</v>
      </c>
      <c r="V68" s="167">
        <v>24</v>
      </c>
      <c r="W68" s="23">
        <v>68.209999999999994</v>
      </c>
      <c r="X68" s="143">
        <v>65.041666699999993</v>
      </c>
      <c r="Y68" s="171">
        <v>39</v>
      </c>
      <c r="Z68" s="790">
        <v>67</v>
      </c>
      <c r="AA68" s="235">
        <v>60</v>
      </c>
      <c r="AB68" s="238">
        <v>101</v>
      </c>
      <c r="AC68" s="34">
        <v>73</v>
      </c>
      <c r="AD68" s="34">
        <v>20</v>
      </c>
      <c r="AE68" s="36">
        <v>72</v>
      </c>
      <c r="AF68" s="35">
        <f>SUM(Y68:AE68)</f>
        <v>432</v>
      </c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 customHeight="1" x14ac:dyDescent="0.25">
      <c r="A69" s="14">
        <v>65</v>
      </c>
      <c r="B69" s="641" t="s">
        <v>2</v>
      </c>
      <c r="C69" s="630" t="s">
        <v>12</v>
      </c>
      <c r="D69" s="264">
        <v>79</v>
      </c>
      <c r="E69" s="766">
        <v>69.900000000000006</v>
      </c>
      <c r="F69" s="921">
        <v>71</v>
      </c>
      <c r="G69" s="264">
        <v>64</v>
      </c>
      <c r="H69" s="771">
        <v>68.348800663243935</v>
      </c>
      <c r="I69" s="111">
        <v>69.3125</v>
      </c>
      <c r="J69" s="264">
        <v>46</v>
      </c>
      <c r="K69" s="252">
        <v>69.290000000000006</v>
      </c>
      <c r="L69" s="111">
        <v>65</v>
      </c>
      <c r="M69" s="189">
        <v>46</v>
      </c>
      <c r="N69" s="208">
        <v>71.59</v>
      </c>
      <c r="O69" s="111">
        <v>66.521739130434781</v>
      </c>
      <c r="P69" s="181">
        <v>47</v>
      </c>
      <c r="Q69" s="48">
        <v>71.56</v>
      </c>
      <c r="R69" s="138">
        <v>72.62</v>
      </c>
      <c r="S69" s="167">
        <v>53</v>
      </c>
      <c r="T69" s="48">
        <v>69.260000000000005</v>
      </c>
      <c r="U69" s="143">
        <v>66.64150943396227</v>
      </c>
      <c r="V69" s="167">
        <v>51</v>
      </c>
      <c r="W69" s="23">
        <v>68.209999999999994</v>
      </c>
      <c r="X69" s="143">
        <v>62.450980399999999</v>
      </c>
      <c r="Y69" s="164">
        <v>36</v>
      </c>
      <c r="Z69" s="573">
        <v>48</v>
      </c>
      <c r="AA69" s="235">
        <v>72</v>
      </c>
      <c r="AB69" s="238">
        <v>84</v>
      </c>
      <c r="AC69" s="34">
        <v>43</v>
      </c>
      <c r="AD69" s="34">
        <v>68</v>
      </c>
      <c r="AE69" s="36">
        <v>82</v>
      </c>
      <c r="AF69" s="35">
        <f>SUM(Y69:AE69)</f>
        <v>433</v>
      </c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1" ht="15" customHeight="1" x14ac:dyDescent="0.25">
      <c r="A70" s="14">
        <v>66</v>
      </c>
      <c r="B70" s="643" t="s">
        <v>65</v>
      </c>
      <c r="C70" s="271" t="s">
        <v>85</v>
      </c>
      <c r="D70" s="256">
        <v>47</v>
      </c>
      <c r="E70" s="765">
        <v>69.900000000000006</v>
      </c>
      <c r="F70" s="906">
        <v>62.564102564102562</v>
      </c>
      <c r="G70" s="256">
        <v>32</v>
      </c>
      <c r="H70" s="771">
        <v>68.348800663243935</v>
      </c>
      <c r="I70" s="111">
        <v>64.1875</v>
      </c>
      <c r="J70" s="256">
        <v>29</v>
      </c>
      <c r="K70" s="208">
        <v>69.290000000000006</v>
      </c>
      <c r="L70" s="111">
        <v>63.448275862068968</v>
      </c>
      <c r="M70" s="189">
        <v>26</v>
      </c>
      <c r="N70" s="208">
        <v>71.59</v>
      </c>
      <c r="O70" s="111">
        <v>72</v>
      </c>
      <c r="P70" s="174">
        <v>31</v>
      </c>
      <c r="Q70" s="48">
        <v>71.56</v>
      </c>
      <c r="R70" s="143">
        <v>65.739999999999995</v>
      </c>
      <c r="S70" s="167">
        <v>38</v>
      </c>
      <c r="T70" s="48">
        <v>69.260000000000005</v>
      </c>
      <c r="U70" s="138">
        <v>72.39473684210526</v>
      </c>
      <c r="V70" s="167">
        <v>32</v>
      </c>
      <c r="W70" s="23">
        <v>68.209999999999994</v>
      </c>
      <c r="X70" s="138">
        <v>69.75</v>
      </c>
      <c r="Y70" s="164">
        <v>84</v>
      </c>
      <c r="Z70" s="790">
        <v>77</v>
      </c>
      <c r="AA70" s="235">
        <v>79</v>
      </c>
      <c r="AB70" s="235">
        <v>44</v>
      </c>
      <c r="AC70" s="34">
        <v>86</v>
      </c>
      <c r="AD70" s="34">
        <v>26</v>
      </c>
      <c r="AE70" s="36">
        <v>39</v>
      </c>
      <c r="AF70" s="35">
        <f>SUM(Y70:AE70)</f>
        <v>435</v>
      </c>
      <c r="AG70" s="26"/>
      <c r="AH70" s="26"/>
      <c r="AI70" s="26"/>
      <c r="AJ70" s="26"/>
      <c r="AK70" s="26"/>
      <c r="AL70" s="26"/>
      <c r="AM70" s="26"/>
      <c r="AN70" s="26"/>
      <c r="AO70" s="26"/>
    </row>
    <row r="71" spans="1:41" ht="15" customHeight="1" x14ac:dyDescent="0.25">
      <c r="A71" s="14">
        <v>67</v>
      </c>
      <c r="B71" s="641" t="s">
        <v>54</v>
      </c>
      <c r="C71" s="561" t="s">
        <v>183</v>
      </c>
      <c r="D71" s="259">
        <v>35</v>
      </c>
      <c r="E71" s="767">
        <v>69.900000000000006</v>
      </c>
      <c r="F71" s="910">
        <v>58.4</v>
      </c>
      <c r="G71" s="990">
        <v>25</v>
      </c>
      <c r="H71" s="771">
        <v>68.348800663243935</v>
      </c>
      <c r="I71" s="111">
        <v>68.599999999999994</v>
      </c>
      <c r="J71" s="259">
        <v>33</v>
      </c>
      <c r="K71" s="248">
        <v>69.290000000000006</v>
      </c>
      <c r="L71" s="111">
        <v>63.4</v>
      </c>
      <c r="M71" s="189">
        <v>23</v>
      </c>
      <c r="N71" s="208">
        <v>71.59</v>
      </c>
      <c r="O71" s="111">
        <v>70.569999999999993</v>
      </c>
      <c r="P71" s="179">
        <v>18</v>
      </c>
      <c r="Q71" s="48">
        <v>71.56</v>
      </c>
      <c r="R71" s="137">
        <v>75.61</v>
      </c>
      <c r="S71" s="172">
        <v>17</v>
      </c>
      <c r="T71" s="48">
        <v>69.260000000000005</v>
      </c>
      <c r="U71" s="143">
        <v>66.82352941176471</v>
      </c>
      <c r="V71" s="167">
        <v>31</v>
      </c>
      <c r="W71" s="23">
        <v>68.209999999999994</v>
      </c>
      <c r="X71" s="143">
        <v>57.483871000000001</v>
      </c>
      <c r="Y71" s="164">
        <v>96</v>
      </c>
      <c r="Z71" s="573">
        <v>55</v>
      </c>
      <c r="AA71" s="235">
        <v>80</v>
      </c>
      <c r="AB71" s="235">
        <v>55</v>
      </c>
      <c r="AC71" s="34">
        <v>20</v>
      </c>
      <c r="AD71" s="34">
        <v>67</v>
      </c>
      <c r="AE71" s="36">
        <v>90</v>
      </c>
      <c r="AF71" s="35">
        <f>SUM(Y71:AE71)</f>
        <v>463</v>
      </c>
      <c r="AG71" s="26"/>
      <c r="AH71" s="26"/>
      <c r="AI71" s="26"/>
      <c r="AJ71" s="26"/>
      <c r="AK71" s="26"/>
      <c r="AL71" s="26"/>
      <c r="AM71" s="26"/>
      <c r="AN71" s="26"/>
      <c r="AO71" s="26"/>
    </row>
    <row r="72" spans="1:41" ht="15" customHeight="1" x14ac:dyDescent="0.25">
      <c r="A72" s="14">
        <v>68</v>
      </c>
      <c r="B72" s="641" t="s">
        <v>0</v>
      </c>
      <c r="C72" s="561" t="s">
        <v>70</v>
      </c>
      <c r="D72" s="259">
        <v>26</v>
      </c>
      <c r="E72" s="767">
        <v>69.900000000000006</v>
      </c>
      <c r="F72" s="910">
        <v>68.407407407407405</v>
      </c>
      <c r="G72" s="259">
        <v>19</v>
      </c>
      <c r="H72" s="771">
        <v>68.348800663243935</v>
      </c>
      <c r="I72" s="111">
        <v>64.89473684210526</v>
      </c>
      <c r="J72" s="259">
        <v>21</v>
      </c>
      <c r="K72" s="248">
        <v>69.290000000000006</v>
      </c>
      <c r="L72" s="111">
        <v>67.904761904761898</v>
      </c>
      <c r="M72" s="189">
        <v>26</v>
      </c>
      <c r="N72" s="208">
        <v>71.59</v>
      </c>
      <c r="O72" s="111">
        <v>75</v>
      </c>
      <c r="P72" s="179">
        <v>25</v>
      </c>
      <c r="Q72" s="48">
        <v>71.56</v>
      </c>
      <c r="R72" s="217">
        <v>71.16</v>
      </c>
      <c r="S72" s="199"/>
      <c r="T72" s="48">
        <v>69.260000000000005</v>
      </c>
      <c r="U72" s="148"/>
      <c r="V72" s="169"/>
      <c r="W72" s="23">
        <v>68.209999999999994</v>
      </c>
      <c r="X72" s="148"/>
      <c r="Y72" s="901">
        <v>53</v>
      </c>
      <c r="Z72" s="577">
        <v>72</v>
      </c>
      <c r="AA72" s="235">
        <v>58</v>
      </c>
      <c r="AB72" s="235">
        <v>23</v>
      </c>
      <c r="AC72" s="34">
        <v>55</v>
      </c>
      <c r="AD72" s="34">
        <v>109</v>
      </c>
      <c r="AE72" s="36">
        <v>101</v>
      </c>
      <c r="AF72" s="35">
        <f>SUM(Y72:AE72)</f>
        <v>471</v>
      </c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15" customHeight="1" x14ac:dyDescent="0.25">
      <c r="A73" s="14">
        <v>69</v>
      </c>
      <c r="B73" s="641" t="s">
        <v>2</v>
      </c>
      <c r="C73" s="630" t="s">
        <v>14</v>
      </c>
      <c r="D73" s="264"/>
      <c r="E73" s="766">
        <v>69.900000000000006</v>
      </c>
      <c r="F73" s="921"/>
      <c r="G73" s="264"/>
      <c r="H73" s="766">
        <v>68.348800663243935</v>
      </c>
      <c r="I73" s="111"/>
      <c r="J73" s="264">
        <v>26</v>
      </c>
      <c r="K73" s="252">
        <v>69.290000000000006</v>
      </c>
      <c r="L73" s="111">
        <v>70</v>
      </c>
      <c r="M73" s="189">
        <v>28</v>
      </c>
      <c r="N73" s="208">
        <v>71.59</v>
      </c>
      <c r="O73" s="111">
        <v>67.928571428571431</v>
      </c>
      <c r="P73" s="181">
        <v>22</v>
      </c>
      <c r="Q73" s="48">
        <v>71.56</v>
      </c>
      <c r="R73" s="143">
        <v>71.5</v>
      </c>
      <c r="S73" s="167">
        <v>25</v>
      </c>
      <c r="T73" s="48">
        <v>69.260000000000005</v>
      </c>
      <c r="U73" s="143">
        <v>59.68</v>
      </c>
      <c r="V73" s="167">
        <v>24</v>
      </c>
      <c r="W73" s="23">
        <v>68.209999999999994</v>
      </c>
      <c r="X73" s="138">
        <v>74.708333300000007</v>
      </c>
      <c r="Y73" s="171">
        <v>100</v>
      </c>
      <c r="Z73" s="791">
        <v>98</v>
      </c>
      <c r="AA73" s="235">
        <v>41</v>
      </c>
      <c r="AB73" s="235">
        <v>74</v>
      </c>
      <c r="AC73" s="34">
        <v>52</v>
      </c>
      <c r="AD73" s="34">
        <v>95</v>
      </c>
      <c r="AE73" s="36">
        <v>11</v>
      </c>
      <c r="AF73" s="35">
        <f>SUM(Y73:AE73)</f>
        <v>471</v>
      </c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ht="15" customHeight="1" thickBot="1" x14ac:dyDescent="0.3">
      <c r="A74" s="117">
        <v>70</v>
      </c>
      <c r="B74" s="645" t="s">
        <v>2</v>
      </c>
      <c r="C74" s="1025" t="s">
        <v>193</v>
      </c>
      <c r="D74" s="984">
        <v>89</v>
      </c>
      <c r="E74" s="986">
        <v>69.900000000000006</v>
      </c>
      <c r="F74" s="988">
        <v>64</v>
      </c>
      <c r="G74" s="984">
        <v>64</v>
      </c>
      <c r="H74" s="774">
        <v>68.348800663243935</v>
      </c>
      <c r="I74" s="623">
        <v>65.84375</v>
      </c>
      <c r="J74" s="268">
        <v>55</v>
      </c>
      <c r="K74" s="251">
        <v>69.290000000000006</v>
      </c>
      <c r="L74" s="131">
        <v>65</v>
      </c>
      <c r="M74" s="196">
        <v>75</v>
      </c>
      <c r="N74" s="216">
        <v>71.59</v>
      </c>
      <c r="O74" s="131">
        <v>68.52</v>
      </c>
      <c r="P74" s="183">
        <v>47</v>
      </c>
      <c r="Q74" s="30">
        <v>71.56</v>
      </c>
      <c r="R74" s="146">
        <v>69.19</v>
      </c>
      <c r="S74" s="166">
        <v>56</v>
      </c>
      <c r="T74" s="30">
        <v>69.260000000000005</v>
      </c>
      <c r="U74" s="146">
        <v>62.678571428571431</v>
      </c>
      <c r="V74" s="166">
        <v>38</v>
      </c>
      <c r="W74" s="24">
        <v>68.209999999999994</v>
      </c>
      <c r="X74" s="139">
        <v>68.526315800000006</v>
      </c>
      <c r="Y74" s="933">
        <v>74</v>
      </c>
      <c r="Z74" s="798">
        <v>66</v>
      </c>
      <c r="AA74" s="236">
        <v>71</v>
      </c>
      <c r="AB74" s="236">
        <v>71</v>
      </c>
      <c r="AC74" s="39">
        <v>68</v>
      </c>
      <c r="AD74" s="39">
        <v>84</v>
      </c>
      <c r="AE74" s="40">
        <v>47</v>
      </c>
      <c r="AF74" s="79">
        <f>SUM(Y74:AE74)</f>
        <v>481</v>
      </c>
      <c r="AG74" s="26"/>
      <c r="AH74" s="26"/>
      <c r="AI74" s="26"/>
      <c r="AJ74" s="26"/>
      <c r="AK74" s="26"/>
      <c r="AL74" s="26"/>
      <c r="AM74" s="26"/>
      <c r="AN74" s="26"/>
      <c r="AO74" s="26"/>
    </row>
    <row r="75" spans="1:41" ht="15" customHeight="1" x14ac:dyDescent="0.25">
      <c r="A75" s="13">
        <v>71</v>
      </c>
      <c r="B75" s="786" t="s">
        <v>54</v>
      </c>
      <c r="C75" s="983" t="s">
        <v>58</v>
      </c>
      <c r="D75" s="985">
        <v>21</v>
      </c>
      <c r="E75" s="987">
        <v>69.900000000000006</v>
      </c>
      <c r="F75" s="989">
        <v>59.9</v>
      </c>
      <c r="G75" s="897">
        <v>12</v>
      </c>
      <c r="H75" s="770">
        <v>68.348800663243935</v>
      </c>
      <c r="I75" s="618">
        <v>63.083333333333343</v>
      </c>
      <c r="J75" s="985">
        <v>23</v>
      </c>
      <c r="K75" s="997">
        <v>69.290000000000006</v>
      </c>
      <c r="L75" s="127">
        <v>66.13</v>
      </c>
      <c r="M75" s="188">
        <v>25</v>
      </c>
      <c r="N75" s="161">
        <v>71.59</v>
      </c>
      <c r="O75" s="127">
        <v>68.2</v>
      </c>
      <c r="P75" s="998">
        <v>18</v>
      </c>
      <c r="Q75" s="27">
        <v>71.56</v>
      </c>
      <c r="R75" s="147">
        <v>71.28</v>
      </c>
      <c r="S75" s="246">
        <v>24</v>
      </c>
      <c r="T75" s="27">
        <v>69.260000000000005</v>
      </c>
      <c r="U75" s="142">
        <v>69.208333333333329</v>
      </c>
      <c r="V75" s="163">
        <v>17</v>
      </c>
      <c r="W75" s="22">
        <v>68.209999999999994</v>
      </c>
      <c r="X75" s="147">
        <v>67.058823500000003</v>
      </c>
      <c r="Y75" s="163">
        <v>95</v>
      </c>
      <c r="Z75" s="576">
        <v>83</v>
      </c>
      <c r="AA75" s="234">
        <v>65</v>
      </c>
      <c r="AB75" s="234">
        <v>72</v>
      </c>
      <c r="AC75" s="16">
        <v>54</v>
      </c>
      <c r="AD75" s="16">
        <v>54</v>
      </c>
      <c r="AE75" s="41">
        <v>61</v>
      </c>
      <c r="AF75" s="28">
        <f>SUM(Y75:AE75)</f>
        <v>484</v>
      </c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15" customHeight="1" x14ac:dyDescent="0.25">
      <c r="A76" s="14">
        <v>72</v>
      </c>
      <c r="B76" s="641" t="s">
        <v>32</v>
      </c>
      <c r="C76" s="271" t="s">
        <v>90</v>
      </c>
      <c r="D76" s="256">
        <v>21</v>
      </c>
      <c r="E76" s="765">
        <v>69.900000000000006</v>
      </c>
      <c r="F76" s="906">
        <v>63</v>
      </c>
      <c r="G76" s="256">
        <v>22</v>
      </c>
      <c r="H76" s="773">
        <v>68.348800663243935</v>
      </c>
      <c r="I76" s="129">
        <v>62.272727272727273</v>
      </c>
      <c r="J76" s="256">
        <v>26</v>
      </c>
      <c r="K76" s="208">
        <v>69.290000000000006</v>
      </c>
      <c r="L76" s="111">
        <v>59.53</v>
      </c>
      <c r="M76" s="189">
        <v>25</v>
      </c>
      <c r="N76" s="208">
        <v>71.59</v>
      </c>
      <c r="O76" s="111">
        <v>72</v>
      </c>
      <c r="P76" s="174">
        <v>26</v>
      </c>
      <c r="Q76" s="48">
        <v>71.56</v>
      </c>
      <c r="R76" s="143">
        <v>61.69</v>
      </c>
      <c r="S76" s="172">
        <v>22</v>
      </c>
      <c r="T76" s="48">
        <v>69.260000000000005</v>
      </c>
      <c r="U76" s="138">
        <v>69.36363636363636</v>
      </c>
      <c r="V76" s="167">
        <v>16</v>
      </c>
      <c r="W76" s="23">
        <v>68.209999999999994</v>
      </c>
      <c r="X76" s="138">
        <v>70.75</v>
      </c>
      <c r="Y76" s="171">
        <v>79</v>
      </c>
      <c r="Z76" s="791">
        <v>87</v>
      </c>
      <c r="AA76" s="238">
        <v>97</v>
      </c>
      <c r="AB76" s="235">
        <v>45</v>
      </c>
      <c r="AC76" s="34">
        <v>99</v>
      </c>
      <c r="AD76" s="34">
        <v>52</v>
      </c>
      <c r="AE76" s="36">
        <v>30</v>
      </c>
      <c r="AF76" s="35">
        <f>SUM(Y76:AE76)</f>
        <v>489</v>
      </c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41" s="227" customFormat="1" ht="15" customHeight="1" x14ac:dyDescent="0.25">
      <c r="A77" s="14">
        <v>73</v>
      </c>
      <c r="B77" s="641" t="s">
        <v>54</v>
      </c>
      <c r="C77" s="561" t="s">
        <v>60</v>
      </c>
      <c r="D77" s="259"/>
      <c r="E77" s="767">
        <v>69.900000000000006</v>
      </c>
      <c r="F77" s="910"/>
      <c r="G77" s="259"/>
      <c r="H77" s="767">
        <v>68.348800663243935</v>
      </c>
      <c r="I77" s="111"/>
      <c r="J77" s="259">
        <v>20</v>
      </c>
      <c r="K77" s="248">
        <v>69.290000000000006</v>
      </c>
      <c r="L77" s="111">
        <v>71</v>
      </c>
      <c r="M77" s="189">
        <v>20</v>
      </c>
      <c r="N77" s="208">
        <v>71.59</v>
      </c>
      <c r="O77" s="111">
        <v>69.05</v>
      </c>
      <c r="P77" s="179"/>
      <c r="Q77" s="48">
        <v>71.56</v>
      </c>
      <c r="R77" s="148"/>
      <c r="S77" s="200">
        <v>16</v>
      </c>
      <c r="T77" s="48">
        <v>69.260000000000005</v>
      </c>
      <c r="U77" s="138">
        <v>71.9375</v>
      </c>
      <c r="V77" s="167">
        <v>17</v>
      </c>
      <c r="W77" s="23">
        <v>68.209999999999994</v>
      </c>
      <c r="X77" s="138">
        <v>67.352941200000004</v>
      </c>
      <c r="Y77" s="167">
        <v>100</v>
      </c>
      <c r="Z77" s="794">
        <v>98</v>
      </c>
      <c r="AA77" s="574">
        <v>32</v>
      </c>
      <c r="AB77" s="235">
        <v>64</v>
      </c>
      <c r="AC77" s="34">
        <v>109</v>
      </c>
      <c r="AD77" s="34">
        <v>31</v>
      </c>
      <c r="AE77" s="36">
        <v>59</v>
      </c>
      <c r="AF77" s="35">
        <f>SUM(Y77:AE77)</f>
        <v>493</v>
      </c>
      <c r="AG77" s="26"/>
      <c r="AH77" s="26"/>
      <c r="AI77" s="26"/>
      <c r="AJ77" s="26"/>
      <c r="AK77" s="26"/>
      <c r="AL77" s="26"/>
      <c r="AM77" s="26"/>
      <c r="AN77" s="26"/>
      <c r="AO77" s="26"/>
    </row>
    <row r="78" spans="1:41" ht="15" customHeight="1" x14ac:dyDescent="0.25">
      <c r="A78" s="14">
        <v>74</v>
      </c>
      <c r="B78" s="641" t="s">
        <v>2</v>
      </c>
      <c r="C78" s="630" t="s">
        <v>4</v>
      </c>
      <c r="D78" s="264">
        <v>56</v>
      </c>
      <c r="E78" s="766">
        <v>69.900000000000006</v>
      </c>
      <c r="F78" s="921">
        <v>67</v>
      </c>
      <c r="G78" s="264">
        <v>44</v>
      </c>
      <c r="H78" s="771">
        <v>68.348800663243935</v>
      </c>
      <c r="I78" s="129">
        <v>66.431818181818187</v>
      </c>
      <c r="J78" s="264">
        <v>68</v>
      </c>
      <c r="K78" s="252">
        <v>69.290000000000006</v>
      </c>
      <c r="L78" s="129">
        <v>64</v>
      </c>
      <c r="M78" s="189">
        <v>45</v>
      </c>
      <c r="N78" s="208">
        <v>71.59</v>
      </c>
      <c r="O78" s="111">
        <v>68.666666666666671</v>
      </c>
      <c r="P78" s="181">
        <v>47</v>
      </c>
      <c r="Q78" s="48">
        <v>71.56</v>
      </c>
      <c r="R78" s="143">
        <v>67.77</v>
      </c>
      <c r="S78" s="167">
        <v>54</v>
      </c>
      <c r="T78" s="48">
        <v>69.260000000000005</v>
      </c>
      <c r="U78" s="143">
        <v>64.666666666666671</v>
      </c>
      <c r="V78" s="167">
        <v>50</v>
      </c>
      <c r="W78" s="23">
        <v>68.209999999999994</v>
      </c>
      <c r="X78" s="143">
        <v>63.96</v>
      </c>
      <c r="Y78" s="171">
        <v>61</v>
      </c>
      <c r="Z78" s="573">
        <v>64</v>
      </c>
      <c r="AA78" s="235">
        <v>77</v>
      </c>
      <c r="AB78" s="235">
        <v>70</v>
      </c>
      <c r="AC78" s="34">
        <v>76</v>
      </c>
      <c r="AD78" s="34">
        <v>76</v>
      </c>
      <c r="AE78" s="36">
        <v>77</v>
      </c>
      <c r="AF78" s="35">
        <f>SUM(Y78:AE78)</f>
        <v>501</v>
      </c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ht="15" customHeight="1" x14ac:dyDescent="0.25">
      <c r="A79" s="14">
        <v>75</v>
      </c>
      <c r="B79" s="643" t="s">
        <v>65</v>
      </c>
      <c r="C79" s="271" t="s">
        <v>176</v>
      </c>
      <c r="D79" s="256">
        <v>38</v>
      </c>
      <c r="E79" s="765">
        <v>69.900000000000006</v>
      </c>
      <c r="F79" s="906">
        <v>63.641025641025642</v>
      </c>
      <c r="G79" s="256">
        <v>22</v>
      </c>
      <c r="H79" s="765">
        <v>68.348800663243935</v>
      </c>
      <c r="I79" s="111">
        <v>68</v>
      </c>
      <c r="J79" s="256">
        <v>17</v>
      </c>
      <c r="K79" s="208">
        <v>69.290000000000006</v>
      </c>
      <c r="L79" s="111">
        <v>66</v>
      </c>
      <c r="M79" s="189">
        <v>22</v>
      </c>
      <c r="N79" s="208">
        <v>71.59</v>
      </c>
      <c r="O79" s="111">
        <v>69</v>
      </c>
      <c r="P79" s="174">
        <v>21</v>
      </c>
      <c r="Q79" s="48">
        <v>71.56</v>
      </c>
      <c r="R79" s="143">
        <v>66.19</v>
      </c>
      <c r="S79" s="167">
        <v>56</v>
      </c>
      <c r="T79" s="48">
        <v>69.260000000000005</v>
      </c>
      <c r="U79" s="143">
        <v>58.035714285714285</v>
      </c>
      <c r="V79" s="167">
        <v>23</v>
      </c>
      <c r="W79" s="23">
        <v>68.209999999999994</v>
      </c>
      <c r="X79" s="138">
        <v>67.652173899999994</v>
      </c>
      <c r="Y79" s="164">
        <v>75</v>
      </c>
      <c r="Z79" s="573">
        <v>56</v>
      </c>
      <c r="AA79" s="235">
        <v>67</v>
      </c>
      <c r="AB79" s="235">
        <v>65</v>
      </c>
      <c r="AC79" s="34">
        <v>82</v>
      </c>
      <c r="AD79" s="34">
        <v>99</v>
      </c>
      <c r="AE79" s="36">
        <v>57</v>
      </c>
      <c r="AF79" s="35">
        <f>SUM(Y79:AE79)</f>
        <v>501</v>
      </c>
      <c r="AG79" s="26"/>
      <c r="AH79" s="26"/>
      <c r="AI79" s="26"/>
      <c r="AJ79" s="26"/>
      <c r="AK79" s="26"/>
      <c r="AL79" s="26"/>
      <c r="AM79" s="26"/>
      <c r="AN79" s="26"/>
      <c r="AO79" s="26"/>
    </row>
    <row r="80" spans="1:41" ht="15" customHeight="1" x14ac:dyDescent="0.25">
      <c r="A80" s="14">
        <v>76</v>
      </c>
      <c r="B80" s="641" t="s">
        <v>54</v>
      </c>
      <c r="C80" s="561" t="s">
        <v>66</v>
      </c>
      <c r="D80" s="259">
        <v>69</v>
      </c>
      <c r="E80" s="767">
        <v>69.900000000000006</v>
      </c>
      <c r="F80" s="910">
        <v>66.599999999999994</v>
      </c>
      <c r="G80" s="259">
        <v>37</v>
      </c>
      <c r="H80" s="771">
        <v>68.348800663243935</v>
      </c>
      <c r="I80" s="111">
        <v>63.324324324324323</v>
      </c>
      <c r="J80" s="259">
        <v>28</v>
      </c>
      <c r="K80" s="248">
        <v>69.290000000000006</v>
      </c>
      <c r="L80" s="111">
        <v>67</v>
      </c>
      <c r="M80" s="189">
        <v>48</v>
      </c>
      <c r="N80" s="208">
        <v>71.59</v>
      </c>
      <c r="O80" s="111">
        <v>63.6</v>
      </c>
      <c r="P80" s="179">
        <v>24</v>
      </c>
      <c r="Q80" s="48">
        <v>71.56</v>
      </c>
      <c r="R80" s="143">
        <v>66.75</v>
      </c>
      <c r="S80" s="167">
        <v>34</v>
      </c>
      <c r="T80" s="48">
        <v>69.260000000000005</v>
      </c>
      <c r="U80" s="138">
        <v>68.588235294117652</v>
      </c>
      <c r="V80" s="167">
        <v>23</v>
      </c>
      <c r="W80" s="23">
        <v>68.209999999999994</v>
      </c>
      <c r="X80" s="143">
        <v>66.173912999999999</v>
      </c>
      <c r="Y80" s="164">
        <v>63</v>
      </c>
      <c r="Z80" s="790">
        <v>82</v>
      </c>
      <c r="AA80" s="235">
        <v>63</v>
      </c>
      <c r="AB80" s="238">
        <v>92</v>
      </c>
      <c r="AC80" s="34">
        <v>79</v>
      </c>
      <c r="AD80" s="34">
        <v>60</v>
      </c>
      <c r="AE80" s="36">
        <v>65</v>
      </c>
      <c r="AF80" s="35">
        <f>SUM(Y80:AE80)</f>
        <v>504</v>
      </c>
      <c r="AG80" s="26"/>
      <c r="AH80" s="26"/>
      <c r="AI80" s="26"/>
      <c r="AJ80" s="26"/>
      <c r="AK80" s="26"/>
      <c r="AL80" s="26"/>
      <c r="AM80" s="26"/>
      <c r="AN80" s="26"/>
      <c r="AO80" s="26"/>
    </row>
    <row r="81" spans="1:41" ht="15" customHeight="1" x14ac:dyDescent="0.25">
      <c r="A81" s="14">
        <v>77</v>
      </c>
      <c r="B81" s="641" t="s">
        <v>41</v>
      </c>
      <c r="C81" s="271" t="s">
        <v>47</v>
      </c>
      <c r="D81" s="256"/>
      <c r="E81" s="765">
        <v>69.900000000000006</v>
      </c>
      <c r="F81" s="906"/>
      <c r="G81" s="256">
        <v>17</v>
      </c>
      <c r="H81" s="771">
        <v>68.348800663243935</v>
      </c>
      <c r="I81" s="111">
        <v>69.705882352941174</v>
      </c>
      <c r="J81" s="256">
        <v>25</v>
      </c>
      <c r="K81" s="208">
        <v>69.290000000000006</v>
      </c>
      <c r="L81" s="111">
        <v>60.56</v>
      </c>
      <c r="M81" s="189">
        <v>17</v>
      </c>
      <c r="N81" s="208">
        <v>71.59</v>
      </c>
      <c r="O81" s="111">
        <v>65.12</v>
      </c>
      <c r="P81" s="174">
        <v>19</v>
      </c>
      <c r="Q81" s="48">
        <v>71.56</v>
      </c>
      <c r="R81" s="143">
        <v>64.63</v>
      </c>
      <c r="S81" s="167">
        <v>24</v>
      </c>
      <c r="T81" s="48">
        <v>69.260000000000005</v>
      </c>
      <c r="U81" s="138">
        <v>70.25</v>
      </c>
      <c r="V81" s="167">
        <v>14</v>
      </c>
      <c r="W81" s="23">
        <v>68.209999999999994</v>
      </c>
      <c r="X81" s="138">
        <v>68</v>
      </c>
      <c r="Y81" s="171">
        <v>100</v>
      </c>
      <c r="Z81" s="790">
        <v>45</v>
      </c>
      <c r="AA81" s="238">
        <v>92</v>
      </c>
      <c r="AB81" s="238">
        <v>77</v>
      </c>
      <c r="AC81" s="34">
        <v>91</v>
      </c>
      <c r="AD81" s="34">
        <v>48</v>
      </c>
      <c r="AE81" s="36">
        <v>52</v>
      </c>
      <c r="AF81" s="35">
        <f>SUM(Y81:AE81)</f>
        <v>505</v>
      </c>
      <c r="AG81" s="26"/>
      <c r="AH81" s="26"/>
      <c r="AI81" s="26"/>
      <c r="AJ81" s="26"/>
      <c r="AK81" s="26"/>
      <c r="AL81" s="26"/>
      <c r="AM81" s="26"/>
      <c r="AN81" s="26"/>
      <c r="AO81" s="26"/>
    </row>
    <row r="82" spans="1:41" ht="15" customHeight="1" x14ac:dyDescent="0.25">
      <c r="A82" s="14">
        <v>78</v>
      </c>
      <c r="B82" s="982" t="s">
        <v>0</v>
      </c>
      <c r="C82" s="561" t="s">
        <v>159</v>
      </c>
      <c r="D82" s="259">
        <v>97</v>
      </c>
      <c r="E82" s="767">
        <v>69.900000000000006</v>
      </c>
      <c r="F82" s="910">
        <v>69</v>
      </c>
      <c r="G82" s="259">
        <v>113</v>
      </c>
      <c r="H82" s="771">
        <v>68.348800663243935</v>
      </c>
      <c r="I82" s="111">
        <v>67.876106194690266</v>
      </c>
      <c r="J82" s="259">
        <v>96</v>
      </c>
      <c r="K82" s="248">
        <v>69.290000000000006</v>
      </c>
      <c r="L82" s="111">
        <v>68.77</v>
      </c>
      <c r="M82" s="193">
        <v>51</v>
      </c>
      <c r="N82" s="208">
        <v>71.59</v>
      </c>
      <c r="O82" s="890">
        <v>68</v>
      </c>
      <c r="P82" s="179">
        <v>55</v>
      </c>
      <c r="Q82" s="48">
        <v>71.56</v>
      </c>
      <c r="R82" s="218">
        <v>69.489999999999995</v>
      </c>
      <c r="S82" s="199"/>
      <c r="T82" s="48">
        <v>69.260000000000005</v>
      </c>
      <c r="U82" s="148"/>
      <c r="V82" s="169"/>
      <c r="W82" s="23">
        <v>68.209999999999994</v>
      </c>
      <c r="X82" s="148"/>
      <c r="Y82" s="901">
        <v>48</v>
      </c>
      <c r="Z82" s="577">
        <v>58</v>
      </c>
      <c r="AA82" s="575">
        <v>50</v>
      </c>
      <c r="AB82" s="235">
        <v>73</v>
      </c>
      <c r="AC82" s="34">
        <v>67</v>
      </c>
      <c r="AD82" s="34">
        <v>109</v>
      </c>
      <c r="AE82" s="36">
        <v>101</v>
      </c>
      <c r="AF82" s="35">
        <f>SUM(Y82:AE82)</f>
        <v>506</v>
      </c>
      <c r="AG82" s="26"/>
      <c r="AH82" s="26"/>
      <c r="AI82" s="26"/>
      <c r="AJ82" s="26"/>
      <c r="AK82" s="26"/>
      <c r="AL82" s="26"/>
      <c r="AM82" s="26"/>
      <c r="AN82" s="26"/>
      <c r="AO82" s="26"/>
    </row>
    <row r="83" spans="1:41" s="7" customFormat="1" ht="15" customHeight="1" x14ac:dyDescent="0.25">
      <c r="A83" s="14">
        <v>79</v>
      </c>
      <c r="B83" s="641" t="s">
        <v>2</v>
      </c>
      <c r="C83" s="630" t="s">
        <v>1</v>
      </c>
      <c r="D83" s="264"/>
      <c r="E83" s="766">
        <v>69.900000000000006</v>
      </c>
      <c r="F83" s="921"/>
      <c r="G83" s="264">
        <v>19</v>
      </c>
      <c r="H83" s="771">
        <v>68.348800663243935</v>
      </c>
      <c r="I83" s="111">
        <v>65.473684210526315</v>
      </c>
      <c r="J83" s="264">
        <v>18</v>
      </c>
      <c r="K83" s="252">
        <v>69.290000000000006</v>
      </c>
      <c r="L83" s="111">
        <v>65.89</v>
      </c>
      <c r="M83" s="189">
        <v>24</v>
      </c>
      <c r="N83" s="208">
        <v>71.59</v>
      </c>
      <c r="O83" s="111">
        <v>71.25</v>
      </c>
      <c r="P83" s="181">
        <v>27</v>
      </c>
      <c r="Q83" s="48">
        <v>71.56</v>
      </c>
      <c r="R83" s="143">
        <v>65.48</v>
      </c>
      <c r="S83" s="172">
        <v>25</v>
      </c>
      <c r="T83" s="48">
        <v>69.260000000000005</v>
      </c>
      <c r="U83" s="143">
        <v>63.8</v>
      </c>
      <c r="V83" s="167">
        <v>22</v>
      </c>
      <c r="W83" s="23">
        <v>68.209999999999994</v>
      </c>
      <c r="X83" s="143">
        <v>66.7272727</v>
      </c>
      <c r="Y83" s="171">
        <v>100</v>
      </c>
      <c r="Z83" s="791">
        <v>70</v>
      </c>
      <c r="AA83" s="235">
        <v>68</v>
      </c>
      <c r="AB83" s="235">
        <v>50</v>
      </c>
      <c r="AC83" s="34">
        <v>88</v>
      </c>
      <c r="AD83" s="34">
        <v>80</v>
      </c>
      <c r="AE83" s="36">
        <v>62</v>
      </c>
      <c r="AF83" s="35">
        <f>SUM(Y83:AE83)</f>
        <v>518</v>
      </c>
      <c r="AG83" s="26"/>
      <c r="AH83" s="26"/>
      <c r="AI83" s="26"/>
      <c r="AJ83" s="26"/>
      <c r="AK83" s="26"/>
      <c r="AL83" s="26"/>
      <c r="AM83" s="26"/>
      <c r="AN83" s="26"/>
      <c r="AO83" s="26"/>
    </row>
    <row r="84" spans="1:41" s="7" customFormat="1" ht="15" customHeight="1" thickBot="1" x14ac:dyDescent="0.3">
      <c r="A84" s="15">
        <v>80</v>
      </c>
      <c r="B84" s="644" t="s">
        <v>41</v>
      </c>
      <c r="C84" s="629" t="s">
        <v>185</v>
      </c>
      <c r="D84" s="258">
        <v>35</v>
      </c>
      <c r="E84" s="908">
        <v>69.900000000000006</v>
      </c>
      <c r="F84" s="909">
        <v>62</v>
      </c>
      <c r="G84" s="258">
        <v>8</v>
      </c>
      <c r="H84" s="772">
        <v>68.348800663243935</v>
      </c>
      <c r="I84" s="131">
        <v>62.75</v>
      </c>
      <c r="J84" s="258">
        <v>20</v>
      </c>
      <c r="K84" s="216">
        <v>69.290000000000006</v>
      </c>
      <c r="L84" s="131">
        <v>69.900000000000006</v>
      </c>
      <c r="M84" s="196">
        <v>23</v>
      </c>
      <c r="N84" s="216">
        <v>71.59</v>
      </c>
      <c r="O84" s="131">
        <v>68.83</v>
      </c>
      <c r="P84" s="178">
        <v>17</v>
      </c>
      <c r="Q84" s="30">
        <v>71.56</v>
      </c>
      <c r="R84" s="146">
        <v>69.94</v>
      </c>
      <c r="S84" s="173">
        <v>26</v>
      </c>
      <c r="T84" s="30">
        <v>69.260000000000005</v>
      </c>
      <c r="U84" s="146">
        <v>59.269230769230766</v>
      </c>
      <c r="V84" s="166">
        <v>18</v>
      </c>
      <c r="W84" s="24">
        <v>68.209999999999994</v>
      </c>
      <c r="X84" s="146">
        <v>56.222222199999997</v>
      </c>
      <c r="Y84" s="933">
        <v>88</v>
      </c>
      <c r="Z84" s="795">
        <v>85</v>
      </c>
      <c r="AA84" s="236">
        <v>42</v>
      </c>
      <c r="AB84" s="236">
        <v>68</v>
      </c>
      <c r="AC84" s="39">
        <v>62</v>
      </c>
      <c r="AD84" s="39">
        <v>97</v>
      </c>
      <c r="AE84" s="40">
        <v>93</v>
      </c>
      <c r="AF84" s="154">
        <f>SUM(Y84:AE84)</f>
        <v>535</v>
      </c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s="7" customFormat="1" ht="15" customHeight="1" x14ac:dyDescent="0.25">
      <c r="A85" s="13">
        <v>81</v>
      </c>
      <c r="B85" s="786" t="s">
        <v>0</v>
      </c>
      <c r="C85" s="1009" t="s">
        <v>142</v>
      </c>
      <c r="D85" s="994"/>
      <c r="E85" s="1010">
        <v>69.900000000000006</v>
      </c>
      <c r="F85" s="1011"/>
      <c r="G85" s="1020"/>
      <c r="H85" s="1021">
        <v>68.348800663243935</v>
      </c>
      <c r="I85" s="1022"/>
      <c r="J85" s="1020"/>
      <c r="K85" s="996">
        <v>69.290000000000006</v>
      </c>
      <c r="L85" s="1009"/>
      <c r="M85" s="188">
        <v>21</v>
      </c>
      <c r="N85" s="161">
        <v>71.59</v>
      </c>
      <c r="O85" s="127">
        <v>73</v>
      </c>
      <c r="P85" s="180">
        <v>16</v>
      </c>
      <c r="Q85" s="27">
        <v>71.56</v>
      </c>
      <c r="R85" s="142">
        <v>74.69</v>
      </c>
      <c r="S85" s="163">
        <v>21</v>
      </c>
      <c r="T85" s="27">
        <v>69.260000000000005</v>
      </c>
      <c r="U85" s="147">
        <v>63</v>
      </c>
      <c r="V85" s="163">
        <v>26</v>
      </c>
      <c r="W85" s="22">
        <v>68.209999999999994</v>
      </c>
      <c r="X85" s="147">
        <v>57.5</v>
      </c>
      <c r="Y85" s="246">
        <v>100</v>
      </c>
      <c r="Z85" s="789">
        <v>98</v>
      </c>
      <c r="AA85" s="576">
        <v>110</v>
      </c>
      <c r="AB85" s="234">
        <v>36</v>
      </c>
      <c r="AC85" s="16">
        <v>25</v>
      </c>
      <c r="AD85" s="16">
        <v>83</v>
      </c>
      <c r="AE85" s="41">
        <v>89</v>
      </c>
      <c r="AF85" s="28">
        <f>SUM(Y85:AE85)</f>
        <v>541</v>
      </c>
      <c r="AG85" s="26"/>
      <c r="AH85" s="26"/>
      <c r="AI85" s="26"/>
      <c r="AJ85" s="26"/>
      <c r="AK85" s="26"/>
      <c r="AL85" s="26"/>
      <c r="AM85" s="26"/>
      <c r="AN85" s="26"/>
      <c r="AO85" s="26"/>
    </row>
    <row r="86" spans="1:41" s="7" customFormat="1" ht="15" customHeight="1" x14ac:dyDescent="0.25">
      <c r="A86" s="118">
        <v>82</v>
      </c>
      <c r="B86" s="895" t="s">
        <v>26</v>
      </c>
      <c r="C86" s="647" t="s">
        <v>93</v>
      </c>
      <c r="D86" s="262">
        <v>35</v>
      </c>
      <c r="E86" s="769">
        <v>69.900000000000006</v>
      </c>
      <c r="F86" s="912">
        <v>62.8</v>
      </c>
      <c r="G86" s="262">
        <v>44</v>
      </c>
      <c r="H86" s="771">
        <v>68.348800663243935</v>
      </c>
      <c r="I86" s="111">
        <v>64.704545454545453</v>
      </c>
      <c r="J86" s="262">
        <v>24</v>
      </c>
      <c r="K86" s="160">
        <v>69.290000000000006</v>
      </c>
      <c r="L86" s="111">
        <v>65</v>
      </c>
      <c r="M86" s="191">
        <v>30</v>
      </c>
      <c r="N86" s="160">
        <v>71.59</v>
      </c>
      <c r="O86" s="129">
        <v>66.599999999999994</v>
      </c>
      <c r="P86" s="177">
        <v>29</v>
      </c>
      <c r="Q86" s="50">
        <v>71.56</v>
      </c>
      <c r="R86" s="145">
        <v>66.66</v>
      </c>
      <c r="S86" s="171">
        <v>41</v>
      </c>
      <c r="T86" s="50">
        <v>69.260000000000005</v>
      </c>
      <c r="U86" s="145">
        <v>65.926829268292678</v>
      </c>
      <c r="V86" s="164">
        <v>37</v>
      </c>
      <c r="W86" s="25">
        <v>68.209999999999994</v>
      </c>
      <c r="X86" s="145">
        <v>63.108108100000003</v>
      </c>
      <c r="Y86" s="164">
        <v>82</v>
      </c>
      <c r="Z86" s="573">
        <v>75</v>
      </c>
      <c r="AA86" s="235">
        <v>73</v>
      </c>
      <c r="AB86" s="238">
        <v>83</v>
      </c>
      <c r="AC86" s="17">
        <v>80</v>
      </c>
      <c r="AD86" s="17">
        <v>70</v>
      </c>
      <c r="AE86" s="42">
        <v>79</v>
      </c>
      <c r="AF86" s="29">
        <f>SUM(Y86:AE86)</f>
        <v>542</v>
      </c>
      <c r="AG86" s="26"/>
      <c r="AH86" s="26"/>
      <c r="AI86" s="26"/>
      <c r="AJ86" s="26"/>
      <c r="AK86" s="26"/>
      <c r="AL86" s="26"/>
      <c r="AM86" s="26"/>
      <c r="AN86" s="26"/>
      <c r="AO86" s="26"/>
    </row>
    <row r="87" spans="1:41" s="7" customFormat="1" ht="15" customHeight="1" x14ac:dyDescent="0.25">
      <c r="A87" s="118">
        <v>83</v>
      </c>
      <c r="B87" s="641" t="s">
        <v>32</v>
      </c>
      <c r="C87" s="884" t="s">
        <v>31</v>
      </c>
      <c r="D87" s="806">
        <v>24</v>
      </c>
      <c r="E87" s="913">
        <v>69.900000000000006</v>
      </c>
      <c r="F87" s="914">
        <v>60</v>
      </c>
      <c r="G87" s="806">
        <v>19</v>
      </c>
      <c r="H87" s="771">
        <v>68.348800663243935</v>
      </c>
      <c r="I87" s="111">
        <v>70.368421052631575</v>
      </c>
      <c r="J87" s="806">
        <v>33</v>
      </c>
      <c r="K87" s="888">
        <v>69.290000000000006</v>
      </c>
      <c r="L87" s="111">
        <v>59</v>
      </c>
      <c r="M87" s="189">
        <v>29</v>
      </c>
      <c r="N87" s="208">
        <v>71.59</v>
      </c>
      <c r="O87" s="111">
        <v>67</v>
      </c>
      <c r="P87" s="182">
        <v>32</v>
      </c>
      <c r="Q87" s="48">
        <v>71.56</v>
      </c>
      <c r="R87" s="143">
        <v>69.19</v>
      </c>
      <c r="S87" s="167">
        <v>57</v>
      </c>
      <c r="T87" s="48">
        <v>69.260000000000005</v>
      </c>
      <c r="U87" s="143">
        <v>56.05263157894737</v>
      </c>
      <c r="V87" s="167">
        <v>22</v>
      </c>
      <c r="W87" s="23">
        <v>68.209999999999994</v>
      </c>
      <c r="X87" s="151">
        <v>65.863636400000004</v>
      </c>
      <c r="Y87" s="200">
        <v>94</v>
      </c>
      <c r="Z87" s="894">
        <v>37</v>
      </c>
      <c r="AA87" s="241">
        <v>99</v>
      </c>
      <c r="AB87" s="235">
        <v>81</v>
      </c>
      <c r="AC87" s="34">
        <v>69</v>
      </c>
      <c r="AD87" s="34">
        <v>105</v>
      </c>
      <c r="AE87" s="36">
        <v>67</v>
      </c>
      <c r="AF87" s="35">
        <f>SUM(Y87:AE87)</f>
        <v>552</v>
      </c>
      <c r="AG87" s="26"/>
      <c r="AH87" s="26"/>
      <c r="AI87" s="26"/>
      <c r="AJ87" s="26"/>
      <c r="AK87" s="26"/>
      <c r="AL87" s="26"/>
      <c r="AM87" s="26"/>
      <c r="AN87" s="26"/>
      <c r="AO87" s="26"/>
    </row>
    <row r="88" spans="1:41" s="7" customFormat="1" ht="15" customHeight="1" x14ac:dyDescent="0.25">
      <c r="A88" s="118">
        <v>84</v>
      </c>
      <c r="B88" s="641" t="s">
        <v>2</v>
      </c>
      <c r="C88" s="1013" t="s">
        <v>174</v>
      </c>
      <c r="D88" s="264">
        <v>24</v>
      </c>
      <c r="E88" s="766">
        <v>69.900000000000006</v>
      </c>
      <c r="F88" s="921">
        <v>65.8</v>
      </c>
      <c r="G88" s="990">
        <v>22</v>
      </c>
      <c r="H88" s="771">
        <v>68.348800663243935</v>
      </c>
      <c r="I88" s="111">
        <v>64</v>
      </c>
      <c r="J88" s="264">
        <v>31</v>
      </c>
      <c r="K88" s="252">
        <v>69.290000000000006</v>
      </c>
      <c r="L88" s="129">
        <v>63.29</v>
      </c>
      <c r="M88" s="189">
        <v>24</v>
      </c>
      <c r="N88" s="208">
        <v>71.59</v>
      </c>
      <c r="O88" s="111">
        <v>59.5</v>
      </c>
      <c r="P88" s="181">
        <v>21</v>
      </c>
      <c r="Q88" s="48">
        <v>71.56</v>
      </c>
      <c r="R88" s="143">
        <v>63.71</v>
      </c>
      <c r="S88" s="167">
        <v>39</v>
      </c>
      <c r="T88" s="48">
        <v>69.260000000000005</v>
      </c>
      <c r="U88" s="143">
        <v>62.07692307692308</v>
      </c>
      <c r="V88" s="167">
        <v>27</v>
      </c>
      <c r="W88" s="23">
        <v>68.209999999999994</v>
      </c>
      <c r="X88" s="138">
        <v>69.370370399999999</v>
      </c>
      <c r="Y88" s="171">
        <v>70</v>
      </c>
      <c r="Z88" s="791">
        <v>79</v>
      </c>
      <c r="AA88" s="235">
        <v>81</v>
      </c>
      <c r="AB88" s="235">
        <v>103</v>
      </c>
      <c r="AC88" s="34">
        <v>94</v>
      </c>
      <c r="AD88" s="34">
        <v>89</v>
      </c>
      <c r="AE88" s="36">
        <v>43</v>
      </c>
      <c r="AF88" s="35">
        <f>SUM(Y88:AE88)</f>
        <v>559</v>
      </c>
      <c r="AG88" s="26"/>
      <c r="AH88" s="26"/>
      <c r="AI88" s="26"/>
      <c r="AJ88" s="26"/>
      <c r="AK88" s="26"/>
      <c r="AL88" s="26"/>
      <c r="AM88" s="26"/>
      <c r="AN88" s="26"/>
      <c r="AO88" s="26"/>
    </row>
    <row r="89" spans="1:41" s="7" customFormat="1" ht="15" customHeight="1" x14ac:dyDescent="0.25">
      <c r="A89" s="118">
        <v>85</v>
      </c>
      <c r="B89" s="641" t="s">
        <v>2</v>
      </c>
      <c r="C89" s="1013" t="s">
        <v>172</v>
      </c>
      <c r="D89" s="264">
        <v>31</v>
      </c>
      <c r="E89" s="766">
        <v>69.900000000000006</v>
      </c>
      <c r="F89" s="921">
        <v>62.2</v>
      </c>
      <c r="G89" s="264">
        <v>20</v>
      </c>
      <c r="H89" s="771">
        <v>68.348800663243935</v>
      </c>
      <c r="I89" s="111">
        <v>63.8</v>
      </c>
      <c r="J89" s="264">
        <v>23</v>
      </c>
      <c r="K89" s="252">
        <v>69.290000000000006</v>
      </c>
      <c r="L89" s="111">
        <v>58.74</v>
      </c>
      <c r="M89" s="189">
        <v>26</v>
      </c>
      <c r="N89" s="208">
        <v>71.59</v>
      </c>
      <c r="O89" s="111">
        <v>60.884615384615387</v>
      </c>
      <c r="P89" s="181">
        <v>23</v>
      </c>
      <c r="Q89" s="48">
        <v>71.56</v>
      </c>
      <c r="R89" s="143">
        <v>65.959999999999994</v>
      </c>
      <c r="S89" s="167">
        <v>25</v>
      </c>
      <c r="T89" s="48">
        <v>69.260000000000005</v>
      </c>
      <c r="U89" s="138">
        <v>68.52</v>
      </c>
      <c r="V89" s="167">
        <v>21</v>
      </c>
      <c r="W89" s="23">
        <v>68.209999999999994</v>
      </c>
      <c r="X89" s="138">
        <v>68.714285700000005</v>
      </c>
      <c r="Y89" s="171">
        <v>87</v>
      </c>
      <c r="Z89" s="573">
        <v>80</v>
      </c>
      <c r="AA89" s="238">
        <v>102</v>
      </c>
      <c r="AB89" s="238">
        <v>98</v>
      </c>
      <c r="AC89" s="34">
        <v>85</v>
      </c>
      <c r="AD89" s="34">
        <v>61</v>
      </c>
      <c r="AE89" s="36">
        <v>46</v>
      </c>
      <c r="AF89" s="35">
        <f>SUM(Y89:AE89)</f>
        <v>559</v>
      </c>
      <c r="AG89" s="26"/>
      <c r="AH89" s="26"/>
      <c r="AI89" s="26"/>
      <c r="AJ89" s="26"/>
      <c r="AK89" s="26"/>
      <c r="AL89" s="26"/>
      <c r="AM89" s="26"/>
      <c r="AN89" s="26"/>
      <c r="AO89" s="26"/>
    </row>
    <row r="90" spans="1:41" s="7" customFormat="1" ht="15" customHeight="1" x14ac:dyDescent="0.25">
      <c r="A90" s="118">
        <v>86</v>
      </c>
      <c r="B90" s="641" t="s">
        <v>2</v>
      </c>
      <c r="C90" s="630" t="s">
        <v>15</v>
      </c>
      <c r="D90" s="264">
        <v>41</v>
      </c>
      <c r="E90" s="766">
        <v>69.900000000000006</v>
      </c>
      <c r="F90" s="921">
        <v>60.4</v>
      </c>
      <c r="G90" s="264">
        <v>18</v>
      </c>
      <c r="H90" s="771">
        <v>68.348800663243935</v>
      </c>
      <c r="I90" s="111">
        <v>64.166666666666671</v>
      </c>
      <c r="J90" s="264">
        <v>17</v>
      </c>
      <c r="K90" s="252">
        <v>69.290000000000006</v>
      </c>
      <c r="L90" s="111">
        <v>53</v>
      </c>
      <c r="M90" s="189">
        <v>24</v>
      </c>
      <c r="N90" s="208">
        <v>71.59</v>
      </c>
      <c r="O90" s="111">
        <v>64.125</v>
      </c>
      <c r="P90" s="181">
        <v>27</v>
      </c>
      <c r="Q90" s="48">
        <v>71.56</v>
      </c>
      <c r="R90" s="143">
        <v>69.78</v>
      </c>
      <c r="S90" s="167">
        <v>35</v>
      </c>
      <c r="T90" s="48">
        <v>69.260000000000005</v>
      </c>
      <c r="U90" s="138">
        <v>68.8</v>
      </c>
      <c r="V90" s="167">
        <v>24</v>
      </c>
      <c r="W90" s="23">
        <v>68.209999999999994</v>
      </c>
      <c r="X90" s="143">
        <v>64.166666699999993</v>
      </c>
      <c r="Y90" s="171">
        <v>92</v>
      </c>
      <c r="Z90" s="573">
        <v>78</v>
      </c>
      <c r="AA90" s="238">
        <v>109</v>
      </c>
      <c r="AB90" s="238">
        <v>87</v>
      </c>
      <c r="AC90" s="34">
        <v>63</v>
      </c>
      <c r="AD90" s="34">
        <v>58</v>
      </c>
      <c r="AE90" s="36">
        <v>76</v>
      </c>
      <c r="AF90" s="35">
        <f>SUM(Y90:AE90)</f>
        <v>563</v>
      </c>
      <c r="AG90" s="26"/>
      <c r="AH90" s="26"/>
      <c r="AI90" s="26"/>
      <c r="AJ90" s="26"/>
      <c r="AK90" s="26"/>
      <c r="AL90" s="26"/>
      <c r="AM90" s="26"/>
      <c r="AN90" s="26"/>
      <c r="AO90" s="26"/>
    </row>
    <row r="91" spans="1:41" s="7" customFormat="1" ht="15" customHeight="1" x14ac:dyDescent="0.25">
      <c r="A91" s="118">
        <v>87</v>
      </c>
      <c r="B91" s="641" t="s">
        <v>2</v>
      </c>
      <c r="C91" s="630" t="s">
        <v>5</v>
      </c>
      <c r="D91" s="264">
        <v>22</v>
      </c>
      <c r="E91" s="766">
        <v>69.900000000000006</v>
      </c>
      <c r="F91" s="921">
        <v>65</v>
      </c>
      <c r="G91" s="264">
        <v>15</v>
      </c>
      <c r="H91" s="771">
        <v>68.348800663243935</v>
      </c>
      <c r="I91" s="111">
        <v>62.6</v>
      </c>
      <c r="J91" s="264">
        <v>23</v>
      </c>
      <c r="K91" s="252">
        <v>69.290000000000006</v>
      </c>
      <c r="L91" s="111">
        <v>56</v>
      </c>
      <c r="M91" s="189">
        <v>28</v>
      </c>
      <c r="N91" s="208">
        <v>71.59</v>
      </c>
      <c r="O91" s="111">
        <v>67.107142857142861</v>
      </c>
      <c r="P91" s="181">
        <v>24</v>
      </c>
      <c r="Q91" s="48">
        <v>71.56</v>
      </c>
      <c r="R91" s="143">
        <v>69.67</v>
      </c>
      <c r="S91" s="172">
        <v>26</v>
      </c>
      <c r="T91" s="48">
        <v>69.260000000000005</v>
      </c>
      <c r="U91" s="143">
        <v>60.846153846153847</v>
      </c>
      <c r="V91" s="167">
        <v>24</v>
      </c>
      <c r="W91" s="23">
        <v>68.209999999999994</v>
      </c>
      <c r="X91" s="143">
        <v>64.041666699999993</v>
      </c>
      <c r="Y91" s="171">
        <v>71</v>
      </c>
      <c r="Z91" s="791">
        <v>86</v>
      </c>
      <c r="AA91" s="235">
        <v>108</v>
      </c>
      <c r="AB91" s="235">
        <v>80</v>
      </c>
      <c r="AC91" s="34">
        <v>66</v>
      </c>
      <c r="AD91" s="34">
        <v>91</v>
      </c>
      <c r="AE91" s="36">
        <v>75</v>
      </c>
      <c r="AF91" s="35">
        <f>SUM(Y91:AE91)</f>
        <v>577</v>
      </c>
      <c r="AG91" s="26"/>
      <c r="AH91" s="26"/>
      <c r="AI91" s="26"/>
      <c r="AJ91" s="26"/>
      <c r="AK91" s="26"/>
      <c r="AL91" s="26"/>
      <c r="AM91" s="26"/>
      <c r="AN91" s="26"/>
      <c r="AO91" s="26"/>
    </row>
    <row r="92" spans="1:41" s="7" customFormat="1" ht="15" customHeight="1" x14ac:dyDescent="0.25">
      <c r="A92" s="118">
        <v>88</v>
      </c>
      <c r="B92" s="641" t="s">
        <v>41</v>
      </c>
      <c r="C92" s="274" t="s">
        <v>46</v>
      </c>
      <c r="D92" s="257">
        <v>22</v>
      </c>
      <c r="E92" s="768">
        <v>69.900000000000006</v>
      </c>
      <c r="F92" s="907">
        <v>63.5</v>
      </c>
      <c r="G92" s="546">
        <v>16</v>
      </c>
      <c r="H92" s="771">
        <v>68.348800663243935</v>
      </c>
      <c r="I92" s="111">
        <v>62.8125</v>
      </c>
      <c r="J92" s="257">
        <v>17</v>
      </c>
      <c r="K92" s="247">
        <v>69.290000000000006</v>
      </c>
      <c r="L92" s="111">
        <v>61.71</v>
      </c>
      <c r="M92" s="189">
        <v>22</v>
      </c>
      <c r="N92" s="208">
        <v>71.59</v>
      </c>
      <c r="O92" s="111">
        <v>72.45</v>
      </c>
      <c r="P92" s="174">
        <v>21</v>
      </c>
      <c r="Q92" s="48">
        <v>71.56</v>
      </c>
      <c r="R92" s="143">
        <v>61.95</v>
      </c>
      <c r="S92" s="167">
        <v>18</v>
      </c>
      <c r="T92" s="48">
        <v>69.260000000000005</v>
      </c>
      <c r="U92" s="143">
        <v>55.666666666666664</v>
      </c>
      <c r="V92" s="167">
        <v>31</v>
      </c>
      <c r="W92" s="23">
        <v>68.209999999999994</v>
      </c>
      <c r="X92" s="151">
        <v>55.870967700000001</v>
      </c>
      <c r="Y92" s="901">
        <v>77</v>
      </c>
      <c r="Z92" s="799">
        <v>84</v>
      </c>
      <c r="AA92" s="238">
        <v>89</v>
      </c>
      <c r="AB92" s="235">
        <v>39</v>
      </c>
      <c r="AC92" s="34">
        <v>98</v>
      </c>
      <c r="AD92" s="34">
        <v>106</v>
      </c>
      <c r="AE92" s="36">
        <v>94</v>
      </c>
      <c r="AF92" s="35">
        <f>SUM(Y92:AE92)</f>
        <v>587</v>
      </c>
      <c r="AG92" s="26"/>
      <c r="AH92" s="26"/>
      <c r="AI92" s="26"/>
      <c r="AJ92" s="26"/>
      <c r="AK92" s="26"/>
      <c r="AL92" s="26"/>
      <c r="AM92" s="26"/>
      <c r="AN92" s="26"/>
      <c r="AO92" s="26"/>
    </row>
    <row r="93" spans="1:41" s="7" customFormat="1" ht="15" customHeight="1" x14ac:dyDescent="0.25">
      <c r="A93" s="118">
        <v>89</v>
      </c>
      <c r="B93" s="641" t="s">
        <v>32</v>
      </c>
      <c r="C93" s="271" t="s">
        <v>89</v>
      </c>
      <c r="D93" s="256"/>
      <c r="E93" s="765">
        <v>69.900000000000006</v>
      </c>
      <c r="F93" s="906"/>
      <c r="G93" s="174">
        <v>5</v>
      </c>
      <c r="H93" s="771">
        <v>68.348800663243935</v>
      </c>
      <c r="I93" s="111">
        <v>59.4</v>
      </c>
      <c r="J93" s="256">
        <v>4</v>
      </c>
      <c r="K93" s="208">
        <v>69.290000000000006</v>
      </c>
      <c r="L93" s="111">
        <v>72</v>
      </c>
      <c r="M93" s="189">
        <v>7</v>
      </c>
      <c r="N93" s="208">
        <v>71.59</v>
      </c>
      <c r="O93" s="111">
        <v>60</v>
      </c>
      <c r="P93" s="174">
        <v>10</v>
      </c>
      <c r="Q93" s="48">
        <v>71.56</v>
      </c>
      <c r="R93" s="143">
        <v>66.900000000000006</v>
      </c>
      <c r="S93" s="172">
        <v>14</v>
      </c>
      <c r="T93" s="48">
        <v>69.260000000000005</v>
      </c>
      <c r="U93" s="143">
        <v>59.785714285714285</v>
      </c>
      <c r="V93" s="167"/>
      <c r="W93" s="23">
        <v>68.209999999999994</v>
      </c>
      <c r="X93" s="148"/>
      <c r="Y93" s="901">
        <v>100</v>
      </c>
      <c r="Z93" s="577">
        <v>92</v>
      </c>
      <c r="AA93" s="235">
        <v>23</v>
      </c>
      <c r="AB93" s="238">
        <v>102</v>
      </c>
      <c r="AC93" s="34">
        <v>78</v>
      </c>
      <c r="AD93" s="34">
        <v>94</v>
      </c>
      <c r="AE93" s="36">
        <v>101</v>
      </c>
      <c r="AF93" s="35">
        <f>SUM(Y93:AE93)</f>
        <v>590</v>
      </c>
      <c r="AG93" s="26"/>
      <c r="AH93" s="26"/>
      <c r="AI93" s="26"/>
      <c r="AJ93" s="26"/>
      <c r="AK93" s="26"/>
      <c r="AL93" s="26"/>
      <c r="AM93" s="26"/>
      <c r="AN93" s="26"/>
      <c r="AO93" s="26"/>
    </row>
    <row r="94" spans="1:41" s="7" customFormat="1" ht="15" customHeight="1" thickBot="1" x14ac:dyDescent="0.3">
      <c r="A94" s="134">
        <v>90</v>
      </c>
      <c r="B94" s="644" t="s">
        <v>41</v>
      </c>
      <c r="C94" s="629" t="s">
        <v>51</v>
      </c>
      <c r="D94" s="258">
        <v>32</v>
      </c>
      <c r="E94" s="908">
        <v>69.900000000000006</v>
      </c>
      <c r="F94" s="909">
        <v>63.4</v>
      </c>
      <c r="G94" s="178">
        <v>38</v>
      </c>
      <c r="H94" s="772">
        <v>68.348800663243935</v>
      </c>
      <c r="I94" s="131">
        <v>57.684210526315788</v>
      </c>
      <c r="J94" s="258">
        <v>24</v>
      </c>
      <c r="K94" s="216">
        <v>69.290000000000006</v>
      </c>
      <c r="L94" s="131">
        <v>65.709999999999994</v>
      </c>
      <c r="M94" s="196">
        <v>30</v>
      </c>
      <c r="N94" s="216">
        <v>71.59</v>
      </c>
      <c r="O94" s="131">
        <v>67.900000000000006</v>
      </c>
      <c r="P94" s="178">
        <v>18</v>
      </c>
      <c r="Q94" s="30">
        <v>71.56</v>
      </c>
      <c r="R94" s="146">
        <v>61.5</v>
      </c>
      <c r="S94" s="173">
        <v>22</v>
      </c>
      <c r="T94" s="30">
        <v>69.260000000000005</v>
      </c>
      <c r="U94" s="146">
        <v>63.454545454545453</v>
      </c>
      <c r="V94" s="166">
        <v>18</v>
      </c>
      <c r="W94" s="24">
        <v>68.209999999999994</v>
      </c>
      <c r="X94" s="146">
        <v>57.555555599999998</v>
      </c>
      <c r="Y94" s="165">
        <v>78</v>
      </c>
      <c r="Z94" s="1023">
        <v>96</v>
      </c>
      <c r="AA94" s="236">
        <v>69</v>
      </c>
      <c r="AB94" s="269">
        <v>78</v>
      </c>
      <c r="AC94" s="39">
        <v>101</v>
      </c>
      <c r="AD94" s="39">
        <v>81</v>
      </c>
      <c r="AE94" s="40">
        <v>88</v>
      </c>
      <c r="AF94" s="154">
        <f>SUM(Y94:AE94)</f>
        <v>591</v>
      </c>
      <c r="AG94" s="26"/>
      <c r="AH94" s="26"/>
      <c r="AI94" s="26"/>
      <c r="AJ94" s="26"/>
      <c r="AK94" s="26"/>
      <c r="AL94" s="26"/>
      <c r="AM94" s="26"/>
      <c r="AN94" s="26"/>
      <c r="AO94" s="26"/>
    </row>
    <row r="95" spans="1:41" s="7" customFormat="1" ht="15" customHeight="1" x14ac:dyDescent="0.25">
      <c r="A95" s="120">
        <v>91</v>
      </c>
      <c r="B95" s="76" t="s">
        <v>54</v>
      </c>
      <c r="C95" s="983" t="s">
        <v>184</v>
      </c>
      <c r="D95" s="985">
        <v>52</v>
      </c>
      <c r="E95" s="987">
        <v>69.900000000000006</v>
      </c>
      <c r="F95" s="989">
        <v>62.9</v>
      </c>
      <c r="G95" s="985">
        <v>19</v>
      </c>
      <c r="H95" s="770">
        <v>68.348800663243935</v>
      </c>
      <c r="I95" s="618">
        <v>64.368421052631575</v>
      </c>
      <c r="J95" s="985">
        <v>23</v>
      </c>
      <c r="K95" s="997">
        <v>69.290000000000006</v>
      </c>
      <c r="L95" s="127">
        <v>65</v>
      </c>
      <c r="M95" s="188">
        <v>22</v>
      </c>
      <c r="N95" s="161">
        <v>71.59</v>
      </c>
      <c r="O95" s="127">
        <v>63.68</v>
      </c>
      <c r="P95" s="998">
        <v>49</v>
      </c>
      <c r="Q95" s="27">
        <v>71.56</v>
      </c>
      <c r="R95" s="222">
        <v>68.709999999999994</v>
      </c>
      <c r="S95" s="1043"/>
      <c r="T95" s="27">
        <v>69.260000000000005</v>
      </c>
      <c r="U95" s="152"/>
      <c r="V95" s="1002"/>
      <c r="W95" s="22">
        <v>68.209999999999994</v>
      </c>
      <c r="X95" s="152"/>
      <c r="Y95" s="935">
        <v>81</v>
      </c>
      <c r="Z95" s="800">
        <v>76</v>
      </c>
      <c r="AA95" s="234">
        <v>74</v>
      </c>
      <c r="AB95" s="240">
        <v>90</v>
      </c>
      <c r="AC95" s="16">
        <v>71</v>
      </c>
      <c r="AD95" s="16">
        <v>109</v>
      </c>
      <c r="AE95" s="41">
        <v>101</v>
      </c>
      <c r="AF95" s="28">
        <f>SUM(Y95:AE95)</f>
        <v>602</v>
      </c>
      <c r="AG95" s="26"/>
      <c r="AH95" s="26"/>
      <c r="AI95" s="26"/>
      <c r="AJ95" s="26"/>
      <c r="AK95" s="26"/>
      <c r="AL95" s="26"/>
      <c r="AM95" s="26"/>
      <c r="AN95" s="26"/>
      <c r="AO95" s="26"/>
    </row>
    <row r="96" spans="1:41" s="7" customFormat="1" ht="15" customHeight="1" x14ac:dyDescent="0.25">
      <c r="A96" s="118">
        <v>92</v>
      </c>
      <c r="B96" s="77" t="s">
        <v>41</v>
      </c>
      <c r="C96" s="647" t="s">
        <v>50</v>
      </c>
      <c r="D96" s="262">
        <v>62</v>
      </c>
      <c r="E96" s="769">
        <v>69.900000000000006</v>
      </c>
      <c r="F96" s="912">
        <v>64.2</v>
      </c>
      <c r="G96" s="262">
        <v>51</v>
      </c>
      <c r="H96" s="771">
        <v>68.348800663243935</v>
      </c>
      <c r="I96" s="111">
        <v>58.823529411764703</v>
      </c>
      <c r="J96" s="262">
        <v>42</v>
      </c>
      <c r="K96" s="160">
        <v>69.290000000000006</v>
      </c>
      <c r="L96" s="112">
        <v>59.31</v>
      </c>
      <c r="M96" s="191">
        <v>49</v>
      </c>
      <c r="N96" s="160">
        <v>71.59</v>
      </c>
      <c r="O96" s="129">
        <v>59.42</v>
      </c>
      <c r="P96" s="177">
        <v>26</v>
      </c>
      <c r="Q96" s="50">
        <v>71.56</v>
      </c>
      <c r="R96" s="145">
        <v>64.08</v>
      </c>
      <c r="S96" s="164">
        <v>25</v>
      </c>
      <c r="T96" s="50">
        <v>69.260000000000005</v>
      </c>
      <c r="U96" s="140">
        <v>68.48</v>
      </c>
      <c r="V96" s="164">
        <v>43</v>
      </c>
      <c r="W96" s="25">
        <v>68.209999999999994</v>
      </c>
      <c r="X96" s="145">
        <v>59.767441900000001</v>
      </c>
      <c r="Y96" s="171">
        <v>72</v>
      </c>
      <c r="Z96" s="799">
        <v>93</v>
      </c>
      <c r="AA96" s="238">
        <v>98</v>
      </c>
      <c r="AB96" s="238">
        <v>104</v>
      </c>
      <c r="AC96" s="17">
        <v>92</v>
      </c>
      <c r="AD96" s="17">
        <v>62</v>
      </c>
      <c r="AE96" s="42">
        <v>85</v>
      </c>
      <c r="AF96" s="29">
        <f>SUM(Y96:AE96)</f>
        <v>606</v>
      </c>
      <c r="AG96" s="26"/>
      <c r="AH96" s="26"/>
      <c r="AI96" s="26"/>
      <c r="AJ96" s="26"/>
      <c r="AK96" s="26"/>
      <c r="AL96" s="26"/>
      <c r="AM96" s="26"/>
      <c r="AN96" s="26"/>
      <c r="AO96" s="26"/>
    </row>
    <row r="97" spans="1:41" s="7" customFormat="1" ht="15" customHeight="1" x14ac:dyDescent="0.25">
      <c r="A97" s="118">
        <v>93</v>
      </c>
      <c r="B97" s="787" t="s">
        <v>32</v>
      </c>
      <c r="C97" s="271" t="s">
        <v>35</v>
      </c>
      <c r="D97" s="256">
        <v>27</v>
      </c>
      <c r="E97" s="765">
        <v>69.900000000000006</v>
      </c>
      <c r="F97" s="906">
        <v>57.1</v>
      </c>
      <c r="G97" s="256">
        <v>21</v>
      </c>
      <c r="H97" s="773">
        <v>68.348800663243935</v>
      </c>
      <c r="I97" s="129">
        <v>64.80952380952381</v>
      </c>
      <c r="J97" s="256">
        <v>26</v>
      </c>
      <c r="K97" s="208">
        <v>69.290000000000006</v>
      </c>
      <c r="L97" s="111">
        <v>61.58</v>
      </c>
      <c r="M97" s="189">
        <v>26</v>
      </c>
      <c r="N97" s="208">
        <v>71.59</v>
      </c>
      <c r="O97" s="111">
        <v>56</v>
      </c>
      <c r="P97" s="174">
        <v>16</v>
      </c>
      <c r="Q97" s="48">
        <v>71.56</v>
      </c>
      <c r="R97" s="143">
        <v>65.19</v>
      </c>
      <c r="S97" s="172">
        <v>22</v>
      </c>
      <c r="T97" s="48">
        <v>69.260000000000005</v>
      </c>
      <c r="U97" s="143">
        <v>64.272727272727266</v>
      </c>
      <c r="V97" s="167">
        <v>26</v>
      </c>
      <c r="W97" s="23">
        <v>68.209999999999994</v>
      </c>
      <c r="X97" s="143">
        <v>61.923076899999998</v>
      </c>
      <c r="Y97" s="172">
        <v>97</v>
      </c>
      <c r="Z97" s="794">
        <v>74</v>
      </c>
      <c r="AA97" s="241">
        <v>90</v>
      </c>
      <c r="AB97" s="238">
        <v>109</v>
      </c>
      <c r="AC97" s="34">
        <v>89</v>
      </c>
      <c r="AD97" s="34">
        <v>77</v>
      </c>
      <c r="AE97" s="36">
        <v>83</v>
      </c>
      <c r="AF97" s="35">
        <f>SUM(Y97:AE97)</f>
        <v>619</v>
      </c>
      <c r="AG97" s="26"/>
      <c r="AH97" s="26"/>
      <c r="AI97" s="26"/>
      <c r="AJ97" s="26"/>
      <c r="AK97" s="26"/>
      <c r="AL97" s="26"/>
      <c r="AM97" s="26"/>
      <c r="AN97" s="26"/>
      <c r="AO97" s="26"/>
    </row>
    <row r="98" spans="1:41" s="7" customFormat="1" ht="15" customHeight="1" x14ac:dyDescent="0.25">
      <c r="A98" s="119">
        <v>94</v>
      </c>
      <c r="B98" s="787" t="s">
        <v>2</v>
      </c>
      <c r="C98" s="1013" t="s">
        <v>173</v>
      </c>
      <c r="D98" s="264">
        <v>44</v>
      </c>
      <c r="E98" s="766">
        <v>69.900000000000006</v>
      </c>
      <c r="F98" s="921">
        <v>63</v>
      </c>
      <c r="G98" s="990">
        <v>42</v>
      </c>
      <c r="H98" s="771">
        <v>68.348800663243935</v>
      </c>
      <c r="I98" s="129">
        <v>65.666666666666671</v>
      </c>
      <c r="J98" s="264">
        <v>40</v>
      </c>
      <c r="K98" s="252">
        <v>69.290000000000006</v>
      </c>
      <c r="L98" s="129">
        <v>60</v>
      </c>
      <c r="M98" s="189">
        <v>27</v>
      </c>
      <c r="N98" s="208">
        <v>71.59</v>
      </c>
      <c r="O98" s="111">
        <v>62.666666666666664</v>
      </c>
      <c r="P98" s="181">
        <v>26</v>
      </c>
      <c r="Q98" s="48">
        <v>71.56</v>
      </c>
      <c r="R98" s="143">
        <v>63.15</v>
      </c>
      <c r="S98" s="167">
        <v>22</v>
      </c>
      <c r="T98" s="48">
        <v>69.260000000000005</v>
      </c>
      <c r="U98" s="143">
        <v>60.772727272727273</v>
      </c>
      <c r="V98" s="167"/>
      <c r="W98" s="23">
        <v>68.209999999999994</v>
      </c>
      <c r="X98" s="148"/>
      <c r="Y98" s="901">
        <v>80</v>
      </c>
      <c r="Z98" s="577">
        <v>68</v>
      </c>
      <c r="AA98" s="238">
        <v>95</v>
      </c>
      <c r="AB98" s="239">
        <v>93</v>
      </c>
      <c r="AC98" s="34">
        <v>95</v>
      </c>
      <c r="AD98" s="34">
        <v>92</v>
      </c>
      <c r="AE98" s="36">
        <v>101</v>
      </c>
      <c r="AF98" s="35">
        <f>SUM(Y98:AE98)</f>
        <v>624</v>
      </c>
      <c r="AG98" s="26"/>
      <c r="AH98" s="26"/>
      <c r="AI98" s="26"/>
      <c r="AJ98" s="26"/>
      <c r="AK98" s="26"/>
      <c r="AL98" s="26"/>
      <c r="AM98" s="26"/>
      <c r="AN98" s="26"/>
      <c r="AO98" s="26"/>
    </row>
    <row r="99" spans="1:41" ht="15" customHeight="1" x14ac:dyDescent="0.25">
      <c r="A99" s="121">
        <v>95</v>
      </c>
      <c r="B99" s="787" t="s">
        <v>32</v>
      </c>
      <c r="C99" s="271" t="s">
        <v>88</v>
      </c>
      <c r="D99" s="256"/>
      <c r="E99" s="765">
        <v>69.900000000000006</v>
      </c>
      <c r="F99" s="906"/>
      <c r="G99" s="256">
        <v>38</v>
      </c>
      <c r="H99" s="771">
        <v>68.348800663243935</v>
      </c>
      <c r="I99" s="111">
        <v>62.026315789473678</v>
      </c>
      <c r="J99" s="256">
        <v>20</v>
      </c>
      <c r="K99" s="208">
        <v>69.290000000000006</v>
      </c>
      <c r="L99" s="111">
        <v>60.1</v>
      </c>
      <c r="M99" s="189">
        <v>26</v>
      </c>
      <c r="N99" s="208">
        <v>71.59</v>
      </c>
      <c r="O99" s="111">
        <v>67.569999999999993</v>
      </c>
      <c r="P99" s="174">
        <v>25</v>
      </c>
      <c r="Q99" s="48">
        <v>71.56</v>
      </c>
      <c r="R99" s="143">
        <v>61.4</v>
      </c>
      <c r="S99" s="167">
        <v>27</v>
      </c>
      <c r="T99" s="48">
        <v>69.260000000000005</v>
      </c>
      <c r="U99" s="143">
        <v>64.222222222222229</v>
      </c>
      <c r="V99" s="167">
        <v>25</v>
      </c>
      <c r="W99" s="23">
        <v>68.209999999999994</v>
      </c>
      <c r="X99" s="143">
        <v>57</v>
      </c>
      <c r="Y99" s="171">
        <v>100</v>
      </c>
      <c r="Z99" s="791">
        <v>89</v>
      </c>
      <c r="AA99" s="238">
        <v>94</v>
      </c>
      <c r="AB99" s="574">
        <v>79</v>
      </c>
      <c r="AC99" s="34">
        <v>102</v>
      </c>
      <c r="AD99" s="34">
        <v>78</v>
      </c>
      <c r="AE99" s="36">
        <v>91</v>
      </c>
      <c r="AF99" s="35">
        <f>SUM(Y99:AE99)</f>
        <v>633</v>
      </c>
      <c r="AG99" s="26"/>
      <c r="AH99" s="26"/>
      <c r="AI99" s="26"/>
      <c r="AJ99" s="26"/>
      <c r="AK99" s="26"/>
      <c r="AL99" s="26"/>
      <c r="AM99" s="26"/>
      <c r="AN99" s="26"/>
      <c r="AO99" s="26"/>
    </row>
    <row r="100" spans="1:41" ht="15" customHeight="1" x14ac:dyDescent="0.25">
      <c r="A100" s="118">
        <v>96</v>
      </c>
      <c r="B100" s="981" t="s">
        <v>26</v>
      </c>
      <c r="C100" s="271" t="s">
        <v>97</v>
      </c>
      <c r="D100" s="256">
        <v>36</v>
      </c>
      <c r="E100" s="765">
        <v>69.900000000000006</v>
      </c>
      <c r="F100" s="906">
        <v>62.5</v>
      </c>
      <c r="G100" s="256">
        <v>30</v>
      </c>
      <c r="H100" s="775">
        <v>68.348800663243935</v>
      </c>
      <c r="I100" s="112">
        <v>61.866666666666667</v>
      </c>
      <c r="J100" s="256">
        <v>39</v>
      </c>
      <c r="K100" s="208">
        <v>69.290000000000006</v>
      </c>
      <c r="L100" s="114">
        <v>64</v>
      </c>
      <c r="M100" s="244">
        <v>28</v>
      </c>
      <c r="N100" s="208">
        <v>71.59</v>
      </c>
      <c r="O100" s="115">
        <v>61</v>
      </c>
      <c r="P100" s="174">
        <v>30</v>
      </c>
      <c r="Q100" s="48">
        <v>71.56</v>
      </c>
      <c r="R100" s="143">
        <v>59.73</v>
      </c>
      <c r="S100" s="167">
        <v>55</v>
      </c>
      <c r="T100" s="48">
        <v>69.260000000000005</v>
      </c>
      <c r="U100" s="143">
        <v>58.4</v>
      </c>
      <c r="V100" s="167">
        <v>38</v>
      </c>
      <c r="W100" s="23">
        <v>68.209999999999994</v>
      </c>
      <c r="X100" s="143">
        <v>61.1578947</v>
      </c>
      <c r="Y100" s="934">
        <v>85</v>
      </c>
      <c r="Z100" s="796">
        <v>90</v>
      </c>
      <c r="AA100" s="237">
        <v>78</v>
      </c>
      <c r="AB100" s="238">
        <v>95</v>
      </c>
      <c r="AC100" s="34">
        <v>104</v>
      </c>
      <c r="AD100" s="34">
        <v>98</v>
      </c>
      <c r="AE100" s="36">
        <v>84</v>
      </c>
      <c r="AF100" s="35">
        <f>SUM(Y100:AE100)</f>
        <v>634</v>
      </c>
      <c r="AG100" s="26"/>
      <c r="AH100" s="26"/>
      <c r="AI100" s="26"/>
      <c r="AJ100" s="26"/>
      <c r="AK100" s="26"/>
      <c r="AL100" s="26"/>
      <c r="AM100" s="26"/>
      <c r="AN100" s="26"/>
      <c r="AO100" s="26"/>
    </row>
    <row r="101" spans="1:41" ht="15" customHeight="1" x14ac:dyDescent="0.25">
      <c r="A101" s="118">
        <v>97</v>
      </c>
      <c r="B101" s="787" t="s">
        <v>41</v>
      </c>
      <c r="C101" s="271" t="s">
        <v>76</v>
      </c>
      <c r="D101" s="256">
        <v>37</v>
      </c>
      <c r="E101" s="765">
        <v>69.900000000000006</v>
      </c>
      <c r="F101" s="906">
        <v>62.3</v>
      </c>
      <c r="G101" s="256"/>
      <c r="H101" s="765">
        <v>68.348800663243935</v>
      </c>
      <c r="I101" s="111"/>
      <c r="J101" s="256">
        <v>18</v>
      </c>
      <c r="K101" s="208">
        <v>69.290000000000006</v>
      </c>
      <c r="L101" s="111">
        <v>64.94</v>
      </c>
      <c r="M101" s="189">
        <v>25</v>
      </c>
      <c r="N101" s="208">
        <v>71.59</v>
      </c>
      <c r="O101" s="111">
        <v>65.36</v>
      </c>
      <c r="P101" s="174">
        <v>18</v>
      </c>
      <c r="Q101" s="48">
        <v>71.56</v>
      </c>
      <c r="R101" s="143">
        <v>60.56</v>
      </c>
      <c r="S101" s="172">
        <v>15</v>
      </c>
      <c r="T101" s="48">
        <v>69.260000000000005</v>
      </c>
      <c r="U101" s="143">
        <v>60.266666666666666</v>
      </c>
      <c r="V101" s="167"/>
      <c r="W101" s="23">
        <v>68.209999999999994</v>
      </c>
      <c r="X101" s="148"/>
      <c r="Y101" s="200">
        <v>86</v>
      </c>
      <c r="Z101" s="894">
        <v>98</v>
      </c>
      <c r="AA101" s="241">
        <v>76</v>
      </c>
      <c r="AB101" s="238">
        <v>86</v>
      </c>
      <c r="AC101" s="34">
        <v>103</v>
      </c>
      <c r="AD101" s="34">
        <v>93</v>
      </c>
      <c r="AE101" s="36">
        <v>101</v>
      </c>
      <c r="AF101" s="35">
        <f>SUM(Y101:AE101)</f>
        <v>643</v>
      </c>
      <c r="AG101" s="26"/>
      <c r="AH101" s="26"/>
      <c r="AI101" s="26"/>
      <c r="AJ101" s="26"/>
      <c r="AK101" s="26"/>
      <c r="AL101" s="26"/>
      <c r="AM101" s="26"/>
      <c r="AN101" s="26"/>
      <c r="AO101" s="26"/>
    </row>
    <row r="102" spans="1:41" ht="15" customHeight="1" x14ac:dyDescent="0.25">
      <c r="A102" s="118">
        <v>98</v>
      </c>
      <c r="B102" s="787" t="s">
        <v>41</v>
      </c>
      <c r="C102" s="271" t="s">
        <v>42</v>
      </c>
      <c r="D102" s="256"/>
      <c r="E102" s="765">
        <v>69.900000000000006</v>
      </c>
      <c r="F102" s="906"/>
      <c r="G102" s="256"/>
      <c r="H102" s="765">
        <v>68.348800663243935</v>
      </c>
      <c r="I102" s="111"/>
      <c r="J102" s="256">
        <v>16</v>
      </c>
      <c r="K102" s="208">
        <v>69.290000000000006</v>
      </c>
      <c r="L102" s="272">
        <v>63.19</v>
      </c>
      <c r="M102" s="189">
        <v>22</v>
      </c>
      <c r="N102" s="208">
        <v>71.59</v>
      </c>
      <c r="O102" s="111">
        <v>63.95</v>
      </c>
      <c r="P102" s="174">
        <v>22</v>
      </c>
      <c r="Q102" s="48">
        <v>71.56</v>
      </c>
      <c r="R102" s="143">
        <v>62.77</v>
      </c>
      <c r="S102" s="172">
        <v>24</v>
      </c>
      <c r="T102" s="48">
        <v>69.260000000000005</v>
      </c>
      <c r="U102" s="143">
        <v>61.666666666666664</v>
      </c>
      <c r="V102" s="167">
        <v>24</v>
      </c>
      <c r="W102" s="23">
        <v>68.209999999999994</v>
      </c>
      <c r="X102" s="143">
        <v>57.625</v>
      </c>
      <c r="Y102" s="171">
        <v>100</v>
      </c>
      <c r="Z102" s="791">
        <v>98</v>
      </c>
      <c r="AA102" s="238">
        <v>83</v>
      </c>
      <c r="AB102" s="238">
        <v>89</v>
      </c>
      <c r="AC102" s="34">
        <v>96</v>
      </c>
      <c r="AD102" s="34">
        <v>90</v>
      </c>
      <c r="AE102" s="36">
        <v>87</v>
      </c>
      <c r="AF102" s="35">
        <f>SUM(Y102:AE102)</f>
        <v>643</v>
      </c>
      <c r="AG102" s="26"/>
      <c r="AH102" s="26"/>
      <c r="AI102" s="26"/>
      <c r="AJ102" s="26"/>
      <c r="AK102" s="26"/>
      <c r="AL102" s="26"/>
      <c r="AM102" s="26"/>
      <c r="AN102" s="26"/>
      <c r="AO102" s="26"/>
    </row>
    <row r="103" spans="1:41" ht="15" customHeight="1" x14ac:dyDescent="0.25">
      <c r="A103" s="118">
        <v>99</v>
      </c>
      <c r="B103" s="787" t="s">
        <v>32</v>
      </c>
      <c r="C103" s="271" t="s">
        <v>73</v>
      </c>
      <c r="D103" s="256">
        <v>16</v>
      </c>
      <c r="E103" s="765">
        <v>69.900000000000006</v>
      </c>
      <c r="F103" s="906">
        <v>67</v>
      </c>
      <c r="G103" s="256">
        <v>12</v>
      </c>
      <c r="H103" s="771">
        <v>68.348800663243935</v>
      </c>
      <c r="I103" s="111">
        <v>58.416666666666657</v>
      </c>
      <c r="J103" s="256">
        <v>12</v>
      </c>
      <c r="K103" s="208">
        <v>69.290000000000006</v>
      </c>
      <c r="L103" s="111">
        <v>61</v>
      </c>
      <c r="M103" s="189">
        <v>9</v>
      </c>
      <c r="N103" s="208">
        <v>71.59</v>
      </c>
      <c r="O103" s="111">
        <v>58</v>
      </c>
      <c r="P103" s="174">
        <v>15</v>
      </c>
      <c r="Q103" s="48">
        <v>71.56</v>
      </c>
      <c r="R103" s="143">
        <v>56</v>
      </c>
      <c r="S103" s="167">
        <v>9</v>
      </c>
      <c r="T103" s="48">
        <v>69.260000000000005</v>
      </c>
      <c r="U103" s="143">
        <v>62.555555555555557</v>
      </c>
      <c r="V103" s="167"/>
      <c r="W103" s="23">
        <v>68.209999999999994</v>
      </c>
      <c r="X103" s="148"/>
      <c r="Y103" s="901">
        <v>59</v>
      </c>
      <c r="Z103" s="577">
        <v>94</v>
      </c>
      <c r="AA103" s="238">
        <v>91</v>
      </c>
      <c r="AB103" s="238">
        <v>107</v>
      </c>
      <c r="AC103" s="34">
        <v>107</v>
      </c>
      <c r="AD103" s="34">
        <v>85</v>
      </c>
      <c r="AE103" s="36">
        <v>101</v>
      </c>
      <c r="AF103" s="35">
        <f>SUM(Y103:AE103)</f>
        <v>644</v>
      </c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15" customHeight="1" thickBot="1" x14ac:dyDescent="0.3">
      <c r="A104" s="134">
        <v>100</v>
      </c>
      <c r="B104" s="78" t="s">
        <v>54</v>
      </c>
      <c r="C104" s="662" t="s">
        <v>57</v>
      </c>
      <c r="D104" s="263">
        <v>30</v>
      </c>
      <c r="E104" s="928">
        <v>69.900000000000006</v>
      </c>
      <c r="F104" s="929">
        <v>61.7</v>
      </c>
      <c r="G104" s="263"/>
      <c r="H104" s="928">
        <v>68.348800663243935</v>
      </c>
      <c r="I104" s="131"/>
      <c r="J104" s="263">
        <v>23</v>
      </c>
      <c r="K104" s="254">
        <v>69.290000000000006</v>
      </c>
      <c r="L104" s="131">
        <v>59</v>
      </c>
      <c r="M104" s="184"/>
      <c r="N104" s="216">
        <v>71.59</v>
      </c>
      <c r="O104" s="187"/>
      <c r="P104" s="184">
        <v>17</v>
      </c>
      <c r="Q104" s="30">
        <v>71.56</v>
      </c>
      <c r="R104" s="146">
        <v>66.47</v>
      </c>
      <c r="S104" s="166">
        <v>19</v>
      </c>
      <c r="T104" s="30">
        <v>69.260000000000005</v>
      </c>
      <c r="U104" s="146">
        <v>64.94736842105263</v>
      </c>
      <c r="V104" s="166">
        <v>21</v>
      </c>
      <c r="W104" s="24">
        <v>68.209999999999994</v>
      </c>
      <c r="X104" s="146">
        <v>55.285714300000002</v>
      </c>
      <c r="Y104" s="165">
        <v>90</v>
      </c>
      <c r="Z104" s="798">
        <v>98</v>
      </c>
      <c r="AA104" s="242">
        <v>101</v>
      </c>
      <c r="AB104" s="1007">
        <v>110</v>
      </c>
      <c r="AC104" s="39">
        <v>81</v>
      </c>
      <c r="AD104" s="39">
        <v>73</v>
      </c>
      <c r="AE104" s="40">
        <v>95</v>
      </c>
      <c r="AF104" s="154">
        <f>SUM(Y104:AE104)</f>
        <v>648</v>
      </c>
      <c r="AG104" s="26"/>
      <c r="AH104" s="26"/>
      <c r="AI104" s="26"/>
      <c r="AJ104" s="26"/>
      <c r="AK104" s="26"/>
      <c r="AL104" s="26"/>
      <c r="AM104" s="26"/>
      <c r="AN104" s="26"/>
      <c r="AO104" s="26"/>
    </row>
    <row r="105" spans="1:41" ht="15" customHeight="1" x14ac:dyDescent="0.25">
      <c r="A105" s="120">
        <v>101</v>
      </c>
      <c r="B105" s="76" t="s">
        <v>41</v>
      </c>
      <c r="C105" s="275" t="s">
        <v>49</v>
      </c>
      <c r="D105" s="255"/>
      <c r="E105" s="904">
        <v>69.900000000000006</v>
      </c>
      <c r="F105" s="905"/>
      <c r="G105" s="255"/>
      <c r="H105" s="992">
        <v>68.348800663243935</v>
      </c>
      <c r="I105" s="618"/>
      <c r="J105" s="255">
        <v>18</v>
      </c>
      <c r="K105" s="161">
        <v>69.290000000000006</v>
      </c>
      <c r="L105" s="127">
        <v>57.6</v>
      </c>
      <c r="M105" s="188">
        <v>11</v>
      </c>
      <c r="N105" s="161">
        <v>71.59</v>
      </c>
      <c r="O105" s="127">
        <v>64.64</v>
      </c>
      <c r="P105" s="180">
        <v>11</v>
      </c>
      <c r="Q105" s="27">
        <v>71.56</v>
      </c>
      <c r="R105" s="147">
        <v>67.55</v>
      </c>
      <c r="S105" s="163">
        <v>10</v>
      </c>
      <c r="T105" s="27">
        <v>69.260000000000005</v>
      </c>
      <c r="U105" s="147">
        <v>59.5</v>
      </c>
      <c r="V105" s="163">
        <v>17</v>
      </c>
      <c r="W105" s="22">
        <v>68.209999999999994</v>
      </c>
      <c r="X105" s="147">
        <v>50.7058824</v>
      </c>
      <c r="Y105" s="246">
        <v>100</v>
      </c>
      <c r="Z105" s="789">
        <v>98</v>
      </c>
      <c r="AA105" s="240">
        <v>104</v>
      </c>
      <c r="AB105" s="240">
        <v>76</v>
      </c>
      <c r="AC105" s="16">
        <v>77</v>
      </c>
      <c r="AD105" s="16">
        <v>96</v>
      </c>
      <c r="AE105" s="41">
        <v>99</v>
      </c>
      <c r="AF105" s="1044">
        <f>SUM(Y105:AE105)</f>
        <v>650</v>
      </c>
      <c r="AG105" s="26"/>
      <c r="AH105" s="26"/>
      <c r="AI105" s="26"/>
      <c r="AJ105" s="26"/>
      <c r="AK105" s="26"/>
      <c r="AL105" s="26"/>
      <c r="AM105" s="26"/>
      <c r="AN105" s="26"/>
      <c r="AO105" s="26"/>
    </row>
    <row r="106" spans="1:41" ht="15" customHeight="1" x14ac:dyDescent="0.25">
      <c r="A106" s="118">
        <v>102</v>
      </c>
      <c r="B106" s="1016" t="s">
        <v>26</v>
      </c>
      <c r="C106" s="647" t="s">
        <v>28</v>
      </c>
      <c r="D106" s="262"/>
      <c r="E106" s="769">
        <v>69.900000000000006</v>
      </c>
      <c r="F106" s="912"/>
      <c r="G106" s="262"/>
      <c r="H106" s="765">
        <v>68.348800663243935</v>
      </c>
      <c r="I106" s="111"/>
      <c r="J106" s="262">
        <v>26</v>
      </c>
      <c r="K106" s="160">
        <v>69.290000000000006</v>
      </c>
      <c r="L106" s="111">
        <v>59</v>
      </c>
      <c r="M106" s="191">
        <v>30</v>
      </c>
      <c r="N106" s="160">
        <v>71.59</v>
      </c>
      <c r="O106" s="129">
        <v>60.8</v>
      </c>
      <c r="P106" s="177">
        <v>46</v>
      </c>
      <c r="Q106" s="50">
        <v>71.56</v>
      </c>
      <c r="R106" s="145">
        <v>64.069999999999993</v>
      </c>
      <c r="S106" s="171">
        <v>47</v>
      </c>
      <c r="T106" s="50">
        <v>69.260000000000005</v>
      </c>
      <c r="U106" s="145">
        <v>62.297872340425535</v>
      </c>
      <c r="V106" s="164">
        <v>52</v>
      </c>
      <c r="W106" s="25">
        <v>68.209999999999994</v>
      </c>
      <c r="X106" s="145">
        <v>63.403846199999997</v>
      </c>
      <c r="Y106" s="171">
        <v>100</v>
      </c>
      <c r="Z106" s="791">
        <v>98</v>
      </c>
      <c r="AA106" s="238">
        <v>100</v>
      </c>
      <c r="AB106" s="238">
        <v>99</v>
      </c>
      <c r="AC106" s="17">
        <v>93</v>
      </c>
      <c r="AD106" s="17">
        <v>87</v>
      </c>
      <c r="AE106" s="42">
        <v>78</v>
      </c>
      <c r="AF106" s="29">
        <f>SUM(Y106:AE106)</f>
        <v>655</v>
      </c>
      <c r="AG106" s="26"/>
      <c r="AH106" s="26"/>
      <c r="AI106" s="26"/>
      <c r="AJ106" s="26"/>
      <c r="AK106" s="26"/>
      <c r="AL106" s="26"/>
      <c r="AM106" s="26"/>
      <c r="AN106" s="26"/>
      <c r="AO106" s="26"/>
    </row>
    <row r="107" spans="1:41" ht="15" customHeight="1" x14ac:dyDescent="0.25">
      <c r="A107" s="118">
        <v>103</v>
      </c>
      <c r="B107" s="787" t="s">
        <v>41</v>
      </c>
      <c r="C107" s="271" t="s">
        <v>45</v>
      </c>
      <c r="D107" s="256">
        <v>22</v>
      </c>
      <c r="E107" s="765">
        <v>69.900000000000006</v>
      </c>
      <c r="F107" s="906">
        <v>66.099999999999994</v>
      </c>
      <c r="G107" s="261"/>
      <c r="H107" s="765">
        <v>68.348800663243935</v>
      </c>
      <c r="I107" s="271"/>
      <c r="J107" s="261"/>
      <c r="K107" s="208">
        <v>69.290000000000006</v>
      </c>
      <c r="L107" s="1081"/>
      <c r="M107" s="189">
        <v>16</v>
      </c>
      <c r="N107" s="208">
        <v>71.59</v>
      </c>
      <c r="O107" s="111">
        <v>56.56</v>
      </c>
      <c r="P107" s="174"/>
      <c r="Q107" s="48">
        <v>71.56</v>
      </c>
      <c r="R107" s="148"/>
      <c r="S107" s="200">
        <v>16</v>
      </c>
      <c r="T107" s="48">
        <v>69.260000000000005</v>
      </c>
      <c r="U107" s="143">
        <v>63.4375</v>
      </c>
      <c r="V107" s="167">
        <v>9</v>
      </c>
      <c r="W107" s="23">
        <v>68.209999999999994</v>
      </c>
      <c r="X107" s="143">
        <v>52.444444400000002</v>
      </c>
      <c r="Y107" s="934">
        <v>66</v>
      </c>
      <c r="Z107" s="796">
        <v>98</v>
      </c>
      <c r="AA107" s="1006">
        <v>110</v>
      </c>
      <c r="AB107" s="235">
        <v>108</v>
      </c>
      <c r="AC107" s="34">
        <v>109</v>
      </c>
      <c r="AD107" s="34">
        <v>82</v>
      </c>
      <c r="AE107" s="36">
        <v>96</v>
      </c>
      <c r="AF107" s="35">
        <f>SUM(Y107:AE107)</f>
        <v>669</v>
      </c>
      <c r="AG107" s="26"/>
      <c r="AH107" s="26"/>
      <c r="AI107" s="26"/>
      <c r="AJ107" s="26"/>
      <c r="AK107" s="26"/>
      <c r="AL107" s="26"/>
      <c r="AM107" s="26"/>
      <c r="AN107" s="26"/>
      <c r="AO107" s="26"/>
    </row>
    <row r="108" spans="1:41" ht="15" customHeight="1" x14ac:dyDescent="0.25">
      <c r="A108" s="14">
        <v>104</v>
      </c>
      <c r="B108" s="787" t="s">
        <v>2</v>
      </c>
      <c r="C108" s="561" t="s">
        <v>71</v>
      </c>
      <c r="D108" s="259"/>
      <c r="E108" s="767">
        <v>69.900000000000006</v>
      </c>
      <c r="F108" s="910"/>
      <c r="G108" s="259"/>
      <c r="H108" s="767">
        <v>68.348800663243935</v>
      </c>
      <c r="I108" s="111"/>
      <c r="J108" s="259">
        <v>11</v>
      </c>
      <c r="K108" s="248">
        <v>69.290000000000006</v>
      </c>
      <c r="L108" s="111">
        <v>62</v>
      </c>
      <c r="M108" s="189">
        <v>16</v>
      </c>
      <c r="N108" s="208">
        <v>71.59</v>
      </c>
      <c r="O108" s="111">
        <v>61.75</v>
      </c>
      <c r="P108" s="179">
        <v>19</v>
      </c>
      <c r="Q108" s="48">
        <v>71.56</v>
      </c>
      <c r="R108" s="218">
        <v>66</v>
      </c>
      <c r="S108" s="199"/>
      <c r="T108" s="48">
        <v>69.260000000000005</v>
      </c>
      <c r="U108" s="148"/>
      <c r="V108" s="169"/>
      <c r="W108" s="23">
        <v>68.209999999999994</v>
      </c>
      <c r="X108" s="148"/>
      <c r="Y108" s="200">
        <v>100</v>
      </c>
      <c r="Z108" s="894">
        <v>98</v>
      </c>
      <c r="AA108" s="241">
        <v>88</v>
      </c>
      <c r="AB108" s="238">
        <v>94</v>
      </c>
      <c r="AC108" s="34">
        <v>84</v>
      </c>
      <c r="AD108" s="34">
        <v>109</v>
      </c>
      <c r="AE108" s="36">
        <v>101</v>
      </c>
      <c r="AF108" s="35">
        <f>SUM(Y108:AE108)</f>
        <v>674</v>
      </c>
      <c r="AG108" s="26"/>
      <c r="AH108" s="26"/>
      <c r="AI108" s="26"/>
      <c r="AJ108" s="26"/>
      <c r="AK108" s="26"/>
      <c r="AL108" s="26"/>
      <c r="AM108" s="26"/>
      <c r="AN108" s="26"/>
      <c r="AO108" s="26"/>
    </row>
    <row r="109" spans="1:41" ht="15" customHeight="1" x14ac:dyDescent="0.25">
      <c r="A109" s="118">
        <v>105</v>
      </c>
      <c r="B109" s="787" t="s">
        <v>32</v>
      </c>
      <c r="C109" s="271" t="s">
        <v>33</v>
      </c>
      <c r="D109" s="256">
        <v>16</v>
      </c>
      <c r="E109" s="765">
        <v>69.900000000000006</v>
      </c>
      <c r="F109" s="906">
        <v>68.3</v>
      </c>
      <c r="G109" s="261"/>
      <c r="H109" s="765">
        <v>68.348800663243935</v>
      </c>
      <c r="I109" s="271"/>
      <c r="J109" s="261"/>
      <c r="K109" s="208">
        <v>69.290000000000006</v>
      </c>
      <c r="L109" s="1080"/>
      <c r="M109" s="189">
        <v>20</v>
      </c>
      <c r="N109" s="208">
        <v>71.59</v>
      </c>
      <c r="O109" s="111">
        <v>61</v>
      </c>
      <c r="P109" s="174"/>
      <c r="Q109" s="48">
        <v>71.56</v>
      </c>
      <c r="R109" s="148"/>
      <c r="S109" s="200">
        <v>17</v>
      </c>
      <c r="T109" s="48">
        <v>69.260000000000005</v>
      </c>
      <c r="U109" s="143">
        <v>51.352941176470587</v>
      </c>
      <c r="V109" s="167"/>
      <c r="W109" s="23">
        <v>68.209999999999994</v>
      </c>
      <c r="X109" s="148"/>
      <c r="Y109" s="901">
        <v>54</v>
      </c>
      <c r="Z109" s="577">
        <v>98</v>
      </c>
      <c r="AA109" s="577">
        <v>110</v>
      </c>
      <c r="AB109" s="238">
        <v>97</v>
      </c>
      <c r="AC109" s="34">
        <v>109</v>
      </c>
      <c r="AD109" s="34">
        <v>108</v>
      </c>
      <c r="AE109" s="36">
        <v>101</v>
      </c>
      <c r="AF109" s="35">
        <f>SUM(Y109:AE109)</f>
        <v>677</v>
      </c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1:41" ht="15" customHeight="1" x14ac:dyDescent="0.25">
      <c r="A110" s="118">
        <v>106</v>
      </c>
      <c r="B110" s="981" t="s">
        <v>26</v>
      </c>
      <c r="C110" s="271" t="s">
        <v>25</v>
      </c>
      <c r="D110" s="256"/>
      <c r="E110" s="765">
        <v>69.900000000000006</v>
      </c>
      <c r="F110" s="906"/>
      <c r="G110" s="256">
        <v>19</v>
      </c>
      <c r="H110" s="773">
        <v>68.348800663243935</v>
      </c>
      <c r="I110" s="129">
        <v>62.263157894736842</v>
      </c>
      <c r="J110" s="256">
        <v>32</v>
      </c>
      <c r="K110" s="208">
        <v>69.290000000000006</v>
      </c>
      <c r="L110" s="111">
        <v>56</v>
      </c>
      <c r="M110" s="189">
        <v>27</v>
      </c>
      <c r="N110" s="208">
        <v>71.59</v>
      </c>
      <c r="O110" s="111">
        <v>59</v>
      </c>
      <c r="P110" s="174">
        <v>17</v>
      </c>
      <c r="Q110" s="48">
        <v>71.56</v>
      </c>
      <c r="R110" s="143">
        <v>61.53</v>
      </c>
      <c r="S110" s="172">
        <v>21</v>
      </c>
      <c r="T110" s="48">
        <v>69.260000000000005</v>
      </c>
      <c r="U110" s="143">
        <v>62.142857142857146</v>
      </c>
      <c r="V110" s="167">
        <v>23</v>
      </c>
      <c r="W110" s="23">
        <v>68.209999999999994</v>
      </c>
      <c r="X110" s="143">
        <v>50.782608699999997</v>
      </c>
      <c r="Y110" s="171">
        <v>100</v>
      </c>
      <c r="Z110" s="573">
        <v>88</v>
      </c>
      <c r="AA110" s="799">
        <v>107</v>
      </c>
      <c r="AB110" s="238">
        <v>105</v>
      </c>
      <c r="AC110" s="34">
        <v>100</v>
      </c>
      <c r="AD110" s="34">
        <v>88</v>
      </c>
      <c r="AE110" s="36">
        <v>98</v>
      </c>
      <c r="AF110" s="35">
        <f>SUM(Y110:AE110)</f>
        <v>686</v>
      </c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1:41" ht="15" customHeight="1" x14ac:dyDescent="0.25">
      <c r="A111" s="118">
        <v>107</v>
      </c>
      <c r="B111" s="787" t="s">
        <v>41</v>
      </c>
      <c r="C111" s="271" t="s">
        <v>43</v>
      </c>
      <c r="D111" s="256"/>
      <c r="E111" s="765">
        <v>69.900000000000006</v>
      </c>
      <c r="F111" s="906"/>
      <c r="G111" s="256"/>
      <c r="H111" s="765">
        <v>68.348800663243935</v>
      </c>
      <c r="I111" s="111"/>
      <c r="J111" s="256">
        <v>37</v>
      </c>
      <c r="K111" s="208">
        <v>69.290000000000006</v>
      </c>
      <c r="L111" s="111">
        <v>60.43</v>
      </c>
      <c r="M111" s="189">
        <v>46</v>
      </c>
      <c r="N111" s="208">
        <v>71.59</v>
      </c>
      <c r="O111" s="111">
        <v>60.5</v>
      </c>
      <c r="P111" s="174">
        <v>39</v>
      </c>
      <c r="Q111" s="48">
        <v>71.56</v>
      </c>
      <c r="R111" s="143">
        <v>55.72</v>
      </c>
      <c r="S111" s="167">
        <v>78</v>
      </c>
      <c r="T111" s="48">
        <v>69.260000000000005</v>
      </c>
      <c r="U111" s="143">
        <v>56.692307692307693</v>
      </c>
      <c r="V111" s="167">
        <v>21</v>
      </c>
      <c r="W111" s="23">
        <v>68.209999999999994</v>
      </c>
      <c r="X111" s="151">
        <v>59.380952399999998</v>
      </c>
      <c r="Y111" s="901">
        <v>100</v>
      </c>
      <c r="Z111" s="577">
        <v>98</v>
      </c>
      <c r="AA111" s="238">
        <v>93</v>
      </c>
      <c r="AB111" s="238">
        <v>100</v>
      </c>
      <c r="AC111" s="34">
        <v>108</v>
      </c>
      <c r="AD111" s="34">
        <v>104</v>
      </c>
      <c r="AE111" s="36">
        <v>86</v>
      </c>
      <c r="AF111" s="35">
        <f>SUM(Y111:AE111)</f>
        <v>689</v>
      </c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 ht="15" customHeight="1" x14ac:dyDescent="0.25">
      <c r="A112" s="118">
        <v>108</v>
      </c>
      <c r="B112" s="787" t="s">
        <v>54</v>
      </c>
      <c r="C112" s="561" t="s">
        <v>53</v>
      </c>
      <c r="D112" s="259">
        <v>27</v>
      </c>
      <c r="E112" s="767">
        <v>69.900000000000006</v>
      </c>
      <c r="F112" s="910">
        <v>60.3</v>
      </c>
      <c r="G112" s="259">
        <v>17</v>
      </c>
      <c r="H112" s="771">
        <v>68.348800663243935</v>
      </c>
      <c r="I112" s="111">
        <v>58</v>
      </c>
      <c r="J112" s="259">
        <v>21</v>
      </c>
      <c r="K112" s="248">
        <v>69.290000000000006</v>
      </c>
      <c r="L112" s="111">
        <v>57</v>
      </c>
      <c r="M112" s="189">
        <v>9</v>
      </c>
      <c r="N112" s="208">
        <v>71.59</v>
      </c>
      <c r="O112" s="111">
        <v>63.67</v>
      </c>
      <c r="P112" s="179">
        <v>31</v>
      </c>
      <c r="Q112" s="48">
        <v>71.56</v>
      </c>
      <c r="R112" s="143">
        <v>56.45</v>
      </c>
      <c r="S112" s="167">
        <v>72</v>
      </c>
      <c r="T112" s="48">
        <v>69.260000000000005</v>
      </c>
      <c r="U112" s="143">
        <v>53.236111111111114</v>
      </c>
      <c r="V112" s="167">
        <v>22</v>
      </c>
      <c r="W112" s="23">
        <v>68.209999999999994</v>
      </c>
      <c r="X112" s="151">
        <v>56.954545500000002</v>
      </c>
      <c r="Y112" s="930">
        <v>93</v>
      </c>
      <c r="Z112" s="790">
        <v>95</v>
      </c>
      <c r="AA112" s="238">
        <v>106</v>
      </c>
      <c r="AB112" s="238">
        <v>91</v>
      </c>
      <c r="AC112" s="34">
        <v>106</v>
      </c>
      <c r="AD112" s="34">
        <v>107</v>
      </c>
      <c r="AE112" s="36">
        <v>92</v>
      </c>
      <c r="AF112" s="35">
        <f>SUM(Y112:AE112)</f>
        <v>690</v>
      </c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1:41" ht="15" customHeight="1" x14ac:dyDescent="0.25">
      <c r="A113" s="14">
        <v>109</v>
      </c>
      <c r="B113" s="787" t="s">
        <v>41</v>
      </c>
      <c r="C113" s="271" t="s">
        <v>75</v>
      </c>
      <c r="D113" s="256">
        <v>23</v>
      </c>
      <c r="E113" s="765">
        <v>69.900000000000006</v>
      </c>
      <c r="F113" s="906">
        <v>61.6</v>
      </c>
      <c r="G113" s="256"/>
      <c r="H113" s="765">
        <v>68.348800663243935</v>
      </c>
      <c r="I113" s="660"/>
      <c r="J113" s="256">
        <v>26</v>
      </c>
      <c r="K113" s="208">
        <v>69.290000000000006</v>
      </c>
      <c r="L113" s="272">
        <v>63.27</v>
      </c>
      <c r="M113" s="174"/>
      <c r="N113" s="208">
        <v>71.59</v>
      </c>
      <c r="O113" s="892"/>
      <c r="P113" s="174"/>
      <c r="Q113" s="48">
        <v>71.56</v>
      </c>
      <c r="R113" s="148"/>
      <c r="S113" s="200">
        <v>24</v>
      </c>
      <c r="T113" s="48">
        <v>69.260000000000005</v>
      </c>
      <c r="U113" s="143">
        <v>56.833333333333336</v>
      </c>
      <c r="V113" s="167"/>
      <c r="W113" s="23">
        <v>68.209999999999994</v>
      </c>
      <c r="X113" s="148"/>
      <c r="Y113" s="901">
        <v>91</v>
      </c>
      <c r="Z113" s="577">
        <v>98</v>
      </c>
      <c r="AA113" s="238">
        <v>82</v>
      </c>
      <c r="AB113" s="235">
        <v>110</v>
      </c>
      <c r="AC113" s="34">
        <v>109</v>
      </c>
      <c r="AD113" s="34">
        <v>102</v>
      </c>
      <c r="AE113" s="36">
        <v>101</v>
      </c>
      <c r="AF113" s="35">
        <f>SUM(Y113:AE113)</f>
        <v>693</v>
      </c>
      <c r="AG113" s="26"/>
      <c r="AH113" s="26"/>
      <c r="AI113" s="26"/>
      <c r="AJ113" s="26"/>
      <c r="AK113" s="26"/>
      <c r="AL113" s="26"/>
      <c r="AM113" s="26"/>
      <c r="AN113" s="26"/>
      <c r="AO113" s="26"/>
    </row>
    <row r="114" spans="1:41" ht="15" customHeight="1" thickBot="1" x14ac:dyDescent="0.3">
      <c r="A114" s="122">
        <v>110</v>
      </c>
      <c r="B114" s="78" t="s">
        <v>54</v>
      </c>
      <c r="C114" s="276" t="s">
        <v>56</v>
      </c>
      <c r="D114" s="903">
        <v>14</v>
      </c>
      <c r="E114" s="898">
        <v>69.900000000000006</v>
      </c>
      <c r="F114" s="911">
        <v>52.5</v>
      </c>
      <c r="G114" s="903">
        <v>21</v>
      </c>
      <c r="H114" s="772">
        <v>68.348800663243935</v>
      </c>
      <c r="I114" s="131">
        <v>59.714285714285722</v>
      </c>
      <c r="J114" s="903">
        <v>16</v>
      </c>
      <c r="K114" s="249">
        <v>69.290000000000006</v>
      </c>
      <c r="L114" s="131">
        <v>62</v>
      </c>
      <c r="M114" s="184"/>
      <c r="N114" s="216">
        <v>71.59</v>
      </c>
      <c r="O114" s="187"/>
      <c r="P114" s="184"/>
      <c r="Q114" s="30">
        <v>71.56</v>
      </c>
      <c r="R114" s="149"/>
      <c r="S114" s="201">
        <v>17</v>
      </c>
      <c r="T114" s="30">
        <v>69.260000000000005</v>
      </c>
      <c r="U114" s="146">
        <v>57.705882352941174</v>
      </c>
      <c r="V114" s="166">
        <v>18</v>
      </c>
      <c r="W114" s="24">
        <v>68.209999999999994</v>
      </c>
      <c r="X114" s="146">
        <v>51.444444400000002</v>
      </c>
      <c r="Y114" s="933">
        <v>99</v>
      </c>
      <c r="Z114" s="1023">
        <v>91</v>
      </c>
      <c r="AA114" s="242">
        <v>87</v>
      </c>
      <c r="AB114" s="236">
        <v>110</v>
      </c>
      <c r="AC114" s="39">
        <v>109</v>
      </c>
      <c r="AD114" s="39">
        <v>100</v>
      </c>
      <c r="AE114" s="40">
        <v>97</v>
      </c>
      <c r="AF114" s="154">
        <f>SUM(Y114:AE114)</f>
        <v>693</v>
      </c>
      <c r="AG114" s="26"/>
      <c r="AH114" s="26"/>
      <c r="AI114" s="26"/>
      <c r="AJ114" s="26"/>
      <c r="AK114" s="26"/>
      <c r="AL114" s="26"/>
      <c r="AM114" s="26"/>
      <c r="AN114" s="26"/>
      <c r="AO114" s="26"/>
    </row>
    <row r="115" spans="1:41" ht="15" customHeight="1" x14ac:dyDescent="0.25">
      <c r="A115" s="120">
        <v>111</v>
      </c>
      <c r="B115" s="76" t="s">
        <v>2</v>
      </c>
      <c r="C115" s="983" t="s">
        <v>169</v>
      </c>
      <c r="D115" s="1017">
        <v>51</v>
      </c>
      <c r="E115" s="1018">
        <v>69.900000000000006</v>
      </c>
      <c r="F115" s="1019">
        <v>63.6</v>
      </c>
      <c r="G115" s="1017">
        <v>69</v>
      </c>
      <c r="H115" s="773">
        <v>68.348800663243935</v>
      </c>
      <c r="I115" s="129">
        <v>63.55</v>
      </c>
      <c r="J115" s="985"/>
      <c r="K115" s="997">
        <v>69.290000000000006</v>
      </c>
      <c r="L115" s="127"/>
      <c r="M115" s="188"/>
      <c r="N115" s="161">
        <v>71.59</v>
      </c>
      <c r="O115" s="127"/>
      <c r="P115" s="998"/>
      <c r="Q115" s="27">
        <v>71.56</v>
      </c>
      <c r="R115" s="1029"/>
      <c r="S115" s="1030"/>
      <c r="T115" s="27">
        <v>69.260000000000005</v>
      </c>
      <c r="U115" s="152"/>
      <c r="V115" s="1002"/>
      <c r="W115" s="22">
        <v>68.209999999999994</v>
      </c>
      <c r="X115" s="152"/>
      <c r="Y115" s="935">
        <v>76</v>
      </c>
      <c r="Z115" s="663">
        <v>81</v>
      </c>
      <c r="AA115" s="234">
        <v>110</v>
      </c>
      <c r="AB115" s="234">
        <v>110</v>
      </c>
      <c r="AC115" s="16">
        <v>109</v>
      </c>
      <c r="AD115" s="16">
        <v>109</v>
      </c>
      <c r="AE115" s="41">
        <v>101</v>
      </c>
      <c r="AF115" s="28">
        <f>SUM(Y115:AE115)</f>
        <v>696</v>
      </c>
      <c r="AG115" s="26"/>
      <c r="AH115" s="26"/>
      <c r="AI115" s="26"/>
      <c r="AJ115" s="26"/>
      <c r="AK115" s="26"/>
      <c r="AL115" s="26"/>
      <c r="AM115" s="26"/>
      <c r="AN115" s="26"/>
      <c r="AO115" s="26"/>
    </row>
    <row r="116" spans="1:41" ht="15" customHeight="1" x14ac:dyDescent="0.25">
      <c r="A116" s="14">
        <v>112</v>
      </c>
      <c r="B116" s="1016" t="s">
        <v>26</v>
      </c>
      <c r="C116" s="647" t="s">
        <v>98</v>
      </c>
      <c r="D116" s="262">
        <v>24</v>
      </c>
      <c r="E116" s="769">
        <v>69.900000000000006</v>
      </c>
      <c r="F116" s="912">
        <v>54</v>
      </c>
      <c r="G116" s="262">
        <v>20</v>
      </c>
      <c r="H116" s="773">
        <v>68.348800663243935</v>
      </c>
      <c r="I116" s="273">
        <v>50.6</v>
      </c>
      <c r="J116" s="262">
        <v>25</v>
      </c>
      <c r="K116" s="160">
        <v>69.290000000000006</v>
      </c>
      <c r="L116" s="273">
        <v>60</v>
      </c>
      <c r="M116" s="191">
        <v>23</v>
      </c>
      <c r="N116" s="160">
        <v>71.59</v>
      </c>
      <c r="O116" s="129">
        <v>58</v>
      </c>
      <c r="P116" s="177">
        <v>23</v>
      </c>
      <c r="Q116" s="50">
        <v>71.56</v>
      </c>
      <c r="R116" s="145">
        <v>62.3</v>
      </c>
      <c r="S116" s="164">
        <v>19</v>
      </c>
      <c r="T116" s="50">
        <v>69.260000000000005</v>
      </c>
      <c r="U116" s="145">
        <v>57.05263157894737</v>
      </c>
      <c r="V116" s="164"/>
      <c r="W116" s="25">
        <v>68.209999999999994</v>
      </c>
      <c r="X116" s="223"/>
      <c r="Y116" s="901">
        <v>98</v>
      </c>
      <c r="Z116" s="577">
        <v>97</v>
      </c>
      <c r="AA116" s="238">
        <v>96</v>
      </c>
      <c r="AB116" s="238">
        <v>106</v>
      </c>
      <c r="AC116" s="17">
        <v>97</v>
      </c>
      <c r="AD116" s="17">
        <v>101</v>
      </c>
      <c r="AE116" s="42">
        <v>101</v>
      </c>
      <c r="AF116" s="29">
        <f>SUM(Y116:AE116)</f>
        <v>696</v>
      </c>
      <c r="AG116" s="26"/>
      <c r="AH116" s="26"/>
      <c r="AI116" s="26"/>
      <c r="AJ116" s="26"/>
      <c r="AK116" s="26"/>
      <c r="AL116" s="26"/>
      <c r="AM116" s="26"/>
      <c r="AN116" s="26"/>
      <c r="AO116" s="26"/>
    </row>
    <row r="117" spans="1:41" ht="15" customHeight="1" x14ac:dyDescent="0.25">
      <c r="A117" s="14">
        <v>113</v>
      </c>
      <c r="B117" s="787" t="s">
        <v>32</v>
      </c>
      <c r="C117" s="561" t="s">
        <v>72</v>
      </c>
      <c r="D117" s="259"/>
      <c r="E117" s="767">
        <v>69.900000000000006</v>
      </c>
      <c r="F117" s="910"/>
      <c r="G117" s="259"/>
      <c r="H117" s="767">
        <v>68.348800663243935</v>
      </c>
      <c r="I117" s="113"/>
      <c r="J117" s="259">
        <v>19</v>
      </c>
      <c r="K117" s="248">
        <v>69.290000000000006</v>
      </c>
      <c r="L117" s="113">
        <v>58</v>
      </c>
      <c r="M117" s="189">
        <v>20</v>
      </c>
      <c r="N117" s="208">
        <v>71.59</v>
      </c>
      <c r="O117" s="111">
        <v>61</v>
      </c>
      <c r="P117" s="179">
        <v>20</v>
      </c>
      <c r="Q117" s="48">
        <v>71.56</v>
      </c>
      <c r="R117" s="218">
        <v>65</v>
      </c>
      <c r="S117" s="199"/>
      <c r="T117" s="48">
        <v>69.260000000000005</v>
      </c>
      <c r="U117" s="148"/>
      <c r="V117" s="169"/>
      <c r="W117" s="23">
        <v>68.209999999999994</v>
      </c>
      <c r="X117" s="148"/>
      <c r="Y117" s="901">
        <v>100</v>
      </c>
      <c r="Z117" s="577">
        <v>98</v>
      </c>
      <c r="AA117" s="235">
        <v>103</v>
      </c>
      <c r="AB117" s="238">
        <v>96</v>
      </c>
      <c r="AC117" s="34">
        <v>90</v>
      </c>
      <c r="AD117" s="34">
        <v>109</v>
      </c>
      <c r="AE117" s="36">
        <v>101</v>
      </c>
      <c r="AF117" s="35">
        <f>SUM(Y117:AE117)</f>
        <v>697</v>
      </c>
      <c r="AG117" s="26"/>
      <c r="AH117" s="26"/>
      <c r="AI117" s="26"/>
      <c r="AJ117" s="26"/>
      <c r="AK117" s="26"/>
      <c r="AL117" s="26"/>
      <c r="AM117" s="26"/>
      <c r="AN117" s="26"/>
      <c r="AO117" s="26"/>
    </row>
    <row r="118" spans="1:41" x14ac:dyDescent="0.25">
      <c r="A118" s="14">
        <v>114</v>
      </c>
      <c r="B118" s="787" t="s">
        <v>0</v>
      </c>
      <c r="C118" s="561" t="s">
        <v>182</v>
      </c>
      <c r="D118" s="259">
        <v>47</v>
      </c>
      <c r="E118" s="767">
        <v>69.900000000000006</v>
      </c>
      <c r="F118" s="910">
        <v>67.461538461538467</v>
      </c>
      <c r="G118" s="259"/>
      <c r="H118" s="771">
        <v>68.349999999999994</v>
      </c>
      <c r="I118" s="111"/>
      <c r="J118" s="259"/>
      <c r="K118" s="248">
        <v>69.290000000000006</v>
      </c>
      <c r="L118" s="111"/>
      <c r="M118" s="189"/>
      <c r="N118" s="208">
        <v>71.59</v>
      </c>
      <c r="O118" s="111"/>
      <c r="P118" s="179"/>
      <c r="Q118" s="48">
        <v>71.56</v>
      </c>
      <c r="R118" s="217"/>
      <c r="S118" s="199"/>
      <c r="T118" s="48">
        <v>69.260000000000005</v>
      </c>
      <c r="U118" s="148"/>
      <c r="V118" s="169"/>
      <c r="W118" s="23">
        <v>68.209999999999994</v>
      </c>
      <c r="X118" s="148"/>
      <c r="Y118" s="901">
        <v>58</v>
      </c>
      <c r="Z118" s="577">
        <v>98</v>
      </c>
      <c r="AA118" s="235">
        <v>110</v>
      </c>
      <c r="AB118" s="235">
        <v>110</v>
      </c>
      <c r="AC118" s="34">
        <v>109</v>
      </c>
      <c r="AD118" s="34">
        <v>109</v>
      </c>
      <c r="AE118" s="36">
        <v>101</v>
      </c>
      <c r="AF118" s="35">
        <v>701</v>
      </c>
      <c r="AG118" s="26"/>
      <c r="AH118" s="26"/>
      <c r="AI118" s="26"/>
      <c r="AJ118" s="26"/>
      <c r="AK118" s="26"/>
      <c r="AL118" s="26"/>
      <c r="AM118" s="26"/>
      <c r="AN118" s="26"/>
      <c r="AO118" s="26"/>
    </row>
    <row r="119" spans="1:41" s="227" customFormat="1" x14ac:dyDescent="0.25">
      <c r="A119" s="61">
        <v>115</v>
      </c>
      <c r="B119" s="650" t="s">
        <v>2</v>
      </c>
      <c r="C119" s="788" t="s">
        <v>190</v>
      </c>
      <c r="D119" s="651">
        <v>50</v>
      </c>
      <c r="E119" s="926">
        <v>69.900000000000006</v>
      </c>
      <c r="F119" s="927">
        <v>66.400000000000006</v>
      </c>
      <c r="G119" s="651"/>
      <c r="H119" s="771">
        <v>68.349999999999994</v>
      </c>
      <c r="I119" s="111"/>
      <c r="J119" s="651"/>
      <c r="K119" s="652">
        <v>69.290000000000006</v>
      </c>
      <c r="L119" s="623"/>
      <c r="M119" s="891"/>
      <c r="N119" s="653">
        <v>71.59</v>
      </c>
      <c r="O119" s="623"/>
      <c r="P119" s="654"/>
      <c r="Q119" s="655">
        <v>71.56</v>
      </c>
      <c r="R119" s="899"/>
      <c r="S119" s="900"/>
      <c r="T119" s="655">
        <v>69.260000000000005</v>
      </c>
      <c r="U119" s="656"/>
      <c r="V119" s="902"/>
      <c r="W119" s="657">
        <v>68.209999999999994</v>
      </c>
      <c r="X119" s="656"/>
      <c r="Y119" s="200">
        <v>64</v>
      </c>
      <c r="Z119" s="894">
        <v>98</v>
      </c>
      <c r="AA119" s="659">
        <v>110</v>
      </c>
      <c r="AB119" s="659">
        <v>110</v>
      </c>
      <c r="AC119" s="638">
        <v>109</v>
      </c>
      <c r="AD119" s="638">
        <v>109</v>
      </c>
      <c r="AE119" s="639">
        <v>101</v>
      </c>
      <c r="AF119" s="658">
        <f>SUM(Y119:AE119)</f>
        <v>701</v>
      </c>
      <c r="AG119" s="26"/>
      <c r="AH119" s="26"/>
      <c r="AI119" s="26"/>
      <c r="AJ119" s="26"/>
      <c r="AK119" s="26"/>
      <c r="AL119" s="26"/>
      <c r="AM119" s="26"/>
      <c r="AN119" s="26"/>
      <c r="AO119" s="26"/>
    </row>
    <row r="120" spans="1:41" s="227" customFormat="1" x14ac:dyDescent="0.25">
      <c r="A120" s="61">
        <v>116</v>
      </c>
      <c r="B120" s="1057" t="s">
        <v>26</v>
      </c>
      <c r="C120" s="1060" t="s">
        <v>155</v>
      </c>
      <c r="D120" s="1062"/>
      <c r="E120" s="1065">
        <v>69.900000000000006</v>
      </c>
      <c r="F120" s="1068"/>
      <c r="G120" s="256"/>
      <c r="H120" s="769">
        <v>68.348800663243935</v>
      </c>
      <c r="I120" s="129"/>
      <c r="J120" s="256">
        <v>23</v>
      </c>
      <c r="K120" s="637">
        <v>69.290000000000006</v>
      </c>
      <c r="L120" s="111">
        <v>62</v>
      </c>
      <c r="M120" s="189"/>
      <c r="N120" s="637">
        <v>71.59</v>
      </c>
      <c r="O120" s="111"/>
      <c r="P120" s="174"/>
      <c r="Q120" s="681">
        <v>71.56</v>
      </c>
      <c r="R120" s="138"/>
      <c r="S120" s="172"/>
      <c r="T120" s="681">
        <v>69.260000000000005</v>
      </c>
      <c r="U120" s="138"/>
      <c r="V120" s="167"/>
      <c r="W120" s="682">
        <v>68.209999999999994</v>
      </c>
      <c r="X120" s="138"/>
      <c r="Y120" s="171">
        <v>100</v>
      </c>
      <c r="Z120" s="791">
        <v>98</v>
      </c>
      <c r="AA120" s="238">
        <v>86</v>
      </c>
      <c r="AB120" s="235">
        <v>110</v>
      </c>
      <c r="AC120" s="636">
        <v>109</v>
      </c>
      <c r="AD120" s="636">
        <v>109</v>
      </c>
      <c r="AE120" s="36">
        <v>101</v>
      </c>
      <c r="AF120" s="1036">
        <f>SUM(Y120:AE120)</f>
        <v>713</v>
      </c>
      <c r="AG120" s="26"/>
      <c r="AH120" s="26"/>
      <c r="AI120" s="26"/>
      <c r="AJ120" s="26"/>
      <c r="AK120" s="26"/>
      <c r="AL120" s="26"/>
      <c r="AM120" s="26"/>
      <c r="AN120" s="26"/>
      <c r="AO120" s="26"/>
    </row>
    <row r="121" spans="1:41" s="227" customFormat="1" x14ac:dyDescent="0.25">
      <c r="A121" s="61">
        <v>117</v>
      </c>
      <c r="B121" s="650" t="s">
        <v>0</v>
      </c>
      <c r="C121" s="788" t="s">
        <v>69</v>
      </c>
      <c r="D121" s="259"/>
      <c r="E121" s="767">
        <v>69.900000000000006</v>
      </c>
      <c r="F121" s="910"/>
      <c r="G121" s="259"/>
      <c r="H121" s="767">
        <v>68.348800663243935</v>
      </c>
      <c r="I121" s="111"/>
      <c r="J121" s="259">
        <v>17</v>
      </c>
      <c r="K121" s="632">
        <v>69.290000000000006</v>
      </c>
      <c r="L121" s="111">
        <v>57.588235294117645</v>
      </c>
      <c r="M121" s="179"/>
      <c r="N121" s="637">
        <v>71.59</v>
      </c>
      <c r="O121" s="186"/>
      <c r="P121" s="179"/>
      <c r="Q121" s="681">
        <v>71.56</v>
      </c>
      <c r="R121" s="148"/>
      <c r="S121" s="200">
        <v>18</v>
      </c>
      <c r="T121" s="681">
        <v>69.260000000000005</v>
      </c>
      <c r="U121" s="143">
        <v>56.777777777777779</v>
      </c>
      <c r="V121" s="167">
        <v>19</v>
      </c>
      <c r="W121" s="682">
        <v>68.209999999999994</v>
      </c>
      <c r="X121" s="1004">
        <v>43.894736799999997</v>
      </c>
      <c r="Y121" s="172">
        <v>100</v>
      </c>
      <c r="Z121" s="794">
        <v>98</v>
      </c>
      <c r="AA121" s="1085">
        <v>105</v>
      </c>
      <c r="AB121" s="659">
        <v>110</v>
      </c>
      <c r="AC121" s="636">
        <v>109</v>
      </c>
      <c r="AD121" s="636">
        <v>103</v>
      </c>
      <c r="AE121" s="36">
        <v>100</v>
      </c>
      <c r="AF121" s="1036">
        <f>SUM(Y121:AE121)</f>
        <v>725</v>
      </c>
      <c r="AG121" s="26"/>
      <c r="AH121" s="26"/>
      <c r="AI121" s="26"/>
      <c r="AJ121" s="26"/>
      <c r="AK121" s="26"/>
      <c r="AL121" s="26"/>
      <c r="AM121" s="26"/>
      <c r="AN121" s="26"/>
      <c r="AO121" s="26"/>
    </row>
    <row r="122" spans="1:41" ht="15.75" thickBot="1" x14ac:dyDescent="0.3">
      <c r="A122" s="15">
        <v>118</v>
      </c>
      <c r="B122" s="78" t="s">
        <v>54</v>
      </c>
      <c r="C122" s="276" t="s">
        <v>55</v>
      </c>
      <c r="D122" s="1061"/>
      <c r="E122" s="1064">
        <v>69.900000000000006</v>
      </c>
      <c r="F122" s="1067"/>
      <c r="G122" s="1069"/>
      <c r="H122" s="1064">
        <v>68.348800663243935</v>
      </c>
      <c r="I122" s="1075"/>
      <c r="J122" s="1069"/>
      <c r="K122" s="1079">
        <v>69.290000000000006</v>
      </c>
      <c r="L122" s="1075"/>
      <c r="M122" s="1083"/>
      <c r="N122" s="162">
        <v>71.59</v>
      </c>
      <c r="O122" s="1032"/>
      <c r="P122" s="1031">
        <v>23</v>
      </c>
      <c r="Q122" s="1033">
        <v>71.56</v>
      </c>
      <c r="R122" s="1084">
        <v>58</v>
      </c>
      <c r="S122" s="1005"/>
      <c r="T122" s="1033">
        <v>69.260000000000005</v>
      </c>
      <c r="U122" s="1034"/>
      <c r="V122" s="931"/>
      <c r="W122" s="1035">
        <v>68.209999999999994</v>
      </c>
      <c r="X122" s="1034"/>
      <c r="Y122" s="1005">
        <v>100</v>
      </c>
      <c r="Z122" s="578">
        <v>98</v>
      </c>
      <c r="AA122" s="578">
        <v>110</v>
      </c>
      <c r="AB122" s="236">
        <v>110</v>
      </c>
      <c r="AC122" s="18">
        <v>105</v>
      </c>
      <c r="AD122" s="18">
        <v>109</v>
      </c>
      <c r="AE122" s="43">
        <v>101</v>
      </c>
      <c r="AF122" s="31">
        <f>SUM(Y122:AE122)</f>
        <v>733</v>
      </c>
      <c r="AG122" s="26"/>
      <c r="AH122" s="26"/>
      <c r="AI122" s="26"/>
      <c r="AJ122" s="26"/>
      <c r="AK122" s="26"/>
      <c r="AL122" s="26"/>
      <c r="AM122" s="26"/>
      <c r="AN122" s="26"/>
      <c r="AO122" s="26"/>
    </row>
    <row r="123" spans="1:41" x14ac:dyDescent="0.25">
      <c r="A123" s="26"/>
      <c r="B123" s="124"/>
      <c r="C123" s="206" t="s">
        <v>102</v>
      </c>
      <c r="D123" s="206"/>
      <c r="E123" s="206"/>
      <c r="F123" s="277">
        <f>AVERAGE(F5:F122)</f>
        <v>68.389247036359521</v>
      </c>
      <c r="G123" s="206"/>
      <c r="H123" s="206"/>
      <c r="I123" s="277">
        <f>AVERAGE(I5:I122)</f>
        <v>68.348800663243935</v>
      </c>
      <c r="J123" s="206"/>
      <c r="K123" s="206"/>
      <c r="L123" s="277">
        <f>AVERAGE(L5:L122)</f>
        <v>67.429912373502958</v>
      </c>
      <c r="M123" s="206"/>
      <c r="N123" s="206"/>
      <c r="O123" s="209">
        <f>AVERAGE(O5:O122)</f>
        <v>69.94382968123783</v>
      </c>
      <c r="P123" s="210"/>
      <c r="Q123" s="211"/>
      <c r="R123" s="212">
        <f>AVERAGE(R5:R122)</f>
        <v>70.319722222222168</v>
      </c>
      <c r="S123" s="213"/>
      <c r="T123" s="211"/>
      <c r="U123" s="212">
        <f>AVERAGE(U5:U122)</f>
        <v>68.015349254272479</v>
      </c>
      <c r="V123" s="213"/>
      <c r="W123" s="211"/>
      <c r="X123" s="212">
        <f>AVERAGE(X5:X122)</f>
        <v>67.254510122263156</v>
      </c>
      <c r="Y123" s="212"/>
      <c r="Z123" s="212"/>
      <c r="AA123" s="278"/>
      <c r="AB123" s="124"/>
      <c r="AC123" s="124"/>
      <c r="AD123" s="207"/>
      <c r="AE123" s="207"/>
      <c r="AF123" s="124"/>
      <c r="AG123" s="204"/>
      <c r="AH123" s="26"/>
      <c r="AI123" s="26"/>
      <c r="AJ123" s="26"/>
      <c r="AK123" s="26"/>
      <c r="AL123" s="26"/>
      <c r="AM123" s="26"/>
      <c r="AN123" s="26"/>
      <c r="AO123" s="26"/>
    </row>
    <row r="124" spans="1:41" x14ac:dyDescent="0.25">
      <c r="A124" s="26"/>
      <c r="B124" s="202"/>
      <c r="C124" s="203" t="s">
        <v>118</v>
      </c>
      <c r="D124" s="783"/>
      <c r="E124" s="783"/>
      <c r="F124" s="784">
        <v>69.900000000000006</v>
      </c>
      <c r="G124" s="783"/>
      <c r="H124" s="783"/>
      <c r="I124" s="784">
        <v>68.348800663243935</v>
      </c>
      <c r="J124" s="203"/>
      <c r="K124" s="203"/>
      <c r="L124" s="203">
        <v>69.290000000000006</v>
      </c>
      <c r="M124" s="203"/>
      <c r="N124" s="203"/>
      <c r="O124" s="202">
        <v>71.59</v>
      </c>
      <c r="P124" s="202"/>
      <c r="Q124" s="214"/>
      <c r="R124" s="202">
        <v>71.56</v>
      </c>
      <c r="S124" s="202"/>
      <c r="T124" s="215"/>
      <c r="U124" s="202">
        <v>69.260000000000005</v>
      </c>
      <c r="V124" s="202"/>
      <c r="W124" s="215"/>
      <c r="X124" s="202">
        <v>68.209999999999994</v>
      </c>
      <c r="Y124" s="202"/>
      <c r="Z124" s="202"/>
      <c r="AA124" s="202"/>
      <c r="AB124" s="124"/>
      <c r="AC124" s="204"/>
      <c r="AD124" s="205"/>
      <c r="AE124" s="205"/>
      <c r="AF124" s="204"/>
      <c r="AG124" s="26"/>
      <c r="AH124" s="26"/>
      <c r="AI124" s="26"/>
      <c r="AJ124" s="26"/>
      <c r="AK124" s="26"/>
      <c r="AL124" s="26"/>
      <c r="AM124" s="26"/>
      <c r="AN124" s="26"/>
      <c r="AO124" s="26"/>
    </row>
    <row r="125" spans="1:41" x14ac:dyDescent="0.25">
      <c r="A125" s="26"/>
      <c r="B125" s="38"/>
      <c r="C125" s="38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26"/>
      <c r="R125" s="8"/>
      <c r="S125" s="8"/>
      <c r="T125" s="32"/>
      <c r="U125" s="20"/>
      <c r="V125" s="83"/>
      <c r="W125" s="33"/>
      <c r="X125" s="8"/>
      <c r="Y125" s="8"/>
      <c r="Z125" s="8"/>
      <c r="AA125" s="8"/>
      <c r="AB125" s="8"/>
      <c r="AC125" s="26"/>
      <c r="AD125" s="12"/>
      <c r="AE125" s="12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</row>
    <row r="126" spans="1:41" s="9" customForma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12"/>
      <c r="AE126" s="12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</row>
    <row r="127" spans="1:41" x14ac:dyDescent="0.25">
      <c r="R127" s="10"/>
      <c r="S127" s="10"/>
    </row>
  </sheetData>
  <sortState ref="B114:C118">
    <sortCondition ref="B124"/>
  </sortState>
  <mergeCells count="13">
    <mergeCell ref="AF3:AF4"/>
    <mergeCell ref="S3:U3"/>
    <mergeCell ref="P3:R3"/>
    <mergeCell ref="M3:O3"/>
    <mergeCell ref="V3:X3"/>
    <mergeCell ref="Y3:AE3"/>
    <mergeCell ref="A3:A4"/>
    <mergeCell ref="C3:C4"/>
    <mergeCell ref="B3:B4"/>
    <mergeCell ref="B1:C1"/>
    <mergeCell ref="J3:L3"/>
    <mergeCell ref="G3:I3"/>
    <mergeCell ref="D3:F3"/>
  </mergeCells>
  <conditionalFormatting sqref="X123:Z124 X5:X122">
    <cfRule type="cellIs" dxfId="105" priority="158" stopIfTrue="1" operator="equal">
      <formula>$X$123</formula>
    </cfRule>
    <cfRule type="containsBlanks" dxfId="104" priority="235" stopIfTrue="1">
      <formula>LEN(TRIM(X5))=0</formula>
    </cfRule>
    <cfRule type="cellIs" dxfId="103" priority="272" stopIfTrue="1" operator="greaterThanOrEqual">
      <formula>75</formula>
    </cfRule>
    <cfRule type="cellIs" dxfId="102" priority="273" stopIfTrue="1" operator="between">
      <formula>75</formula>
      <formula>$X$123</formula>
    </cfRule>
    <cfRule type="cellIs" dxfId="101" priority="274" stopIfTrue="1" operator="between">
      <formula>50</formula>
      <formula>$X$123</formula>
    </cfRule>
    <cfRule type="cellIs" dxfId="100" priority="275" stopIfTrue="1" operator="lessThan">
      <formula>50</formula>
    </cfRule>
  </conditionalFormatting>
  <conditionalFormatting sqref="O5:O124">
    <cfRule type="cellIs" dxfId="99" priority="1006" stopIfTrue="1" operator="equal">
      <formula>75</formula>
    </cfRule>
    <cfRule type="cellIs" dxfId="98" priority="1007" stopIfTrue="1" operator="equal">
      <formula>$O$123</formula>
    </cfRule>
    <cfRule type="containsBlanks" dxfId="97" priority="1008" stopIfTrue="1">
      <formula>LEN(TRIM(O5))=0</formula>
    </cfRule>
    <cfRule type="cellIs" dxfId="96" priority="1009" stopIfTrue="1" operator="lessThan">
      <formula>50</formula>
    </cfRule>
    <cfRule type="cellIs" dxfId="95" priority="1010" stopIfTrue="1" operator="between">
      <formula>$O$123</formula>
      <formula>50</formula>
    </cfRule>
    <cfRule type="cellIs" dxfId="94" priority="1011" stopIfTrue="1" operator="between">
      <formula>75</formula>
      <formula>$O$123</formula>
    </cfRule>
    <cfRule type="cellIs" dxfId="93" priority="1012" stopIfTrue="1" operator="greaterThanOrEqual">
      <formula>75</formula>
    </cfRule>
  </conditionalFormatting>
  <conditionalFormatting sqref="R5:R124">
    <cfRule type="cellIs" dxfId="92" priority="1020" stopIfTrue="1" operator="equal">
      <formula>75</formula>
    </cfRule>
    <cfRule type="cellIs" dxfId="91" priority="1021" stopIfTrue="1" operator="equal">
      <formula>$R$123</formula>
    </cfRule>
    <cfRule type="containsBlanks" dxfId="90" priority="1022" stopIfTrue="1">
      <formula>LEN(TRIM(R5))=0</formula>
    </cfRule>
    <cfRule type="cellIs" dxfId="89" priority="1023" stopIfTrue="1" operator="lessThan">
      <formula>50</formula>
    </cfRule>
    <cfRule type="cellIs" dxfId="88" priority="1024" stopIfTrue="1" operator="between">
      <formula>50</formula>
      <formula>$R$123</formula>
    </cfRule>
    <cfRule type="cellIs" dxfId="87" priority="1025" stopIfTrue="1" operator="between">
      <formula>75</formula>
      <formula>$R$123</formula>
    </cfRule>
    <cfRule type="cellIs" dxfId="86" priority="1026" stopIfTrue="1" operator="greaterThanOrEqual">
      <formula>75</formula>
    </cfRule>
  </conditionalFormatting>
  <conditionalFormatting sqref="U5:U124">
    <cfRule type="cellIs" dxfId="85" priority="1034" stopIfTrue="1" operator="equal">
      <formula>$U$123</formula>
    </cfRule>
    <cfRule type="containsBlanks" dxfId="84" priority="1035" stopIfTrue="1">
      <formula>LEN(TRIM(U5))=0</formula>
    </cfRule>
    <cfRule type="cellIs" dxfId="83" priority="1036" stopIfTrue="1" operator="greaterThanOrEqual">
      <formula>75</formula>
    </cfRule>
    <cfRule type="cellIs" dxfId="82" priority="1037" stopIfTrue="1" operator="between">
      <formula>75</formula>
      <formula>$U$123</formula>
    </cfRule>
    <cfRule type="cellIs" dxfId="81" priority="1038" stopIfTrue="1" operator="between">
      <formula>50</formula>
      <formula>$U$123</formula>
    </cfRule>
    <cfRule type="cellIs" dxfId="80" priority="1039" stopIfTrue="1" operator="lessThan">
      <formula>50</formula>
    </cfRule>
  </conditionalFormatting>
  <conditionalFormatting sqref="I5:I124">
    <cfRule type="containsBlanks" dxfId="79" priority="1046" stopIfTrue="1">
      <formula>LEN(TRIM(I5))=0</formula>
    </cfRule>
    <cfRule type="cellIs" dxfId="78" priority="1047" stopIfTrue="1" operator="equal">
      <formula>$I$123</formula>
    </cfRule>
    <cfRule type="cellIs" dxfId="77" priority="1048" stopIfTrue="1" operator="equal">
      <formula>75</formula>
    </cfRule>
    <cfRule type="cellIs" dxfId="76" priority="1049" stopIfTrue="1" operator="lessThan">
      <formula>50</formula>
    </cfRule>
    <cfRule type="cellIs" dxfId="75" priority="1050" stopIfTrue="1" operator="between">
      <formula>$I$123</formula>
      <formula>50</formula>
    </cfRule>
    <cfRule type="cellIs" dxfId="74" priority="1051" stopIfTrue="1" operator="between">
      <formula>75</formula>
      <formula>$I$123</formula>
    </cfRule>
    <cfRule type="cellIs" dxfId="73" priority="1052" stopIfTrue="1" operator="greaterThanOrEqual">
      <formula>75</formula>
    </cfRule>
  </conditionalFormatting>
  <conditionalFormatting sqref="L5:L124">
    <cfRule type="cellIs" dxfId="72" priority="1060" stopIfTrue="1" operator="equal">
      <formula>$L$123</formula>
    </cfRule>
    <cfRule type="containsBlanks" dxfId="71" priority="1061" stopIfTrue="1">
      <formula>LEN(TRIM(L5))=0</formula>
    </cfRule>
    <cfRule type="cellIs" dxfId="70" priority="1062" stopIfTrue="1" operator="lessThan">
      <formula>50</formula>
    </cfRule>
    <cfRule type="cellIs" dxfId="69" priority="1063" stopIfTrue="1" operator="between">
      <formula>$L$123</formula>
      <formula>50</formula>
    </cfRule>
    <cfRule type="cellIs" dxfId="68" priority="1064" stopIfTrue="1" operator="between">
      <formula>75</formula>
      <formula>$L$123</formula>
    </cfRule>
    <cfRule type="cellIs" dxfId="67" priority="1065" stopIfTrue="1" operator="greaterThanOrEqual">
      <formula>75</formula>
    </cfRule>
  </conditionalFormatting>
  <conditionalFormatting sqref="F5:F124">
    <cfRule type="cellIs" dxfId="66" priority="1" operator="equal">
      <formula>$F$123</formula>
    </cfRule>
    <cfRule type="cellIs" dxfId="65" priority="2" operator="equal">
      <formula>75</formula>
    </cfRule>
    <cfRule type="containsBlanks" dxfId="64" priority="3">
      <formula>LEN(TRIM(F5))=0</formula>
    </cfRule>
    <cfRule type="cellIs" dxfId="63" priority="4" operator="lessThan">
      <formula>50</formula>
    </cfRule>
    <cfRule type="cellIs" dxfId="62" priority="5" operator="between">
      <formula>$F$123</formula>
      <formula>50</formula>
    </cfRule>
    <cfRule type="cellIs" dxfId="61" priority="6" operator="between">
      <formula>75</formula>
      <formula>$F$123</formula>
    </cfRule>
    <cfRule type="cellIs" dxfId="60" priority="7" operator="greaterThanOrEqual">
      <formula>75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style="84" customWidth="1"/>
    <col min="2" max="2" width="18.7109375" style="84" customWidth="1"/>
    <col min="3" max="3" width="31.7109375" style="84" customWidth="1"/>
    <col min="4" max="5" width="9.7109375" style="84" customWidth="1"/>
    <col min="6" max="6" width="6.5703125" style="84" customWidth="1"/>
    <col min="7" max="16384" width="9.140625" style="84"/>
  </cols>
  <sheetData>
    <row r="1" spans="1:8" x14ac:dyDescent="0.25">
      <c r="G1" s="53"/>
      <c r="H1" s="84" t="s">
        <v>126</v>
      </c>
    </row>
    <row r="2" spans="1:8" ht="15.75" x14ac:dyDescent="0.25">
      <c r="B2" s="952" t="s">
        <v>123</v>
      </c>
      <c r="C2" s="952"/>
      <c r="D2" s="110"/>
      <c r="E2" s="83"/>
      <c r="G2" s="109"/>
      <c r="H2" s="84" t="s">
        <v>127</v>
      </c>
    </row>
    <row r="3" spans="1:8" x14ac:dyDescent="0.25">
      <c r="E3" s="226">
        <v>2021</v>
      </c>
      <c r="G3" s="54"/>
      <c r="H3" s="84" t="s">
        <v>128</v>
      </c>
    </row>
    <row r="4" spans="1:8" ht="15.75" thickBot="1" x14ac:dyDescent="0.3">
      <c r="G4" s="55"/>
      <c r="H4" s="84" t="s">
        <v>129</v>
      </c>
    </row>
    <row r="5" spans="1:8" ht="30" customHeight="1" thickBot="1" x14ac:dyDescent="0.3">
      <c r="A5" s="5" t="s">
        <v>68</v>
      </c>
      <c r="B5" s="63" t="s">
        <v>67</v>
      </c>
      <c r="C5" s="63" t="s">
        <v>124</v>
      </c>
      <c r="D5" s="63" t="s">
        <v>103</v>
      </c>
      <c r="E5" s="224" t="s">
        <v>105</v>
      </c>
    </row>
    <row r="6" spans="1:8" ht="15" customHeight="1" thickBot="1" x14ac:dyDescent="0.3">
      <c r="A6" s="5"/>
      <c r="B6" s="82"/>
      <c r="C6" s="175" t="s">
        <v>145</v>
      </c>
      <c r="D6" s="175">
        <f>SUM(D7:D105)</f>
        <v>5581</v>
      </c>
      <c r="E6" s="176">
        <f>AVERAGE(E7:E105)</f>
        <v>68.389247036359521</v>
      </c>
      <c r="F6" s="1"/>
    </row>
    <row r="7" spans="1:8" ht="15" customHeight="1" x14ac:dyDescent="0.25">
      <c r="A7" s="13">
        <v>1</v>
      </c>
      <c r="B7" s="615" t="s">
        <v>0</v>
      </c>
      <c r="C7" s="616" t="s">
        <v>100</v>
      </c>
      <c r="D7" s="617">
        <v>72</v>
      </c>
      <c r="E7" s="618">
        <v>80.358974358974365</v>
      </c>
      <c r="F7" s="85"/>
    </row>
    <row r="8" spans="1:8" ht="15" customHeight="1" x14ac:dyDescent="0.25">
      <c r="A8" s="14">
        <v>2</v>
      </c>
      <c r="B8" s="619" t="s">
        <v>0</v>
      </c>
      <c r="C8" s="583" t="s">
        <v>141</v>
      </c>
      <c r="D8" s="584">
        <v>67</v>
      </c>
      <c r="E8" s="111">
        <v>78</v>
      </c>
      <c r="F8" s="1"/>
    </row>
    <row r="9" spans="1:8" ht="15" customHeight="1" x14ac:dyDescent="0.25">
      <c r="A9" s="14">
        <v>3</v>
      </c>
      <c r="B9" s="619" t="s">
        <v>2</v>
      </c>
      <c r="C9" s="583" t="s">
        <v>191</v>
      </c>
      <c r="D9" s="584">
        <v>113</v>
      </c>
      <c r="E9" s="111">
        <v>77.3</v>
      </c>
      <c r="F9" s="1"/>
    </row>
    <row r="10" spans="1:8" ht="15" customHeight="1" x14ac:dyDescent="0.25">
      <c r="A10" s="14">
        <v>4</v>
      </c>
      <c r="B10" s="619" t="s">
        <v>2</v>
      </c>
      <c r="C10" s="583" t="s">
        <v>6</v>
      </c>
      <c r="D10" s="584">
        <v>38</v>
      </c>
      <c r="E10" s="111">
        <v>77.099999999999994</v>
      </c>
      <c r="F10" s="4"/>
      <c r="G10" s="3"/>
    </row>
    <row r="11" spans="1:8" ht="15" customHeight="1" x14ac:dyDescent="0.25">
      <c r="A11" s="14">
        <v>5</v>
      </c>
      <c r="B11" s="619" t="s">
        <v>32</v>
      </c>
      <c r="C11" s="583" t="s">
        <v>187</v>
      </c>
      <c r="D11" s="602">
        <v>54</v>
      </c>
      <c r="E11" s="112">
        <v>77</v>
      </c>
      <c r="F11" s="4"/>
      <c r="G11" s="3"/>
    </row>
    <row r="12" spans="1:8" ht="15" customHeight="1" x14ac:dyDescent="0.25">
      <c r="A12" s="14">
        <v>6</v>
      </c>
      <c r="B12" s="619" t="s">
        <v>65</v>
      </c>
      <c r="C12" s="583" t="s">
        <v>80</v>
      </c>
      <c r="D12" s="584">
        <v>108</v>
      </c>
      <c r="E12" s="111">
        <v>76.900000000000006</v>
      </c>
      <c r="F12" s="4"/>
      <c r="G12" s="3"/>
    </row>
    <row r="13" spans="1:8" ht="15" customHeight="1" x14ac:dyDescent="0.25">
      <c r="A13" s="14">
        <v>7</v>
      </c>
      <c r="B13" s="619" t="s">
        <v>26</v>
      </c>
      <c r="C13" s="583" t="s">
        <v>27</v>
      </c>
      <c r="D13" s="584">
        <v>53</v>
      </c>
      <c r="E13" s="111">
        <v>76</v>
      </c>
      <c r="F13" s="4"/>
      <c r="G13" s="3"/>
    </row>
    <row r="14" spans="1:8" ht="15" customHeight="1" x14ac:dyDescent="0.25">
      <c r="A14" s="14">
        <v>8</v>
      </c>
      <c r="B14" s="619" t="s">
        <v>54</v>
      </c>
      <c r="C14" s="583" t="s">
        <v>62</v>
      </c>
      <c r="D14" s="584">
        <v>52</v>
      </c>
      <c r="E14" s="111">
        <v>75.900000000000006</v>
      </c>
      <c r="F14" s="4"/>
      <c r="G14" s="3"/>
    </row>
    <row r="15" spans="1:8" ht="15" customHeight="1" x14ac:dyDescent="0.25">
      <c r="A15" s="14">
        <v>9</v>
      </c>
      <c r="B15" s="619" t="s">
        <v>32</v>
      </c>
      <c r="C15" s="583" t="s">
        <v>92</v>
      </c>
      <c r="D15" s="584">
        <v>125</v>
      </c>
      <c r="E15" s="111">
        <v>75.900000000000006</v>
      </c>
      <c r="F15" s="4"/>
      <c r="G15" s="3"/>
    </row>
    <row r="16" spans="1:8" ht="15" customHeight="1" thickBot="1" x14ac:dyDescent="0.3">
      <c r="A16" s="15">
        <v>10</v>
      </c>
      <c r="B16" s="116" t="s">
        <v>41</v>
      </c>
      <c r="C16" s="66" t="s">
        <v>52</v>
      </c>
      <c r="D16" s="130">
        <v>45</v>
      </c>
      <c r="E16" s="131">
        <v>75.5</v>
      </c>
      <c r="F16" s="4"/>
      <c r="G16" s="3"/>
    </row>
    <row r="17" spans="1:7" ht="15" customHeight="1" x14ac:dyDescent="0.25">
      <c r="A17" s="14">
        <v>11</v>
      </c>
      <c r="B17" s="128" t="s">
        <v>2</v>
      </c>
      <c r="C17" s="67" t="s">
        <v>194</v>
      </c>
      <c r="D17" s="96">
        <v>41</v>
      </c>
      <c r="E17" s="129">
        <v>75</v>
      </c>
      <c r="F17" s="4"/>
      <c r="G17" s="3"/>
    </row>
    <row r="18" spans="1:7" ht="15" customHeight="1" x14ac:dyDescent="0.25">
      <c r="A18" s="14">
        <v>12</v>
      </c>
      <c r="B18" s="619" t="s">
        <v>2</v>
      </c>
      <c r="C18" s="583" t="s">
        <v>139</v>
      </c>
      <c r="D18" s="612">
        <v>131</v>
      </c>
      <c r="E18" s="115">
        <v>75</v>
      </c>
      <c r="F18" s="4"/>
      <c r="G18" s="3"/>
    </row>
    <row r="19" spans="1:7" ht="15" customHeight="1" x14ac:dyDescent="0.25">
      <c r="A19" s="14">
        <v>13</v>
      </c>
      <c r="B19" s="619" t="s">
        <v>2</v>
      </c>
      <c r="C19" s="583" t="s">
        <v>114</v>
      </c>
      <c r="D19" s="584">
        <v>79</v>
      </c>
      <c r="E19" s="111">
        <v>75</v>
      </c>
      <c r="F19" s="4"/>
      <c r="G19" s="3"/>
    </row>
    <row r="20" spans="1:7" ht="15" customHeight="1" x14ac:dyDescent="0.25">
      <c r="A20" s="14">
        <v>14</v>
      </c>
      <c r="B20" s="619" t="s">
        <v>26</v>
      </c>
      <c r="C20" s="583" t="s">
        <v>113</v>
      </c>
      <c r="D20" s="584">
        <v>54</v>
      </c>
      <c r="E20" s="111">
        <v>74.900000000000006</v>
      </c>
      <c r="F20" s="4"/>
      <c r="G20" s="3"/>
    </row>
    <row r="21" spans="1:7" ht="15" customHeight="1" x14ac:dyDescent="0.25">
      <c r="A21" s="14">
        <v>15</v>
      </c>
      <c r="B21" s="619" t="s">
        <v>0</v>
      </c>
      <c r="C21" s="583" t="s">
        <v>99</v>
      </c>
      <c r="D21" s="584">
        <v>75</v>
      </c>
      <c r="E21" s="111">
        <v>74.666666666666671</v>
      </c>
      <c r="F21" s="4"/>
      <c r="G21" s="3"/>
    </row>
    <row r="22" spans="1:7" ht="15" customHeight="1" x14ac:dyDescent="0.25">
      <c r="A22" s="14">
        <v>16</v>
      </c>
      <c r="B22" s="619" t="s">
        <v>32</v>
      </c>
      <c r="C22" s="583" t="s">
        <v>188</v>
      </c>
      <c r="D22" s="584">
        <v>32</v>
      </c>
      <c r="E22" s="111">
        <v>74.5</v>
      </c>
      <c r="F22" s="4"/>
      <c r="G22" s="3"/>
    </row>
    <row r="23" spans="1:7" ht="15" customHeight="1" x14ac:dyDescent="0.25">
      <c r="A23" s="14">
        <v>17</v>
      </c>
      <c r="B23" s="619" t="s">
        <v>26</v>
      </c>
      <c r="C23" s="583" t="s">
        <v>116</v>
      </c>
      <c r="D23" s="584">
        <v>79</v>
      </c>
      <c r="E23" s="111">
        <v>74.5</v>
      </c>
      <c r="F23" s="4"/>
      <c r="G23" s="3"/>
    </row>
    <row r="24" spans="1:7" ht="15" customHeight="1" x14ac:dyDescent="0.25">
      <c r="A24" s="14">
        <v>18</v>
      </c>
      <c r="B24" s="619" t="s">
        <v>54</v>
      </c>
      <c r="C24" s="583" t="s">
        <v>59</v>
      </c>
      <c r="D24" s="584">
        <v>51</v>
      </c>
      <c r="E24" s="111">
        <v>74.3</v>
      </c>
      <c r="F24" s="4"/>
      <c r="G24" s="3"/>
    </row>
    <row r="25" spans="1:7" ht="15" customHeight="1" x14ac:dyDescent="0.25">
      <c r="A25" s="14">
        <v>19</v>
      </c>
      <c r="B25" s="619" t="s">
        <v>0</v>
      </c>
      <c r="C25" s="583" t="s">
        <v>108</v>
      </c>
      <c r="D25" s="584">
        <v>78</v>
      </c>
      <c r="E25" s="111">
        <v>74</v>
      </c>
      <c r="F25" s="4"/>
      <c r="G25" s="3"/>
    </row>
    <row r="26" spans="1:7" ht="15" customHeight="1" thickBot="1" x14ac:dyDescent="0.3">
      <c r="A26" s="117">
        <v>20</v>
      </c>
      <c r="B26" s="620" t="s">
        <v>32</v>
      </c>
      <c r="C26" s="621" t="s">
        <v>38</v>
      </c>
      <c r="D26" s="622">
        <v>56</v>
      </c>
      <c r="E26" s="623">
        <v>73.77</v>
      </c>
      <c r="F26" s="4"/>
      <c r="G26" s="3"/>
    </row>
    <row r="27" spans="1:7" ht="15" customHeight="1" x14ac:dyDescent="0.25">
      <c r="A27" s="13">
        <v>21</v>
      </c>
      <c r="B27" s="615" t="s">
        <v>65</v>
      </c>
      <c r="C27" s="616" t="s">
        <v>181</v>
      </c>
      <c r="D27" s="617">
        <v>84</v>
      </c>
      <c r="E27" s="618">
        <v>73.743589743589737</v>
      </c>
      <c r="F27" s="4"/>
      <c r="G27" s="3"/>
    </row>
    <row r="28" spans="1:7" ht="15" customHeight="1" x14ac:dyDescent="0.25">
      <c r="A28" s="14">
        <v>22</v>
      </c>
      <c r="B28" s="619" t="s">
        <v>54</v>
      </c>
      <c r="C28" s="583" t="s">
        <v>63</v>
      </c>
      <c r="D28" s="584">
        <v>93</v>
      </c>
      <c r="E28" s="111">
        <v>73.099999999999994</v>
      </c>
      <c r="F28" s="4"/>
      <c r="G28" s="3"/>
    </row>
    <row r="29" spans="1:7" ht="15" customHeight="1" x14ac:dyDescent="0.25">
      <c r="A29" s="14">
        <v>23</v>
      </c>
      <c r="B29" s="619" t="s">
        <v>65</v>
      </c>
      <c r="C29" s="583" t="s">
        <v>84</v>
      </c>
      <c r="D29" s="584">
        <v>94</v>
      </c>
      <c r="E29" s="111">
        <v>73.051282051282058</v>
      </c>
      <c r="F29" s="4"/>
      <c r="G29" s="3"/>
    </row>
    <row r="30" spans="1:7" ht="15" customHeight="1" x14ac:dyDescent="0.25">
      <c r="A30" s="14">
        <v>24</v>
      </c>
      <c r="B30" s="619" t="s">
        <v>32</v>
      </c>
      <c r="C30" s="605" t="s">
        <v>110</v>
      </c>
      <c r="D30" s="584">
        <v>129</v>
      </c>
      <c r="E30" s="111">
        <v>73</v>
      </c>
      <c r="F30" s="4"/>
      <c r="G30" s="3"/>
    </row>
    <row r="31" spans="1:7" ht="15" customHeight="1" x14ac:dyDescent="0.25">
      <c r="A31" s="14">
        <v>25</v>
      </c>
      <c r="B31" s="619" t="s">
        <v>2</v>
      </c>
      <c r="C31" s="583" t="s">
        <v>138</v>
      </c>
      <c r="D31" s="611">
        <v>85</v>
      </c>
      <c r="E31" s="114">
        <v>72.7</v>
      </c>
      <c r="F31" s="4"/>
      <c r="G31" s="3"/>
    </row>
    <row r="32" spans="1:7" ht="15" customHeight="1" x14ac:dyDescent="0.25">
      <c r="A32" s="14">
        <v>26</v>
      </c>
      <c r="B32" s="619" t="s">
        <v>2</v>
      </c>
      <c r="C32" s="583" t="s">
        <v>195</v>
      </c>
      <c r="D32" s="584">
        <v>85</v>
      </c>
      <c r="E32" s="111">
        <v>72.599999999999994</v>
      </c>
      <c r="F32" s="4"/>
      <c r="G32" s="3"/>
    </row>
    <row r="33" spans="1:7" ht="15" customHeight="1" x14ac:dyDescent="0.25">
      <c r="A33" s="14">
        <v>27</v>
      </c>
      <c r="B33" s="619" t="s">
        <v>2</v>
      </c>
      <c r="C33" s="583" t="s">
        <v>140</v>
      </c>
      <c r="D33" s="584">
        <v>185</v>
      </c>
      <c r="E33" s="111">
        <v>72</v>
      </c>
      <c r="F33" s="4"/>
      <c r="G33" s="3"/>
    </row>
    <row r="34" spans="1:7" ht="15" customHeight="1" x14ac:dyDescent="0.25">
      <c r="A34" s="14">
        <v>28</v>
      </c>
      <c r="B34" s="619" t="s">
        <v>65</v>
      </c>
      <c r="C34" s="583" t="s">
        <v>81</v>
      </c>
      <c r="D34" s="584">
        <v>39</v>
      </c>
      <c r="E34" s="111">
        <v>71.794871794871796</v>
      </c>
      <c r="F34" s="4"/>
      <c r="G34" s="3"/>
    </row>
    <row r="35" spans="1:7" ht="15" customHeight="1" x14ac:dyDescent="0.25">
      <c r="A35" s="14">
        <v>29</v>
      </c>
      <c r="B35" s="619" t="s">
        <v>41</v>
      </c>
      <c r="C35" s="583" t="s">
        <v>79</v>
      </c>
      <c r="D35" s="584">
        <v>50</v>
      </c>
      <c r="E35" s="111">
        <v>71.7</v>
      </c>
      <c r="F35" s="4"/>
      <c r="G35" s="3"/>
    </row>
    <row r="36" spans="1:7" ht="15" customHeight="1" thickBot="1" x14ac:dyDescent="0.3">
      <c r="A36" s="15">
        <v>30</v>
      </c>
      <c r="B36" s="116" t="s">
        <v>2</v>
      </c>
      <c r="C36" s="66" t="s">
        <v>175</v>
      </c>
      <c r="D36" s="130">
        <v>47</v>
      </c>
      <c r="E36" s="131">
        <v>71.7</v>
      </c>
      <c r="F36" s="4"/>
      <c r="G36" s="3"/>
    </row>
    <row r="37" spans="1:7" ht="15" customHeight="1" x14ac:dyDescent="0.25">
      <c r="A37" s="13">
        <v>31</v>
      </c>
      <c r="B37" s="615" t="s">
        <v>41</v>
      </c>
      <c r="C37" s="616" t="s">
        <v>87</v>
      </c>
      <c r="D37" s="617">
        <v>81</v>
      </c>
      <c r="E37" s="618">
        <v>71.599999999999994</v>
      </c>
      <c r="F37" s="4"/>
      <c r="G37" s="3"/>
    </row>
    <row r="38" spans="1:7" ht="15" customHeight="1" x14ac:dyDescent="0.25">
      <c r="A38" s="14">
        <v>32</v>
      </c>
      <c r="B38" s="619" t="s">
        <v>54</v>
      </c>
      <c r="C38" s="583" t="s">
        <v>64</v>
      </c>
      <c r="D38" s="584">
        <v>66</v>
      </c>
      <c r="E38" s="111">
        <v>71.5</v>
      </c>
      <c r="F38" s="4"/>
      <c r="G38" s="3"/>
    </row>
    <row r="39" spans="1:7" ht="15" customHeight="1" x14ac:dyDescent="0.25">
      <c r="A39" s="14">
        <v>33</v>
      </c>
      <c r="B39" s="619" t="s">
        <v>32</v>
      </c>
      <c r="C39" s="583" t="s">
        <v>39</v>
      </c>
      <c r="D39" s="584">
        <v>24</v>
      </c>
      <c r="E39" s="111">
        <v>71.3</v>
      </c>
      <c r="F39" s="4"/>
      <c r="G39" s="3"/>
    </row>
    <row r="40" spans="1:7" ht="15" customHeight="1" x14ac:dyDescent="0.25">
      <c r="A40" s="14">
        <v>34</v>
      </c>
      <c r="B40" s="619" t="s">
        <v>65</v>
      </c>
      <c r="C40" s="583" t="s">
        <v>177</v>
      </c>
      <c r="D40" s="584">
        <v>33</v>
      </c>
      <c r="E40" s="111">
        <v>71.030303030303031</v>
      </c>
      <c r="F40" s="4"/>
      <c r="G40" s="3"/>
    </row>
    <row r="41" spans="1:7" ht="15" customHeight="1" x14ac:dyDescent="0.25">
      <c r="A41" s="14">
        <v>35</v>
      </c>
      <c r="B41" s="619" t="s">
        <v>32</v>
      </c>
      <c r="C41" s="583" t="s">
        <v>91</v>
      </c>
      <c r="D41" s="584">
        <v>174</v>
      </c>
      <c r="E41" s="111">
        <v>71</v>
      </c>
      <c r="F41" s="4"/>
      <c r="G41" s="3"/>
    </row>
    <row r="42" spans="1:7" ht="15" customHeight="1" x14ac:dyDescent="0.25">
      <c r="A42" s="14">
        <v>37</v>
      </c>
      <c r="B42" s="619" t="s">
        <v>2</v>
      </c>
      <c r="C42" s="583" t="s">
        <v>171</v>
      </c>
      <c r="D42" s="584">
        <v>74</v>
      </c>
      <c r="E42" s="111">
        <v>71</v>
      </c>
      <c r="F42" s="4"/>
      <c r="G42" s="3"/>
    </row>
    <row r="43" spans="1:7" ht="15" customHeight="1" x14ac:dyDescent="0.25">
      <c r="A43" s="14">
        <v>36</v>
      </c>
      <c r="B43" s="619" t="s">
        <v>2</v>
      </c>
      <c r="C43" s="583" t="s">
        <v>12</v>
      </c>
      <c r="D43" s="584">
        <v>79</v>
      </c>
      <c r="E43" s="111">
        <v>71</v>
      </c>
      <c r="F43" s="4"/>
      <c r="G43" s="3"/>
    </row>
    <row r="44" spans="1:7" ht="15" customHeight="1" x14ac:dyDescent="0.25">
      <c r="A44" s="14">
        <v>38</v>
      </c>
      <c r="B44" s="619" t="s">
        <v>41</v>
      </c>
      <c r="C44" s="583" t="s">
        <v>134</v>
      </c>
      <c r="D44" s="584">
        <v>61</v>
      </c>
      <c r="E44" s="111">
        <v>70.099999999999994</v>
      </c>
      <c r="F44" s="4"/>
      <c r="G44" s="3"/>
    </row>
    <row r="45" spans="1:7" ht="15" customHeight="1" x14ac:dyDescent="0.25">
      <c r="A45" s="14">
        <v>39</v>
      </c>
      <c r="B45" s="619" t="s">
        <v>41</v>
      </c>
      <c r="C45" s="583" t="s">
        <v>48</v>
      </c>
      <c r="D45" s="584">
        <v>36</v>
      </c>
      <c r="E45" s="111">
        <v>70.099999999999994</v>
      </c>
      <c r="F45" s="4"/>
      <c r="G45" s="3"/>
    </row>
    <row r="46" spans="1:7" ht="15" customHeight="1" thickBot="1" x14ac:dyDescent="0.3">
      <c r="A46" s="62">
        <v>40</v>
      </c>
      <c r="B46" s="116" t="s">
        <v>32</v>
      </c>
      <c r="C46" s="66" t="s">
        <v>132</v>
      </c>
      <c r="D46" s="130">
        <v>48</v>
      </c>
      <c r="E46" s="131">
        <v>70.099999999999994</v>
      </c>
      <c r="F46" s="4"/>
      <c r="G46" s="3"/>
    </row>
    <row r="47" spans="1:7" ht="15" customHeight="1" x14ac:dyDescent="0.25">
      <c r="A47" s="13">
        <v>41</v>
      </c>
      <c r="B47" s="615" t="s">
        <v>26</v>
      </c>
      <c r="C47" s="616" t="s">
        <v>95</v>
      </c>
      <c r="D47" s="617">
        <v>49</v>
      </c>
      <c r="E47" s="618">
        <v>70.099999999999994</v>
      </c>
      <c r="F47" s="4"/>
      <c r="G47" s="3"/>
    </row>
    <row r="48" spans="1:7" ht="15" customHeight="1" x14ac:dyDescent="0.25">
      <c r="A48" s="14">
        <v>42</v>
      </c>
      <c r="B48" s="619" t="s">
        <v>32</v>
      </c>
      <c r="C48" s="583" t="s">
        <v>189</v>
      </c>
      <c r="D48" s="584">
        <v>40</v>
      </c>
      <c r="E48" s="111">
        <v>70</v>
      </c>
      <c r="F48" s="4"/>
      <c r="G48" s="3"/>
    </row>
    <row r="49" spans="1:7" ht="15" customHeight="1" x14ac:dyDescent="0.25">
      <c r="A49" s="117">
        <v>43</v>
      </c>
      <c r="B49" s="620" t="s">
        <v>26</v>
      </c>
      <c r="C49" s="621" t="s">
        <v>112</v>
      </c>
      <c r="D49" s="622">
        <v>83</v>
      </c>
      <c r="E49" s="623">
        <v>70</v>
      </c>
      <c r="F49" s="4"/>
      <c r="G49" s="3"/>
    </row>
    <row r="50" spans="1:7" ht="15" customHeight="1" x14ac:dyDescent="0.25">
      <c r="A50" s="61">
        <v>44</v>
      </c>
      <c r="B50" s="619" t="s">
        <v>54</v>
      </c>
      <c r="C50" s="583" t="s">
        <v>61</v>
      </c>
      <c r="D50" s="584">
        <v>86</v>
      </c>
      <c r="E50" s="111">
        <v>69.900000000000006</v>
      </c>
      <c r="F50" s="4"/>
      <c r="G50" s="3"/>
    </row>
    <row r="51" spans="1:7" ht="15" customHeight="1" x14ac:dyDescent="0.25">
      <c r="A51" s="14">
        <v>45</v>
      </c>
      <c r="B51" s="619" t="s">
        <v>32</v>
      </c>
      <c r="C51" s="583" t="s">
        <v>37</v>
      </c>
      <c r="D51" s="584">
        <v>50</v>
      </c>
      <c r="E51" s="111">
        <v>69.2</v>
      </c>
      <c r="F51" s="4"/>
      <c r="G51" s="3"/>
    </row>
    <row r="52" spans="1:7" ht="15" customHeight="1" x14ac:dyDescent="0.25">
      <c r="A52" s="14">
        <v>46</v>
      </c>
      <c r="B52" s="619" t="s">
        <v>65</v>
      </c>
      <c r="C52" s="583" t="s">
        <v>133</v>
      </c>
      <c r="D52" s="584">
        <v>33</v>
      </c>
      <c r="E52" s="111">
        <v>69.121212121212125</v>
      </c>
      <c r="F52" s="4"/>
      <c r="G52" s="3"/>
    </row>
    <row r="53" spans="1:7" ht="15" customHeight="1" x14ac:dyDescent="0.25">
      <c r="A53" s="14">
        <v>47</v>
      </c>
      <c r="B53" s="619" t="s">
        <v>32</v>
      </c>
      <c r="C53" s="583" t="s">
        <v>36</v>
      </c>
      <c r="D53" s="584">
        <v>44</v>
      </c>
      <c r="E53" s="111">
        <v>69</v>
      </c>
      <c r="F53" s="4"/>
      <c r="G53" s="3"/>
    </row>
    <row r="54" spans="1:7" ht="15" customHeight="1" x14ac:dyDescent="0.25">
      <c r="A54" s="14">
        <v>48</v>
      </c>
      <c r="B54" s="619" t="s">
        <v>0</v>
      </c>
      <c r="C54" s="583" t="s">
        <v>159</v>
      </c>
      <c r="D54" s="584">
        <v>97</v>
      </c>
      <c r="E54" s="111">
        <v>69</v>
      </c>
      <c r="F54" s="4"/>
      <c r="G54" s="3"/>
    </row>
    <row r="55" spans="1:7" ht="15" customHeight="1" x14ac:dyDescent="0.25">
      <c r="A55" s="14">
        <v>49</v>
      </c>
      <c r="B55" s="619" t="s">
        <v>41</v>
      </c>
      <c r="C55" s="583" t="s">
        <v>78</v>
      </c>
      <c r="D55" s="584">
        <v>43</v>
      </c>
      <c r="E55" s="111">
        <v>68.8</v>
      </c>
      <c r="F55" s="4"/>
      <c r="G55" s="3"/>
    </row>
    <row r="56" spans="1:7" ht="15" customHeight="1" thickBot="1" x14ac:dyDescent="0.3">
      <c r="A56" s="15">
        <v>50</v>
      </c>
      <c r="B56" s="116" t="s">
        <v>26</v>
      </c>
      <c r="C56" s="66" t="s">
        <v>170</v>
      </c>
      <c r="D56" s="130">
        <v>67</v>
      </c>
      <c r="E56" s="131">
        <v>68.7</v>
      </c>
      <c r="F56" s="4"/>
      <c r="G56" s="3"/>
    </row>
    <row r="57" spans="1:7" ht="15" customHeight="1" x14ac:dyDescent="0.25">
      <c r="A57" s="14">
        <v>51</v>
      </c>
      <c r="B57" s="128" t="s">
        <v>26</v>
      </c>
      <c r="C57" s="67" t="s">
        <v>111</v>
      </c>
      <c r="D57" s="96">
        <v>62</v>
      </c>
      <c r="E57" s="129">
        <v>68.599999999999994</v>
      </c>
      <c r="F57" s="4"/>
      <c r="G57" s="3"/>
    </row>
    <row r="58" spans="1:7" ht="15" customHeight="1" x14ac:dyDescent="0.25">
      <c r="A58" s="14">
        <v>52</v>
      </c>
      <c r="B58" s="619" t="s">
        <v>2</v>
      </c>
      <c r="C58" s="583" t="s">
        <v>17</v>
      </c>
      <c r="D58" s="584">
        <v>28</v>
      </c>
      <c r="E58" s="111">
        <v>68.599999999999994</v>
      </c>
      <c r="F58" s="4"/>
      <c r="G58" s="3"/>
    </row>
    <row r="59" spans="1:7" ht="15" customHeight="1" x14ac:dyDescent="0.25">
      <c r="A59" s="14">
        <v>53</v>
      </c>
      <c r="B59" s="619" t="s">
        <v>0</v>
      </c>
      <c r="C59" s="583" t="s">
        <v>70</v>
      </c>
      <c r="D59" s="584">
        <v>26</v>
      </c>
      <c r="E59" s="111">
        <v>68.407407407407405</v>
      </c>
      <c r="F59" s="4"/>
      <c r="G59" s="3"/>
    </row>
    <row r="60" spans="1:7" ht="15" customHeight="1" x14ac:dyDescent="0.25">
      <c r="A60" s="14">
        <v>54</v>
      </c>
      <c r="B60" s="619" t="s">
        <v>32</v>
      </c>
      <c r="C60" s="583" t="s">
        <v>33</v>
      </c>
      <c r="D60" s="584">
        <v>16</v>
      </c>
      <c r="E60" s="111">
        <v>68.3</v>
      </c>
      <c r="F60" s="4"/>
      <c r="G60" s="3"/>
    </row>
    <row r="61" spans="1:7" ht="15" customHeight="1" x14ac:dyDescent="0.25">
      <c r="A61" s="14">
        <v>55</v>
      </c>
      <c r="B61" s="619" t="s">
        <v>2</v>
      </c>
      <c r="C61" s="583" t="s">
        <v>3</v>
      </c>
      <c r="D61" s="584">
        <v>24</v>
      </c>
      <c r="E61" s="111">
        <v>68.290000000000006</v>
      </c>
      <c r="F61" s="4"/>
      <c r="G61" s="3"/>
    </row>
    <row r="62" spans="1:7" ht="15" customHeight="1" x14ac:dyDescent="0.25">
      <c r="A62" s="14">
        <v>56</v>
      </c>
      <c r="B62" s="619" t="s">
        <v>26</v>
      </c>
      <c r="C62" s="583" t="s">
        <v>29</v>
      </c>
      <c r="D62" s="584">
        <v>24</v>
      </c>
      <c r="E62" s="111">
        <v>67.7</v>
      </c>
      <c r="F62" s="4"/>
      <c r="G62" s="3"/>
    </row>
    <row r="63" spans="1:7" ht="15" customHeight="1" x14ac:dyDescent="0.25">
      <c r="A63" s="14">
        <v>57</v>
      </c>
      <c r="B63" s="619" t="s">
        <v>41</v>
      </c>
      <c r="C63" s="583" t="s">
        <v>40</v>
      </c>
      <c r="D63" s="584">
        <v>60</v>
      </c>
      <c r="E63" s="111">
        <v>67.5</v>
      </c>
      <c r="F63" s="4"/>
      <c r="G63" s="3"/>
    </row>
    <row r="64" spans="1:7" ht="15" customHeight="1" x14ac:dyDescent="0.25">
      <c r="A64" s="14">
        <v>58</v>
      </c>
      <c r="B64" s="619" t="s">
        <v>0</v>
      </c>
      <c r="C64" s="583" t="s">
        <v>182</v>
      </c>
      <c r="D64" s="584">
        <v>47</v>
      </c>
      <c r="E64" s="111">
        <v>67.461538461538467</v>
      </c>
      <c r="F64" s="4"/>
      <c r="G64" s="3"/>
    </row>
    <row r="65" spans="1:7" ht="15" customHeight="1" x14ac:dyDescent="0.25">
      <c r="A65" s="14">
        <v>59</v>
      </c>
      <c r="B65" s="619" t="s">
        <v>32</v>
      </c>
      <c r="C65" s="583" t="s">
        <v>73</v>
      </c>
      <c r="D65" s="584">
        <v>16</v>
      </c>
      <c r="E65" s="111">
        <v>67</v>
      </c>
      <c r="F65" s="4"/>
      <c r="G65" s="3"/>
    </row>
    <row r="66" spans="1:7" ht="15" customHeight="1" thickBot="1" x14ac:dyDescent="0.3">
      <c r="A66" s="117">
        <v>61</v>
      </c>
      <c r="B66" s="620" t="s">
        <v>2</v>
      </c>
      <c r="C66" s="621" t="s">
        <v>4</v>
      </c>
      <c r="D66" s="622">
        <v>56</v>
      </c>
      <c r="E66" s="623">
        <v>67</v>
      </c>
      <c r="F66" s="4"/>
      <c r="G66" s="3"/>
    </row>
    <row r="67" spans="1:7" ht="15" customHeight="1" x14ac:dyDescent="0.25">
      <c r="A67" s="13">
        <v>60</v>
      </c>
      <c r="B67" s="615" t="s">
        <v>2</v>
      </c>
      <c r="C67" s="616" t="s">
        <v>9</v>
      </c>
      <c r="D67" s="617">
        <v>74</v>
      </c>
      <c r="E67" s="618">
        <v>67</v>
      </c>
      <c r="F67" s="4"/>
      <c r="G67" s="3"/>
    </row>
    <row r="68" spans="1:7" ht="15" customHeight="1" x14ac:dyDescent="0.25">
      <c r="A68" s="14">
        <v>62</v>
      </c>
      <c r="B68" s="619" t="s">
        <v>2</v>
      </c>
      <c r="C68" s="583" t="s">
        <v>137</v>
      </c>
      <c r="D68" s="584">
        <v>130</v>
      </c>
      <c r="E68" s="111">
        <v>66.7</v>
      </c>
      <c r="F68" s="4"/>
      <c r="G68" s="3"/>
    </row>
    <row r="69" spans="1:7" ht="15" customHeight="1" x14ac:dyDescent="0.25">
      <c r="A69" s="14">
        <v>63</v>
      </c>
      <c r="B69" s="619" t="s">
        <v>54</v>
      </c>
      <c r="C69" s="583" t="s">
        <v>66</v>
      </c>
      <c r="D69" s="584">
        <v>69</v>
      </c>
      <c r="E69" s="111">
        <v>66.599999999999994</v>
      </c>
      <c r="F69" s="4"/>
      <c r="G69" s="3"/>
    </row>
    <row r="70" spans="1:7" ht="15" customHeight="1" x14ac:dyDescent="0.25">
      <c r="A70" s="14">
        <v>64</v>
      </c>
      <c r="B70" s="619" t="s">
        <v>2</v>
      </c>
      <c r="C70" s="583" t="s">
        <v>190</v>
      </c>
      <c r="D70" s="584">
        <v>50</v>
      </c>
      <c r="E70" s="111">
        <v>66.400000000000006</v>
      </c>
      <c r="F70" s="4"/>
      <c r="G70" s="3"/>
    </row>
    <row r="71" spans="1:7" ht="15" customHeight="1" x14ac:dyDescent="0.25">
      <c r="A71" s="14">
        <v>65</v>
      </c>
      <c r="B71" s="619" t="s">
        <v>2</v>
      </c>
      <c r="C71" s="583" t="s">
        <v>196</v>
      </c>
      <c r="D71" s="584">
        <v>51</v>
      </c>
      <c r="E71" s="111">
        <v>66.3</v>
      </c>
      <c r="F71" s="4"/>
      <c r="G71" s="3"/>
    </row>
    <row r="72" spans="1:7" ht="15" customHeight="1" x14ac:dyDescent="0.25">
      <c r="A72" s="14">
        <v>66</v>
      </c>
      <c r="B72" s="619" t="s">
        <v>41</v>
      </c>
      <c r="C72" s="583" t="s">
        <v>45</v>
      </c>
      <c r="D72" s="584">
        <v>22</v>
      </c>
      <c r="E72" s="111">
        <v>66.099999999999994</v>
      </c>
      <c r="F72" s="4"/>
      <c r="G72" s="3"/>
    </row>
    <row r="73" spans="1:7" ht="15" customHeight="1" x14ac:dyDescent="0.25">
      <c r="A73" s="14">
        <v>67</v>
      </c>
      <c r="B73" s="619" t="s">
        <v>0</v>
      </c>
      <c r="C73" s="583" t="s">
        <v>101</v>
      </c>
      <c r="D73" s="584">
        <v>29</v>
      </c>
      <c r="E73" s="111">
        <v>66.034482758620683</v>
      </c>
      <c r="F73" s="4"/>
      <c r="G73" s="3"/>
    </row>
    <row r="74" spans="1:7" ht="15" customHeight="1" x14ac:dyDescent="0.25">
      <c r="A74" s="14">
        <v>69</v>
      </c>
      <c r="B74" s="619" t="s">
        <v>2</v>
      </c>
      <c r="C74" s="583" t="s">
        <v>16</v>
      </c>
      <c r="D74" s="584">
        <v>138</v>
      </c>
      <c r="E74" s="111">
        <v>66</v>
      </c>
      <c r="F74" s="4"/>
      <c r="G74" s="3"/>
    </row>
    <row r="75" spans="1:7" ht="15" customHeight="1" x14ac:dyDescent="0.25">
      <c r="A75" s="14">
        <v>68</v>
      </c>
      <c r="B75" s="619" t="s">
        <v>2</v>
      </c>
      <c r="C75" s="583" t="s">
        <v>23</v>
      </c>
      <c r="D75" s="584">
        <v>16</v>
      </c>
      <c r="E75" s="111">
        <v>66</v>
      </c>
      <c r="F75" s="4"/>
      <c r="G75" s="3"/>
    </row>
    <row r="76" spans="1:7" ht="15" customHeight="1" thickBot="1" x14ac:dyDescent="0.3">
      <c r="A76" s="15">
        <v>70</v>
      </c>
      <c r="B76" s="619" t="s">
        <v>2</v>
      </c>
      <c r="C76" s="66" t="s">
        <v>174</v>
      </c>
      <c r="D76" s="130">
        <v>24</v>
      </c>
      <c r="E76" s="131">
        <v>65.8</v>
      </c>
      <c r="F76" s="4"/>
      <c r="G76" s="3"/>
    </row>
    <row r="77" spans="1:7" ht="15" customHeight="1" x14ac:dyDescent="0.25">
      <c r="A77" s="14">
        <v>71</v>
      </c>
      <c r="B77" s="619" t="s">
        <v>2</v>
      </c>
      <c r="C77" s="67" t="s">
        <v>5</v>
      </c>
      <c r="D77" s="96">
        <v>22</v>
      </c>
      <c r="E77" s="129">
        <v>65</v>
      </c>
      <c r="F77" s="4"/>
      <c r="G77" s="3"/>
    </row>
    <row r="78" spans="1:7" ht="15" customHeight="1" x14ac:dyDescent="0.25">
      <c r="A78" s="14">
        <v>72</v>
      </c>
      <c r="B78" s="619" t="s">
        <v>41</v>
      </c>
      <c r="C78" s="583" t="s">
        <v>50</v>
      </c>
      <c r="D78" s="584">
        <v>62</v>
      </c>
      <c r="E78" s="111">
        <v>64.2</v>
      </c>
      <c r="F78" s="2"/>
      <c r="G78" s="3"/>
    </row>
    <row r="79" spans="1:7" ht="15" customHeight="1" x14ac:dyDescent="0.25">
      <c r="A79" s="14">
        <v>73</v>
      </c>
      <c r="B79" s="619" t="s">
        <v>41</v>
      </c>
      <c r="C79" s="583" t="s">
        <v>77</v>
      </c>
      <c r="D79" s="584">
        <v>55</v>
      </c>
      <c r="E79" s="111">
        <v>64.099999999999994</v>
      </c>
      <c r="F79" s="2"/>
      <c r="G79" s="3"/>
    </row>
    <row r="80" spans="1:7" ht="15" customHeight="1" x14ac:dyDescent="0.25">
      <c r="A80" s="14">
        <v>74</v>
      </c>
      <c r="B80" s="619" t="s">
        <v>2</v>
      </c>
      <c r="C80" s="583" t="s">
        <v>193</v>
      </c>
      <c r="D80" s="584">
        <v>89</v>
      </c>
      <c r="E80" s="111">
        <v>64</v>
      </c>
      <c r="F80" s="2"/>
      <c r="G80" s="3"/>
    </row>
    <row r="81" spans="1:7" ht="15" customHeight="1" x14ac:dyDescent="0.25">
      <c r="A81" s="14">
        <v>75</v>
      </c>
      <c r="B81" s="619" t="s">
        <v>65</v>
      </c>
      <c r="C81" s="583" t="s">
        <v>176</v>
      </c>
      <c r="D81" s="584">
        <v>38</v>
      </c>
      <c r="E81" s="111">
        <v>63.641025641025642</v>
      </c>
      <c r="F81" s="2"/>
      <c r="G81" s="3"/>
    </row>
    <row r="82" spans="1:7" ht="15" customHeight="1" x14ac:dyDescent="0.25">
      <c r="A82" s="118">
        <v>76</v>
      </c>
      <c r="B82" s="619" t="s">
        <v>2</v>
      </c>
      <c r="C82" s="583" t="s">
        <v>169</v>
      </c>
      <c r="D82" s="584">
        <v>51</v>
      </c>
      <c r="E82" s="111">
        <v>63.6</v>
      </c>
      <c r="F82" s="2"/>
      <c r="G82" s="3"/>
    </row>
    <row r="83" spans="1:7" ht="15" customHeight="1" x14ac:dyDescent="0.25">
      <c r="A83" s="14">
        <v>77</v>
      </c>
      <c r="B83" s="619" t="s">
        <v>41</v>
      </c>
      <c r="C83" s="583" t="s">
        <v>46</v>
      </c>
      <c r="D83" s="584">
        <v>22</v>
      </c>
      <c r="E83" s="111">
        <v>63.5</v>
      </c>
      <c r="F83" s="2"/>
      <c r="G83" s="3"/>
    </row>
    <row r="84" spans="1:7" ht="15" customHeight="1" x14ac:dyDescent="0.25">
      <c r="A84" s="14">
        <v>78</v>
      </c>
      <c r="B84" s="619" t="s">
        <v>41</v>
      </c>
      <c r="C84" s="583" t="s">
        <v>51</v>
      </c>
      <c r="D84" s="584">
        <v>32</v>
      </c>
      <c r="E84" s="111">
        <v>63.4</v>
      </c>
      <c r="F84" s="2"/>
      <c r="G84" s="3"/>
    </row>
    <row r="85" spans="1:7" ht="15" customHeight="1" x14ac:dyDescent="0.25">
      <c r="A85" s="14">
        <v>79</v>
      </c>
      <c r="B85" s="619" t="s">
        <v>32</v>
      </c>
      <c r="C85" s="583" t="s">
        <v>90</v>
      </c>
      <c r="D85" s="584">
        <v>21</v>
      </c>
      <c r="E85" s="111">
        <v>63</v>
      </c>
      <c r="F85" s="2"/>
      <c r="G85" s="3"/>
    </row>
    <row r="86" spans="1:7" ht="15" customHeight="1" thickBot="1" x14ac:dyDescent="0.3">
      <c r="A86" s="117">
        <v>80</v>
      </c>
      <c r="B86" s="620" t="s">
        <v>2</v>
      </c>
      <c r="C86" s="621" t="s">
        <v>173</v>
      </c>
      <c r="D86" s="622">
        <v>44</v>
      </c>
      <c r="E86" s="623">
        <v>63</v>
      </c>
      <c r="F86" s="2"/>
      <c r="G86" s="3"/>
    </row>
    <row r="87" spans="1:7" ht="15" customHeight="1" x14ac:dyDescent="0.25">
      <c r="A87" s="13">
        <v>81</v>
      </c>
      <c r="B87" s="615" t="s">
        <v>54</v>
      </c>
      <c r="C87" s="616" t="s">
        <v>184</v>
      </c>
      <c r="D87" s="617">
        <v>52</v>
      </c>
      <c r="E87" s="618">
        <v>62.9</v>
      </c>
      <c r="F87" s="2"/>
      <c r="G87" s="3"/>
    </row>
    <row r="88" spans="1:7" ht="15" customHeight="1" x14ac:dyDescent="0.25">
      <c r="A88" s="118">
        <v>82</v>
      </c>
      <c r="B88" s="619" t="s">
        <v>26</v>
      </c>
      <c r="C88" s="583" t="s">
        <v>93</v>
      </c>
      <c r="D88" s="584">
        <v>35</v>
      </c>
      <c r="E88" s="111">
        <v>62.8</v>
      </c>
      <c r="F88" s="2"/>
      <c r="G88" s="3"/>
    </row>
    <row r="89" spans="1:7" ht="15" customHeight="1" x14ac:dyDescent="0.25">
      <c r="A89" s="118">
        <v>83</v>
      </c>
      <c r="B89" s="619" t="s">
        <v>26</v>
      </c>
      <c r="C89" s="583" t="s">
        <v>96</v>
      </c>
      <c r="D89" s="603">
        <v>38</v>
      </c>
      <c r="E89" s="113">
        <v>62.6</v>
      </c>
      <c r="F89" s="2"/>
      <c r="G89" s="3"/>
    </row>
    <row r="90" spans="1:7" ht="15" customHeight="1" x14ac:dyDescent="0.25">
      <c r="A90" s="118">
        <v>84</v>
      </c>
      <c r="B90" s="619" t="s">
        <v>65</v>
      </c>
      <c r="C90" s="583" t="s">
        <v>85</v>
      </c>
      <c r="D90" s="584">
        <v>47</v>
      </c>
      <c r="E90" s="111">
        <v>62.564102564102562</v>
      </c>
      <c r="F90" s="2"/>
      <c r="G90" s="3"/>
    </row>
    <row r="91" spans="1:7" ht="15" customHeight="1" x14ac:dyDescent="0.25">
      <c r="A91" s="118">
        <v>85</v>
      </c>
      <c r="B91" s="619" t="s">
        <v>26</v>
      </c>
      <c r="C91" s="583" t="s">
        <v>97</v>
      </c>
      <c r="D91" s="602">
        <v>36</v>
      </c>
      <c r="E91" s="112">
        <v>62.5</v>
      </c>
      <c r="F91" s="2"/>
      <c r="G91" s="3"/>
    </row>
    <row r="92" spans="1:7" ht="15" customHeight="1" x14ac:dyDescent="0.25">
      <c r="A92" s="118">
        <v>86</v>
      </c>
      <c r="B92" s="619" t="s">
        <v>41</v>
      </c>
      <c r="C92" s="583" t="s">
        <v>186</v>
      </c>
      <c r="D92" s="584">
        <v>37</v>
      </c>
      <c r="E92" s="111">
        <v>62.3</v>
      </c>
      <c r="F92" s="2"/>
      <c r="G92" s="3"/>
    </row>
    <row r="93" spans="1:7" ht="15" customHeight="1" x14ac:dyDescent="0.25">
      <c r="A93" s="118">
        <v>87</v>
      </c>
      <c r="B93" s="619" t="s">
        <v>2</v>
      </c>
      <c r="C93" s="583" t="s">
        <v>172</v>
      </c>
      <c r="D93" s="584">
        <v>31</v>
      </c>
      <c r="E93" s="111">
        <v>62.2</v>
      </c>
      <c r="F93" s="2"/>
      <c r="G93" s="3"/>
    </row>
    <row r="94" spans="1:7" ht="15" customHeight="1" x14ac:dyDescent="0.25">
      <c r="A94" s="118">
        <v>88</v>
      </c>
      <c r="B94" s="619" t="s">
        <v>41</v>
      </c>
      <c r="C94" s="583" t="s">
        <v>185</v>
      </c>
      <c r="D94" s="584">
        <v>35</v>
      </c>
      <c r="E94" s="111">
        <v>62</v>
      </c>
      <c r="F94" s="2"/>
      <c r="G94" s="3"/>
    </row>
    <row r="95" spans="1:7" ht="15" customHeight="1" x14ac:dyDescent="0.25">
      <c r="A95" s="118">
        <v>89</v>
      </c>
      <c r="B95" s="619" t="s">
        <v>2</v>
      </c>
      <c r="C95" s="583" t="s">
        <v>192</v>
      </c>
      <c r="D95" s="584">
        <v>44</v>
      </c>
      <c r="E95" s="111">
        <v>62</v>
      </c>
      <c r="F95" s="2"/>
      <c r="G95" s="3"/>
    </row>
    <row r="96" spans="1:7" ht="15" customHeight="1" thickBot="1" x14ac:dyDescent="0.3">
      <c r="A96" s="122">
        <v>90</v>
      </c>
      <c r="B96" s="116" t="s">
        <v>54</v>
      </c>
      <c r="C96" s="66" t="s">
        <v>57</v>
      </c>
      <c r="D96" s="130">
        <v>30</v>
      </c>
      <c r="E96" s="131">
        <v>61.7</v>
      </c>
      <c r="F96" s="2"/>
      <c r="G96" s="3"/>
    </row>
    <row r="97" spans="1:7" ht="15" customHeight="1" x14ac:dyDescent="0.25">
      <c r="A97" s="120">
        <v>91</v>
      </c>
      <c r="B97" s="615" t="s">
        <v>41</v>
      </c>
      <c r="C97" s="616" t="s">
        <v>75</v>
      </c>
      <c r="D97" s="617">
        <v>23</v>
      </c>
      <c r="E97" s="127">
        <v>61.6</v>
      </c>
      <c r="F97" s="2"/>
      <c r="G97" s="3"/>
    </row>
    <row r="98" spans="1:7" ht="15" customHeight="1" x14ac:dyDescent="0.25">
      <c r="A98" s="118">
        <v>92</v>
      </c>
      <c r="B98" s="619" t="s">
        <v>2</v>
      </c>
      <c r="C98" s="583" t="s">
        <v>15</v>
      </c>
      <c r="D98" s="584">
        <v>41</v>
      </c>
      <c r="E98" s="111">
        <v>60.4</v>
      </c>
      <c r="F98" s="2"/>
      <c r="G98" s="3"/>
    </row>
    <row r="99" spans="1:7" ht="15" customHeight="1" x14ac:dyDescent="0.25">
      <c r="A99" s="119">
        <v>93</v>
      </c>
      <c r="B99" s="619" t="s">
        <v>54</v>
      </c>
      <c r="C99" s="583" t="s">
        <v>53</v>
      </c>
      <c r="D99" s="584">
        <v>27</v>
      </c>
      <c r="E99" s="111">
        <v>60.3</v>
      </c>
      <c r="F99" s="2"/>
      <c r="G99" s="3"/>
    </row>
    <row r="100" spans="1:7" ht="15" customHeight="1" x14ac:dyDescent="0.25">
      <c r="A100" s="121">
        <v>94</v>
      </c>
      <c r="B100" s="619" t="s">
        <v>32</v>
      </c>
      <c r="C100" s="583" t="s">
        <v>31</v>
      </c>
      <c r="D100" s="584">
        <v>24</v>
      </c>
      <c r="E100" s="111">
        <v>60</v>
      </c>
      <c r="F100" s="2"/>
      <c r="G100" s="3"/>
    </row>
    <row r="101" spans="1:7" ht="15" customHeight="1" x14ac:dyDescent="0.25">
      <c r="A101" s="118">
        <v>95</v>
      </c>
      <c r="B101" s="619" t="s">
        <v>54</v>
      </c>
      <c r="C101" s="583" t="s">
        <v>58</v>
      </c>
      <c r="D101" s="584">
        <v>21</v>
      </c>
      <c r="E101" s="111">
        <v>59.9</v>
      </c>
      <c r="F101" s="2"/>
      <c r="G101" s="3"/>
    </row>
    <row r="102" spans="1:7" ht="15" customHeight="1" x14ac:dyDescent="0.25">
      <c r="A102" s="118">
        <v>96</v>
      </c>
      <c r="B102" s="619" t="s">
        <v>54</v>
      </c>
      <c r="C102" s="583" t="s">
        <v>183</v>
      </c>
      <c r="D102" s="584">
        <v>35</v>
      </c>
      <c r="E102" s="111">
        <v>58.4</v>
      </c>
      <c r="F102" s="2"/>
      <c r="G102" s="3"/>
    </row>
    <row r="103" spans="1:7" s="227" customFormat="1" ht="15" customHeight="1" x14ac:dyDescent="0.25">
      <c r="A103" s="119">
        <v>97</v>
      </c>
      <c r="B103" s="620" t="s">
        <v>32</v>
      </c>
      <c r="C103" s="621" t="s">
        <v>35</v>
      </c>
      <c r="D103" s="622">
        <v>27</v>
      </c>
      <c r="E103" s="623">
        <v>57.1</v>
      </c>
      <c r="F103" s="2"/>
      <c r="G103" s="3"/>
    </row>
    <row r="104" spans="1:7" s="227" customFormat="1" ht="15" customHeight="1" x14ac:dyDescent="0.25">
      <c r="A104" s="121">
        <v>98</v>
      </c>
      <c r="B104" s="620" t="s">
        <v>26</v>
      </c>
      <c r="C104" s="621" t="s">
        <v>98</v>
      </c>
      <c r="D104" s="622">
        <v>24</v>
      </c>
      <c r="E104" s="623">
        <v>54</v>
      </c>
      <c r="F104" s="2"/>
      <c r="G104" s="3"/>
    </row>
    <row r="105" spans="1:7" ht="15" customHeight="1" thickBot="1" x14ac:dyDescent="0.3">
      <c r="A105" s="122">
        <v>99</v>
      </c>
      <c r="B105" s="116" t="s">
        <v>54</v>
      </c>
      <c r="C105" s="66" t="s">
        <v>56</v>
      </c>
      <c r="D105" s="130">
        <v>14</v>
      </c>
      <c r="E105" s="131">
        <v>52.5</v>
      </c>
      <c r="F105" s="2"/>
      <c r="G105" s="3"/>
    </row>
    <row r="106" spans="1:7" ht="15" customHeight="1" x14ac:dyDescent="0.25">
      <c r="A106" s="123"/>
      <c r="B106" s="11"/>
      <c r="C106" s="967" t="s">
        <v>102</v>
      </c>
      <c r="D106" s="968"/>
      <c r="E106" s="661">
        <f>AVERAGE(E7:E105)</f>
        <v>68.389247036359521</v>
      </c>
    </row>
    <row r="107" spans="1:7" x14ac:dyDescent="0.25">
      <c r="A107" s="124"/>
      <c r="B107" s="11"/>
      <c r="C107" s="969" t="s">
        <v>118</v>
      </c>
      <c r="D107" s="969"/>
      <c r="E107" s="876">
        <v>69.900000000000006</v>
      </c>
    </row>
    <row r="108" spans="1:7" x14ac:dyDescent="0.25">
      <c r="A108" s="124"/>
      <c r="B108" s="11"/>
      <c r="C108" s="19"/>
      <c r="D108" s="11"/>
    </row>
    <row r="109" spans="1:7" x14ac:dyDescent="0.25">
      <c r="A109" s="124"/>
    </row>
    <row r="110" spans="1:7" x14ac:dyDescent="0.25">
      <c r="A110" s="124"/>
    </row>
  </sheetData>
  <sortState ref="A49:E52">
    <sortCondition descending="1" ref="D48"/>
  </sortState>
  <mergeCells count="3">
    <mergeCell ref="C106:D106"/>
    <mergeCell ref="C107:D107"/>
    <mergeCell ref="B2:C2"/>
  </mergeCells>
  <conditionalFormatting sqref="E6:E107">
    <cfRule type="cellIs" dxfId="59" priority="987" stopIfTrue="1" operator="equal">
      <formula>75</formula>
    </cfRule>
    <cfRule type="cellIs" dxfId="58" priority="988" stopIfTrue="1" operator="equal">
      <formula>$E$106</formula>
    </cfRule>
    <cfRule type="cellIs" dxfId="57" priority="989" stopIfTrue="1" operator="lessThan">
      <formula>50</formula>
    </cfRule>
    <cfRule type="cellIs" dxfId="56" priority="990" stopIfTrue="1" operator="between">
      <formula>$E$106</formula>
      <formula>50</formula>
    </cfRule>
    <cfRule type="cellIs" dxfId="55" priority="991" stopIfTrue="1" operator="between">
      <formula>75</formula>
      <formula>$E$106</formula>
    </cfRule>
    <cfRule type="cellIs" dxfId="54" priority="992" stopIfTrue="1" operator="greaterThanOrEqual">
      <formula>75</formula>
    </cfRule>
  </conditionalFormatting>
  <pageMargins left="0.15748031496062992" right="0" top="0" bottom="0" header="0.51181102362204722" footer="0.5118110236220472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0.7109375" customWidth="1"/>
    <col min="3" max="3" width="31.7109375" customWidth="1"/>
    <col min="4" max="4" width="8.7109375" customWidth="1"/>
    <col min="5" max="10" width="7.7109375" customWidth="1"/>
    <col min="11" max="11" width="10" customWidth="1"/>
    <col min="12" max="12" width="6.7109375" customWidth="1"/>
    <col min="13" max="16" width="9.7109375" customWidth="1"/>
  </cols>
  <sheetData>
    <row r="1" spans="1:14" ht="18.75" customHeight="1" x14ac:dyDescent="0.25">
      <c r="M1" s="53"/>
      <c r="N1" t="s">
        <v>126</v>
      </c>
    </row>
    <row r="2" spans="1:14" ht="15.75" x14ac:dyDescent="0.25">
      <c r="B2" s="952" t="s">
        <v>123</v>
      </c>
      <c r="C2" s="952"/>
      <c r="D2" s="110"/>
      <c r="E2" s="110"/>
      <c r="F2" s="110"/>
      <c r="G2" s="110"/>
      <c r="H2" s="110"/>
      <c r="K2" s="51">
        <v>2021</v>
      </c>
      <c r="M2" s="109"/>
      <c r="N2" t="s">
        <v>127</v>
      </c>
    </row>
    <row r="3" spans="1:14" ht="15.75" thickBot="1" x14ac:dyDescent="0.3">
      <c r="M3" s="54"/>
      <c r="N3" t="s">
        <v>128</v>
      </c>
    </row>
    <row r="4" spans="1:14" ht="16.899999999999999" customHeight="1" x14ac:dyDescent="0.25">
      <c r="A4" s="941" t="s">
        <v>68</v>
      </c>
      <c r="B4" s="975" t="s">
        <v>119</v>
      </c>
      <c r="C4" s="975" t="s">
        <v>124</v>
      </c>
      <c r="D4" s="970" t="s">
        <v>103</v>
      </c>
      <c r="E4" s="977" t="s">
        <v>158</v>
      </c>
      <c r="F4" s="978"/>
      <c r="G4" s="978"/>
      <c r="H4" s="978"/>
      <c r="I4" s="978"/>
      <c r="J4" s="979"/>
      <c r="K4" s="972" t="s">
        <v>151</v>
      </c>
      <c r="M4" s="55"/>
      <c r="N4" t="s">
        <v>129</v>
      </c>
    </row>
    <row r="5" spans="1:14" ht="28.9" customHeight="1" thickBot="1" x14ac:dyDescent="0.3">
      <c r="A5" s="974"/>
      <c r="B5" s="976" t="s">
        <v>125</v>
      </c>
      <c r="C5" s="976"/>
      <c r="D5" s="971" t="s">
        <v>106</v>
      </c>
      <c r="E5" s="228" t="s">
        <v>104</v>
      </c>
      <c r="F5" s="228" t="s">
        <v>179</v>
      </c>
      <c r="G5" s="228" t="s">
        <v>180</v>
      </c>
      <c r="H5" s="228" t="s">
        <v>157</v>
      </c>
      <c r="I5" s="228" t="s">
        <v>107</v>
      </c>
      <c r="J5" s="228">
        <v>100</v>
      </c>
      <c r="K5" s="973"/>
      <c r="L5" s="1"/>
    </row>
    <row r="6" spans="1:14" ht="15" customHeight="1" thickBot="1" x14ac:dyDescent="0.3">
      <c r="A6" s="225"/>
      <c r="B6" s="229"/>
      <c r="C6" s="230" t="s">
        <v>145</v>
      </c>
      <c r="D6" s="230">
        <f t="shared" ref="D6:J6" si="0">D7+D8+D17+D30+D46+D63+D75+D104</f>
        <v>5581</v>
      </c>
      <c r="E6" s="230">
        <f t="shared" si="0"/>
        <v>1</v>
      </c>
      <c r="F6" s="230">
        <f t="shared" si="0"/>
        <v>78</v>
      </c>
      <c r="G6" s="230">
        <f t="shared" si="0"/>
        <v>2626</v>
      </c>
      <c r="H6" s="230">
        <f t="shared" si="0"/>
        <v>1284</v>
      </c>
      <c r="I6" s="230">
        <f t="shared" si="0"/>
        <v>1568</v>
      </c>
      <c r="J6" s="230">
        <f t="shared" si="0"/>
        <v>23</v>
      </c>
      <c r="K6" s="866">
        <v>69.900000000000006</v>
      </c>
      <c r="L6" s="1"/>
    </row>
    <row r="7" spans="1:14" ht="15" customHeight="1" thickBot="1" x14ac:dyDescent="0.3">
      <c r="A7" s="92">
        <v>1</v>
      </c>
      <c r="B7" s="99">
        <v>50050</v>
      </c>
      <c r="C7" s="100" t="s">
        <v>27</v>
      </c>
      <c r="D7" s="90">
        <v>53</v>
      </c>
      <c r="E7" s="90"/>
      <c r="F7" s="90"/>
      <c r="G7" s="90">
        <v>13</v>
      </c>
      <c r="H7" s="90">
        <v>19</v>
      </c>
      <c r="I7" s="90">
        <v>21</v>
      </c>
      <c r="J7" s="90"/>
      <c r="K7" s="91">
        <v>76</v>
      </c>
      <c r="L7" s="85"/>
    </row>
    <row r="8" spans="1:14" ht="15" customHeight="1" thickBot="1" x14ac:dyDescent="0.3">
      <c r="A8" s="5"/>
      <c r="B8" s="97" t="s">
        <v>143</v>
      </c>
      <c r="C8" s="89"/>
      <c r="D8" s="98">
        <f t="shared" ref="D8:J8" si="1">SUM(D9:D16)</f>
        <v>476</v>
      </c>
      <c r="E8" s="98">
        <f t="shared" si="1"/>
        <v>0</v>
      </c>
      <c r="F8" s="98">
        <f t="shared" si="1"/>
        <v>7</v>
      </c>
      <c r="G8" s="98">
        <f t="shared" si="1"/>
        <v>196</v>
      </c>
      <c r="H8" s="98">
        <f t="shared" si="1"/>
        <v>128</v>
      </c>
      <c r="I8" s="98">
        <f t="shared" si="1"/>
        <v>143</v>
      </c>
      <c r="J8" s="98">
        <f t="shared" si="1"/>
        <v>2</v>
      </c>
      <c r="K8" s="107">
        <f>AVERAGE(K9:K16)</f>
        <v>70.230798368298366</v>
      </c>
      <c r="L8" s="1"/>
    </row>
    <row r="9" spans="1:14" ht="15" customHeight="1" x14ac:dyDescent="0.25">
      <c r="A9" s="60">
        <v>1</v>
      </c>
      <c r="B9" s="580">
        <v>10002</v>
      </c>
      <c r="C9" s="583" t="s">
        <v>181</v>
      </c>
      <c r="D9" s="581">
        <v>84</v>
      </c>
      <c r="E9" s="584"/>
      <c r="F9" s="584">
        <v>2</v>
      </c>
      <c r="G9" s="584">
        <v>31</v>
      </c>
      <c r="H9" s="584">
        <v>30</v>
      </c>
      <c r="I9" s="584">
        <v>21</v>
      </c>
      <c r="J9" s="584"/>
      <c r="K9" s="585">
        <v>73.743589743589737</v>
      </c>
      <c r="L9" s="1"/>
    </row>
    <row r="10" spans="1:14" ht="15" customHeight="1" x14ac:dyDescent="0.25">
      <c r="A10" s="60">
        <v>2</v>
      </c>
      <c r="B10" s="580">
        <v>10090</v>
      </c>
      <c r="C10" s="583" t="s">
        <v>84</v>
      </c>
      <c r="D10" s="581">
        <v>94</v>
      </c>
      <c r="E10" s="584"/>
      <c r="F10" s="584">
        <v>1</v>
      </c>
      <c r="G10" s="584">
        <v>35</v>
      </c>
      <c r="H10" s="584">
        <v>27</v>
      </c>
      <c r="I10" s="584">
        <v>31</v>
      </c>
      <c r="J10" s="584"/>
      <c r="K10" s="585">
        <v>73.051282051282058</v>
      </c>
      <c r="L10" s="4"/>
      <c r="M10" s="3"/>
    </row>
    <row r="11" spans="1:14" s="84" customFormat="1" ht="15" customHeight="1" x14ac:dyDescent="0.25">
      <c r="A11" s="60">
        <v>3</v>
      </c>
      <c r="B11" s="580">
        <v>10004</v>
      </c>
      <c r="C11" s="583" t="s">
        <v>80</v>
      </c>
      <c r="D11" s="584">
        <v>108</v>
      </c>
      <c r="E11" s="584"/>
      <c r="F11" s="584"/>
      <c r="G11" s="584">
        <v>30</v>
      </c>
      <c r="H11" s="584">
        <v>28</v>
      </c>
      <c r="I11" s="584">
        <v>48</v>
      </c>
      <c r="J11" s="584">
        <v>2</v>
      </c>
      <c r="K11" s="111">
        <v>76.900000000000006</v>
      </c>
      <c r="L11" s="4"/>
      <c r="M11" s="3"/>
    </row>
    <row r="12" spans="1:14" s="84" customFormat="1" ht="15" customHeight="1" x14ac:dyDescent="0.25">
      <c r="A12" s="60">
        <v>4</v>
      </c>
      <c r="B12" s="73">
        <v>10001</v>
      </c>
      <c r="C12" s="67" t="s">
        <v>81</v>
      </c>
      <c r="D12" s="581">
        <v>39</v>
      </c>
      <c r="E12" s="582"/>
      <c r="F12" s="96"/>
      <c r="G12" s="96">
        <v>16</v>
      </c>
      <c r="H12" s="584">
        <v>10</v>
      </c>
      <c r="I12" s="96">
        <v>13</v>
      </c>
      <c r="J12" s="581"/>
      <c r="K12" s="585">
        <v>71.794871794871796</v>
      </c>
      <c r="L12" s="4"/>
      <c r="M12" s="3"/>
    </row>
    <row r="13" spans="1:14" ht="15" customHeight="1" x14ac:dyDescent="0.25">
      <c r="A13" s="60">
        <v>5</v>
      </c>
      <c r="B13" s="580">
        <v>10120</v>
      </c>
      <c r="C13" s="583" t="s">
        <v>176</v>
      </c>
      <c r="D13" s="581">
        <v>38</v>
      </c>
      <c r="E13" s="582"/>
      <c r="F13" s="584">
        <v>1</v>
      </c>
      <c r="G13" s="584">
        <v>25</v>
      </c>
      <c r="H13" s="584">
        <v>5</v>
      </c>
      <c r="I13" s="584">
        <v>7</v>
      </c>
      <c r="J13" s="581"/>
      <c r="K13" s="585">
        <v>63.641025641025642</v>
      </c>
      <c r="L13" s="4"/>
      <c r="M13" s="3"/>
    </row>
    <row r="14" spans="1:14" ht="15" customHeight="1" x14ac:dyDescent="0.25">
      <c r="A14" s="60">
        <v>6</v>
      </c>
      <c r="B14" s="580">
        <v>10190</v>
      </c>
      <c r="C14" s="583" t="s">
        <v>177</v>
      </c>
      <c r="D14" s="581">
        <v>33</v>
      </c>
      <c r="E14" s="582"/>
      <c r="F14" s="584">
        <v>1</v>
      </c>
      <c r="G14" s="584">
        <v>13</v>
      </c>
      <c r="H14" s="584">
        <v>9</v>
      </c>
      <c r="I14" s="584">
        <v>10</v>
      </c>
      <c r="J14" s="581"/>
      <c r="K14" s="585">
        <v>71.030303030303031</v>
      </c>
      <c r="L14" s="4"/>
      <c r="M14" s="3"/>
    </row>
    <row r="15" spans="1:14" ht="15" customHeight="1" x14ac:dyDescent="0.25">
      <c r="A15" s="60">
        <v>7</v>
      </c>
      <c r="B15" s="580">
        <v>10320</v>
      </c>
      <c r="C15" s="583" t="s">
        <v>85</v>
      </c>
      <c r="D15" s="581">
        <v>47</v>
      </c>
      <c r="E15" s="582"/>
      <c r="F15" s="584">
        <v>2</v>
      </c>
      <c r="G15" s="584">
        <v>29</v>
      </c>
      <c r="H15" s="584">
        <v>10</v>
      </c>
      <c r="I15" s="584">
        <v>6</v>
      </c>
      <c r="J15" s="581"/>
      <c r="K15" s="585">
        <v>62.564102564102562</v>
      </c>
      <c r="L15" s="4"/>
      <c r="M15" s="3"/>
    </row>
    <row r="16" spans="1:14" ht="15" customHeight="1" thickBot="1" x14ac:dyDescent="0.3">
      <c r="A16" s="71">
        <v>8</v>
      </c>
      <c r="B16" s="72">
        <v>10860</v>
      </c>
      <c r="C16" s="66" t="s">
        <v>133</v>
      </c>
      <c r="D16" s="586">
        <v>33</v>
      </c>
      <c r="E16" s="587"/>
      <c r="F16" s="130"/>
      <c r="G16" s="130">
        <v>17</v>
      </c>
      <c r="H16" s="130">
        <v>9</v>
      </c>
      <c r="I16" s="130">
        <v>7</v>
      </c>
      <c r="J16" s="586"/>
      <c r="K16" s="588">
        <v>69.121212121212125</v>
      </c>
      <c r="L16" s="4"/>
      <c r="M16" s="3"/>
    </row>
    <row r="17" spans="1:13" ht="15" customHeight="1" thickBot="1" x14ac:dyDescent="0.3">
      <c r="A17" s="88"/>
      <c r="B17" s="93" t="s">
        <v>144</v>
      </c>
      <c r="C17" s="93"/>
      <c r="D17" s="94">
        <f t="shared" ref="D17:J17" si="2">SUM(D18:D29)</f>
        <v>596</v>
      </c>
      <c r="E17" s="93">
        <f t="shared" si="2"/>
        <v>0</v>
      </c>
      <c r="F17" s="94">
        <f t="shared" si="2"/>
        <v>11</v>
      </c>
      <c r="G17" s="93">
        <f t="shared" si="2"/>
        <v>307</v>
      </c>
      <c r="H17" s="94">
        <f t="shared" si="2"/>
        <v>124</v>
      </c>
      <c r="I17" s="93">
        <f t="shared" si="2"/>
        <v>154</v>
      </c>
      <c r="J17" s="94">
        <f t="shared" si="2"/>
        <v>0</v>
      </c>
      <c r="K17" s="108">
        <f>AVERAGE(K18:K29)</f>
        <v>65.583333333333329</v>
      </c>
      <c r="L17" s="4"/>
      <c r="M17" s="3"/>
    </row>
    <row r="18" spans="1:13" ht="15" customHeight="1" x14ac:dyDescent="0.25">
      <c r="A18" s="57">
        <v>1</v>
      </c>
      <c r="B18" s="70">
        <v>20040</v>
      </c>
      <c r="C18" s="64" t="s">
        <v>61</v>
      </c>
      <c r="D18" s="589">
        <v>86</v>
      </c>
      <c r="E18" s="592"/>
      <c r="F18" s="589">
        <v>1</v>
      </c>
      <c r="G18" s="592">
        <v>43</v>
      </c>
      <c r="H18" s="126">
        <v>14</v>
      </c>
      <c r="I18" s="126">
        <v>28</v>
      </c>
      <c r="J18" s="589"/>
      <c r="K18" s="593">
        <v>69.900000000000006</v>
      </c>
      <c r="L18" s="4"/>
      <c r="M18" s="3"/>
    </row>
    <row r="19" spans="1:13" s="84" customFormat="1" ht="15" customHeight="1" x14ac:dyDescent="0.25">
      <c r="A19" s="58">
        <v>2</v>
      </c>
      <c r="B19" s="580">
        <v>20061</v>
      </c>
      <c r="C19" s="583" t="s">
        <v>59</v>
      </c>
      <c r="D19" s="595">
        <v>51</v>
      </c>
      <c r="E19" s="596"/>
      <c r="F19" s="584"/>
      <c r="G19" s="584">
        <v>18</v>
      </c>
      <c r="H19" s="584">
        <v>14</v>
      </c>
      <c r="I19" s="584">
        <v>19</v>
      </c>
      <c r="J19" s="595"/>
      <c r="K19" s="585">
        <v>74.3</v>
      </c>
      <c r="L19" s="4"/>
      <c r="M19" s="3"/>
    </row>
    <row r="20" spans="1:13" s="84" customFormat="1" ht="15" customHeight="1" x14ac:dyDescent="0.25">
      <c r="A20" s="58">
        <v>3</v>
      </c>
      <c r="B20" s="580">
        <v>21020</v>
      </c>
      <c r="C20" s="583" t="s">
        <v>62</v>
      </c>
      <c r="D20" s="584">
        <v>52</v>
      </c>
      <c r="E20" s="584"/>
      <c r="F20" s="584"/>
      <c r="G20" s="584">
        <v>15</v>
      </c>
      <c r="H20" s="584">
        <v>14</v>
      </c>
      <c r="I20" s="584">
        <v>23</v>
      </c>
      <c r="J20" s="584"/>
      <c r="K20" s="111">
        <v>75.900000000000006</v>
      </c>
      <c r="L20" s="4"/>
      <c r="M20" s="3"/>
    </row>
    <row r="21" spans="1:13" ht="15" customHeight="1" x14ac:dyDescent="0.25">
      <c r="A21" s="60">
        <v>4</v>
      </c>
      <c r="B21" s="580">
        <v>20060</v>
      </c>
      <c r="C21" s="583" t="s">
        <v>63</v>
      </c>
      <c r="D21" s="595">
        <v>93</v>
      </c>
      <c r="E21" s="596"/>
      <c r="F21" s="584"/>
      <c r="G21" s="584">
        <v>35</v>
      </c>
      <c r="H21" s="584">
        <v>22</v>
      </c>
      <c r="I21" s="584">
        <v>36</v>
      </c>
      <c r="J21" s="595"/>
      <c r="K21" s="585">
        <v>73.099999999999994</v>
      </c>
      <c r="L21" s="4"/>
      <c r="M21" s="3"/>
    </row>
    <row r="22" spans="1:13" ht="15" customHeight="1" x14ac:dyDescent="0.25">
      <c r="A22" s="60">
        <v>5</v>
      </c>
      <c r="B22" s="580">
        <v>20400</v>
      </c>
      <c r="C22" s="583" t="s">
        <v>64</v>
      </c>
      <c r="D22" s="595">
        <v>66</v>
      </c>
      <c r="E22" s="596"/>
      <c r="F22" s="584"/>
      <c r="G22" s="584">
        <v>32</v>
      </c>
      <c r="H22" s="584">
        <v>14</v>
      </c>
      <c r="I22" s="584">
        <v>20</v>
      </c>
      <c r="J22" s="595"/>
      <c r="K22" s="585">
        <v>71.5</v>
      </c>
      <c r="L22" s="4"/>
      <c r="M22" s="3"/>
    </row>
    <row r="23" spans="1:13" ht="15" customHeight="1" x14ac:dyDescent="0.25">
      <c r="A23" s="60">
        <v>6</v>
      </c>
      <c r="B23" s="580">
        <v>20080</v>
      </c>
      <c r="C23" s="583" t="s">
        <v>183</v>
      </c>
      <c r="D23" s="595">
        <v>35</v>
      </c>
      <c r="E23" s="596"/>
      <c r="F23" s="584">
        <v>2</v>
      </c>
      <c r="G23" s="584">
        <v>25</v>
      </c>
      <c r="H23" s="584">
        <v>5</v>
      </c>
      <c r="I23" s="584">
        <v>3</v>
      </c>
      <c r="J23" s="595"/>
      <c r="K23" s="585">
        <v>58.4</v>
      </c>
      <c r="L23" s="4"/>
      <c r="M23" s="3"/>
    </row>
    <row r="24" spans="1:13" ht="15" customHeight="1" x14ac:dyDescent="0.25">
      <c r="A24" s="60">
        <v>7</v>
      </c>
      <c r="B24" s="580">
        <v>20460</v>
      </c>
      <c r="C24" s="583" t="s">
        <v>66</v>
      </c>
      <c r="D24" s="595">
        <v>69</v>
      </c>
      <c r="E24" s="596"/>
      <c r="F24" s="584"/>
      <c r="G24" s="584">
        <v>41</v>
      </c>
      <c r="H24" s="584">
        <v>17</v>
      </c>
      <c r="I24" s="584">
        <v>11</v>
      </c>
      <c r="J24" s="595"/>
      <c r="K24" s="585">
        <v>66.599999999999994</v>
      </c>
      <c r="L24" s="4"/>
      <c r="M24" s="3"/>
    </row>
    <row r="25" spans="1:13" s="227" customFormat="1" ht="15" customHeight="1" x14ac:dyDescent="0.25">
      <c r="A25" s="60">
        <v>8</v>
      </c>
      <c r="B25" s="580">
        <v>20550</v>
      </c>
      <c r="C25" s="583" t="s">
        <v>57</v>
      </c>
      <c r="D25" s="613">
        <v>30</v>
      </c>
      <c r="E25" s="614"/>
      <c r="F25" s="584">
        <v>1</v>
      </c>
      <c r="G25" s="584">
        <v>19</v>
      </c>
      <c r="H25" s="584">
        <v>8</v>
      </c>
      <c r="I25" s="584">
        <v>2</v>
      </c>
      <c r="J25" s="613"/>
      <c r="K25" s="585">
        <v>61.7</v>
      </c>
      <c r="L25" s="4"/>
      <c r="M25" s="3"/>
    </row>
    <row r="26" spans="1:13" ht="15" customHeight="1" x14ac:dyDescent="0.25">
      <c r="A26" s="60">
        <v>9</v>
      </c>
      <c r="B26" s="580">
        <v>20630</v>
      </c>
      <c r="C26" s="583" t="s">
        <v>58</v>
      </c>
      <c r="D26" s="595">
        <v>21</v>
      </c>
      <c r="E26" s="596"/>
      <c r="F26" s="584">
        <v>1</v>
      </c>
      <c r="G26" s="584">
        <v>17</v>
      </c>
      <c r="H26" s="584">
        <v>3</v>
      </c>
      <c r="I26" s="584"/>
      <c r="J26" s="595"/>
      <c r="K26" s="585">
        <v>59.9</v>
      </c>
      <c r="L26" s="4"/>
      <c r="M26" s="3"/>
    </row>
    <row r="27" spans="1:13" s="227" customFormat="1" ht="15" customHeight="1" x14ac:dyDescent="0.25">
      <c r="A27" s="60">
        <v>10</v>
      </c>
      <c r="B27" s="580">
        <v>20810</v>
      </c>
      <c r="C27" s="583" t="s">
        <v>56</v>
      </c>
      <c r="D27" s="595">
        <v>14</v>
      </c>
      <c r="E27" s="596"/>
      <c r="F27" s="584">
        <v>1</v>
      </c>
      <c r="G27" s="584">
        <v>12</v>
      </c>
      <c r="H27" s="584"/>
      <c r="I27" s="584">
        <v>1</v>
      </c>
      <c r="J27" s="595"/>
      <c r="K27" s="585">
        <v>52.5</v>
      </c>
      <c r="L27" s="4"/>
      <c r="M27" s="3"/>
    </row>
    <row r="28" spans="1:13" ht="15" customHeight="1" x14ac:dyDescent="0.25">
      <c r="A28" s="60">
        <v>11</v>
      </c>
      <c r="B28" s="580">
        <v>20900</v>
      </c>
      <c r="C28" s="583" t="s">
        <v>184</v>
      </c>
      <c r="D28" s="595">
        <v>52</v>
      </c>
      <c r="E28" s="596"/>
      <c r="F28" s="584">
        <v>3</v>
      </c>
      <c r="G28" s="584">
        <v>33</v>
      </c>
      <c r="H28" s="584">
        <v>8</v>
      </c>
      <c r="I28" s="584">
        <v>8</v>
      </c>
      <c r="J28" s="595"/>
      <c r="K28" s="585">
        <v>62.9</v>
      </c>
      <c r="L28" s="4"/>
      <c r="M28" s="3"/>
    </row>
    <row r="29" spans="1:13" ht="15" customHeight="1" thickBot="1" x14ac:dyDescent="0.3">
      <c r="A29" s="60">
        <v>12</v>
      </c>
      <c r="B29" s="72">
        <v>21350</v>
      </c>
      <c r="C29" s="66" t="s">
        <v>53</v>
      </c>
      <c r="D29" s="586">
        <v>27</v>
      </c>
      <c r="E29" s="587"/>
      <c r="F29" s="130">
        <v>2</v>
      </c>
      <c r="G29" s="130">
        <v>17</v>
      </c>
      <c r="H29" s="130">
        <v>5</v>
      </c>
      <c r="I29" s="130">
        <v>3</v>
      </c>
      <c r="J29" s="586"/>
      <c r="K29" s="588">
        <v>60.3</v>
      </c>
      <c r="L29" s="4"/>
      <c r="M29" s="3"/>
    </row>
    <row r="30" spans="1:13" ht="15" customHeight="1" thickBot="1" x14ac:dyDescent="0.3">
      <c r="A30" s="101"/>
      <c r="B30" s="95" t="s">
        <v>146</v>
      </c>
      <c r="C30" s="102"/>
      <c r="D30" s="94">
        <f t="shared" ref="D30:J30" si="3">SUM(D31:D45)</f>
        <v>664</v>
      </c>
      <c r="E30" s="94">
        <f t="shared" si="3"/>
        <v>0</v>
      </c>
      <c r="F30" s="94">
        <f t="shared" si="3"/>
        <v>15</v>
      </c>
      <c r="G30" s="94">
        <f t="shared" si="3"/>
        <v>355</v>
      </c>
      <c r="H30" s="94">
        <f t="shared" si="3"/>
        <v>135</v>
      </c>
      <c r="I30" s="94">
        <f t="shared" si="3"/>
        <v>156</v>
      </c>
      <c r="J30" s="94">
        <f t="shared" si="3"/>
        <v>3</v>
      </c>
      <c r="K30" s="103">
        <f>AVERAGE(K31:K45)</f>
        <v>66.833333333333329</v>
      </c>
      <c r="L30" s="4"/>
      <c r="M30" s="3"/>
    </row>
    <row r="31" spans="1:13" ht="15" customHeight="1" x14ac:dyDescent="0.25">
      <c r="A31" s="57">
        <v>1</v>
      </c>
      <c r="B31" s="70">
        <v>30070</v>
      </c>
      <c r="C31" s="64" t="s">
        <v>87</v>
      </c>
      <c r="D31" s="589">
        <v>81</v>
      </c>
      <c r="E31" s="592"/>
      <c r="F31" s="126">
        <v>3</v>
      </c>
      <c r="G31" s="126">
        <v>32</v>
      </c>
      <c r="H31" s="126">
        <v>14</v>
      </c>
      <c r="I31" s="126">
        <v>31</v>
      </c>
      <c r="J31" s="589">
        <v>1</v>
      </c>
      <c r="K31" s="593">
        <v>71.599999999999994</v>
      </c>
      <c r="L31" s="4"/>
      <c r="M31" s="3"/>
    </row>
    <row r="32" spans="1:13" s="84" customFormat="1" ht="15" customHeight="1" x14ac:dyDescent="0.25">
      <c r="A32" s="58">
        <v>2</v>
      </c>
      <c r="B32" s="580">
        <v>30480</v>
      </c>
      <c r="C32" s="583" t="s">
        <v>134</v>
      </c>
      <c r="D32" s="597">
        <v>61</v>
      </c>
      <c r="E32" s="598"/>
      <c r="F32" s="584"/>
      <c r="G32" s="584">
        <v>31</v>
      </c>
      <c r="H32" s="584">
        <v>18</v>
      </c>
      <c r="I32" s="584">
        <v>11</v>
      </c>
      <c r="J32" s="597">
        <v>1</v>
      </c>
      <c r="K32" s="585">
        <v>70.099999999999994</v>
      </c>
      <c r="L32" s="4"/>
      <c r="M32" s="3"/>
    </row>
    <row r="33" spans="1:13" s="84" customFormat="1" ht="15" customHeight="1" x14ac:dyDescent="0.25">
      <c r="A33" s="58">
        <v>3</v>
      </c>
      <c r="B33" s="594">
        <v>30460</v>
      </c>
      <c r="C33" s="583" t="s">
        <v>79</v>
      </c>
      <c r="D33" s="597">
        <v>50</v>
      </c>
      <c r="E33" s="598"/>
      <c r="F33" s="584"/>
      <c r="G33" s="584">
        <v>23</v>
      </c>
      <c r="H33" s="584">
        <v>13</v>
      </c>
      <c r="I33" s="584">
        <v>14</v>
      </c>
      <c r="J33" s="597"/>
      <c r="K33" s="585">
        <v>71.7</v>
      </c>
      <c r="L33" s="4"/>
      <c r="M33" s="3"/>
    </row>
    <row r="34" spans="1:13" s="84" customFormat="1" ht="15" customHeight="1" x14ac:dyDescent="0.25">
      <c r="A34" s="60">
        <v>4</v>
      </c>
      <c r="B34" s="73">
        <v>30030</v>
      </c>
      <c r="C34" s="67" t="s">
        <v>78</v>
      </c>
      <c r="D34" s="597">
        <v>43</v>
      </c>
      <c r="E34" s="598"/>
      <c r="F34" s="584"/>
      <c r="G34" s="584">
        <v>24</v>
      </c>
      <c r="H34" s="584">
        <v>8</v>
      </c>
      <c r="I34" s="584">
        <v>11</v>
      </c>
      <c r="J34" s="597"/>
      <c r="K34" s="585">
        <v>68.8</v>
      </c>
      <c r="L34" s="4"/>
      <c r="M34" s="3"/>
    </row>
    <row r="35" spans="1:13" s="84" customFormat="1" ht="15" customHeight="1" x14ac:dyDescent="0.25">
      <c r="A35" s="60">
        <v>5</v>
      </c>
      <c r="B35" s="580">
        <v>31000</v>
      </c>
      <c r="C35" s="583" t="s">
        <v>77</v>
      </c>
      <c r="D35" s="597">
        <v>55</v>
      </c>
      <c r="E35" s="598"/>
      <c r="F35" s="584"/>
      <c r="G35" s="584">
        <v>37</v>
      </c>
      <c r="H35" s="584">
        <v>12</v>
      </c>
      <c r="I35" s="584">
        <v>6</v>
      </c>
      <c r="J35" s="597"/>
      <c r="K35" s="585">
        <v>64.099999999999994</v>
      </c>
      <c r="L35" s="4"/>
      <c r="M35" s="3"/>
    </row>
    <row r="36" spans="1:13" ht="15" customHeight="1" x14ac:dyDescent="0.25">
      <c r="A36" s="60">
        <v>6</v>
      </c>
      <c r="B36" s="580">
        <v>30160</v>
      </c>
      <c r="C36" s="583" t="s">
        <v>46</v>
      </c>
      <c r="D36" s="597">
        <v>22</v>
      </c>
      <c r="E36" s="598"/>
      <c r="F36" s="584"/>
      <c r="G36" s="584">
        <v>15</v>
      </c>
      <c r="H36" s="584">
        <v>3</v>
      </c>
      <c r="I36" s="584">
        <v>4</v>
      </c>
      <c r="J36" s="597"/>
      <c r="K36" s="585">
        <v>63.5</v>
      </c>
      <c r="L36" s="4"/>
      <c r="M36" s="3"/>
    </row>
    <row r="37" spans="1:13" ht="15" customHeight="1" x14ac:dyDescent="0.25">
      <c r="A37" s="60">
        <v>7</v>
      </c>
      <c r="B37" s="580">
        <v>30440</v>
      </c>
      <c r="C37" s="583" t="s">
        <v>48</v>
      </c>
      <c r="D37" s="597">
        <v>36</v>
      </c>
      <c r="E37" s="598"/>
      <c r="F37" s="584"/>
      <c r="G37" s="584">
        <v>16</v>
      </c>
      <c r="H37" s="584">
        <v>7</v>
      </c>
      <c r="I37" s="584">
        <v>13</v>
      </c>
      <c r="J37" s="597"/>
      <c r="K37" s="585">
        <v>70.099999999999994</v>
      </c>
      <c r="L37" s="4"/>
      <c r="M37" s="3"/>
    </row>
    <row r="38" spans="1:13" ht="15" customHeight="1" x14ac:dyDescent="0.25">
      <c r="A38" s="60">
        <v>8</v>
      </c>
      <c r="B38" s="580">
        <v>30500</v>
      </c>
      <c r="C38" s="583" t="s">
        <v>45</v>
      </c>
      <c r="D38" s="597">
        <v>22</v>
      </c>
      <c r="E38" s="598"/>
      <c r="F38" s="584"/>
      <c r="G38" s="584">
        <v>13</v>
      </c>
      <c r="H38" s="584">
        <v>6</v>
      </c>
      <c r="I38" s="584">
        <v>3</v>
      </c>
      <c r="J38" s="597"/>
      <c r="K38" s="585">
        <v>66.099999999999994</v>
      </c>
      <c r="L38" s="4"/>
      <c r="M38" s="3"/>
    </row>
    <row r="39" spans="1:13" ht="15" customHeight="1" x14ac:dyDescent="0.25">
      <c r="A39" s="60">
        <v>9</v>
      </c>
      <c r="B39" s="580">
        <v>30530</v>
      </c>
      <c r="C39" s="583" t="s">
        <v>51</v>
      </c>
      <c r="D39" s="597">
        <v>32</v>
      </c>
      <c r="E39" s="598"/>
      <c r="F39" s="584">
        <v>4</v>
      </c>
      <c r="G39" s="584">
        <v>16</v>
      </c>
      <c r="H39" s="584">
        <v>3</v>
      </c>
      <c r="I39" s="584">
        <v>9</v>
      </c>
      <c r="J39" s="597"/>
      <c r="K39" s="585">
        <v>63.4</v>
      </c>
      <c r="L39" s="4"/>
      <c r="M39" s="3"/>
    </row>
    <row r="40" spans="1:13" ht="15" customHeight="1" x14ac:dyDescent="0.25">
      <c r="A40" s="60">
        <v>10</v>
      </c>
      <c r="B40" s="580">
        <v>30640</v>
      </c>
      <c r="C40" s="583" t="s">
        <v>52</v>
      </c>
      <c r="D40" s="597">
        <v>45</v>
      </c>
      <c r="E40" s="598"/>
      <c r="F40" s="584"/>
      <c r="G40" s="584">
        <v>17</v>
      </c>
      <c r="H40" s="584">
        <v>9</v>
      </c>
      <c r="I40" s="584">
        <v>18</v>
      </c>
      <c r="J40" s="597">
        <v>1</v>
      </c>
      <c r="K40" s="585">
        <v>75.5</v>
      </c>
      <c r="L40" s="4"/>
      <c r="M40" s="3"/>
    </row>
    <row r="41" spans="1:13" s="227" customFormat="1" ht="15" customHeight="1" x14ac:dyDescent="0.25">
      <c r="A41" s="60">
        <v>11</v>
      </c>
      <c r="B41" s="580">
        <v>30650</v>
      </c>
      <c r="C41" s="583" t="s">
        <v>75</v>
      </c>
      <c r="D41" s="613">
        <v>23</v>
      </c>
      <c r="E41" s="614"/>
      <c r="F41" s="584">
        <v>2</v>
      </c>
      <c r="G41" s="584">
        <v>13</v>
      </c>
      <c r="H41" s="584">
        <v>5</v>
      </c>
      <c r="I41" s="584">
        <v>3</v>
      </c>
      <c r="J41" s="613"/>
      <c r="K41" s="585">
        <v>61.6</v>
      </c>
      <c r="L41" s="4"/>
      <c r="M41" s="3"/>
    </row>
    <row r="42" spans="1:13" s="227" customFormat="1" ht="15" customHeight="1" x14ac:dyDescent="0.25">
      <c r="A42" s="60">
        <v>12</v>
      </c>
      <c r="B42" s="580">
        <v>30790</v>
      </c>
      <c r="C42" s="583" t="s">
        <v>186</v>
      </c>
      <c r="D42" s="613">
        <v>37</v>
      </c>
      <c r="E42" s="614"/>
      <c r="F42" s="584">
        <v>4</v>
      </c>
      <c r="G42" s="584">
        <v>17</v>
      </c>
      <c r="H42" s="584">
        <v>8</v>
      </c>
      <c r="I42" s="584">
        <v>8</v>
      </c>
      <c r="J42" s="613"/>
      <c r="K42" s="585">
        <v>62.3</v>
      </c>
      <c r="L42" s="4"/>
      <c r="M42" s="3"/>
    </row>
    <row r="43" spans="1:13" ht="15" customHeight="1" x14ac:dyDescent="0.25">
      <c r="A43" s="60">
        <v>13</v>
      </c>
      <c r="B43" s="580">
        <v>30890</v>
      </c>
      <c r="C43" s="583" t="s">
        <v>185</v>
      </c>
      <c r="D43" s="597">
        <v>35</v>
      </c>
      <c r="E43" s="598"/>
      <c r="F43" s="584">
        <v>1</v>
      </c>
      <c r="G43" s="584">
        <v>23</v>
      </c>
      <c r="H43" s="584">
        <v>8</v>
      </c>
      <c r="I43" s="584">
        <v>3</v>
      </c>
      <c r="J43" s="597"/>
      <c r="K43" s="585">
        <v>62</v>
      </c>
      <c r="L43" s="4"/>
      <c r="M43" s="3"/>
    </row>
    <row r="44" spans="1:13" ht="15" customHeight="1" x14ac:dyDescent="0.25">
      <c r="A44" s="60">
        <v>14</v>
      </c>
      <c r="B44" s="580">
        <v>30940</v>
      </c>
      <c r="C44" s="583" t="s">
        <v>40</v>
      </c>
      <c r="D44" s="597">
        <v>60</v>
      </c>
      <c r="E44" s="598"/>
      <c r="F44" s="584">
        <v>1</v>
      </c>
      <c r="G44" s="584">
        <v>35</v>
      </c>
      <c r="H44" s="584">
        <v>12</v>
      </c>
      <c r="I44" s="584">
        <v>12</v>
      </c>
      <c r="J44" s="597"/>
      <c r="K44" s="585">
        <v>67.5</v>
      </c>
      <c r="L44" s="4"/>
      <c r="M44" s="3"/>
    </row>
    <row r="45" spans="1:13" ht="15" customHeight="1" thickBot="1" x14ac:dyDescent="0.3">
      <c r="A45" s="71">
        <v>15</v>
      </c>
      <c r="B45" s="72">
        <v>31480</v>
      </c>
      <c r="C45" s="66" t="s">
        <v>50</v>
      </c>
      <c r="D45" s="586">
        <v>62</v>
      </c>
      <c r="E45" s="587"/>
      <c r="F45" s="130"/>
      <c r="G45" s="130">
        <v>43</v>
      </c>
      <c r="H45" s="130">
        <v>9</v>
      </c>
      <c r="I45" s="130">
        <v>10</v>
      </c>
      <c r="J45" s="586"/>
      <c r="K45" s="588">
        <v>64.2</v>
      </c>
      <c r="L45" s="4"/>
      <c r="M45" s="3"/>
    </row>
    <row r="46" spans="1:13" ht="15" customHeight="1" thickBot="1" x14ac:dyDescent="0.3">
      <c r="A46" s="104"/>
      <c r="B46" s="95" t="s">
        <v>147</v>
      </c>
      <c r="C46" s="102"/>
      <c r="D46" s="94">
        <f t="shared" ref="D46:J46" si="4">SUM(D47:D62)</f>
        <v>880</v>
      </c>
      <c r="E46" s="94">
        <f t="shared" si="4"/>
        <v>0</v>
      </c>
      <c r="F46" s="94">
        <f t="shared" si="4"/>
        <v>7</v>
      </c>
      <c r="G46" s="94">
        <f t="shared" si="4"/>
        <v>403</v>
      </c>
      <c r="H46" s="94">
        <f t="shared" si="4"/>
        <v>198</v>
      </c>
      <c r="I46" s="94">
        <f t="shared" si="4"/>
        <v>267</v>
      </c>
      <c r="J46" s="94">
        <f t="shared" si="4"/>
        <v>5</v>
      </c>
      <c r="K46" s="103">
        <f>AVERAGE(K47:K62)</f>
        <v>69.385625000000005</v>
      </c>
      <c r="L46" s="4"/>
      <c r="M46" s="3"/>
    </row>
    <row r="47" spans="1:13" ht="15" customHeight="1" x14ac:dyDescent="0.25">
      <c r="A47" s="57">
        <v>1</v>
      </c>
      <c r="B47" s="70">
        <v>40010</v>
      </c>
      <c r="C47" s="64" t="s">
        <v>91</v>
      </c>
      <c r="D47" s="126">
        <v>174</v>
      </c>
      <c r="E47" s="126"/>
      <c r="F47" s="126">
        <v>2</v>
      </c>
      <c r="G47" s="126">
        <v>82</v>
      </c>
      <c r="H47" s="126">
        <v>43</v>
      </c>
      <c r="I47" s="126">
        <v>47</v>
      </c>
      <c r="J47" s="126"/>
      <c r="K47" s="599">
        <v>71</v>
      </c>
      <c r="L47" s="4"/>
      <c r="M47" s="3"/>
    </row>
    <row r="48" spans="1:13" s="84" customFormat="1" ht="15" customHeight="1" x14ac:dyDescent="0.25">
      <c r="A48" s="58">
        <v>2</v>
      </c>
      <c r="B48" s="580">
        <v>40030</v>
      </c>
      <c r="C48" s="583" t="s">
        <v>187</v>
      </c>
      <c r="D48" s="600">
        <v>54</v>
      </c>
      <c r="E48" s="601"/>
      <c r="F48" s="584">
        <v>1</v>
      </c>
      <c r="G48" s="584">
        <v>14</v>
      </c>
      <c r="H48" s="584">
        <v>11</v>
      </c>
      <c r="I48" s="584">
        <v>27</v>
      </c>
      <c r="J48" s="600">
        <v>1</v>
      </c>
      <c r="K48" s="585">
        <v>77</v>
      </c>
      <c r="L48" s="4"/>
      <c r="M48" s="3"/>
    </row>
    <row r="49" spans="1:13" s="84" customFormat="1" ht="15" customHeight="1" x14ac:dyDescent="0.25">
      <c r="A49" s="58">
        <v>3</v>
      </c>
      <c r="B49" s="580">
        <v>40410</v>
      </c>
      <c r="C49" s="583" t="s">
        <v>92</v>
      </c>
      <c r="D49" s="602">
        <v>125</v>
      </c>
      <c r="E49" s="602"/>
      <c r="F49" s="602"/>
      <c r="G49" s="602">
        <v>44</v>
      </c>
      <c r="H49" s="602">
        <v>21</v>
      </c>
      <c r="I49" s="602">
        <v>59</v>
      </c>
      <c r="J49" s="602">
        <v>1</v>
      </c>
      <c r="K49" s="112">
        <v>75.900000000000006</v>
      </c>
      <c r="L49" s="4"/>
      <c r="M49" s="3"/>
    </row>
    <row r="50" spans="1:13" ht="15" customHeight="1" x14ac:dyDescent="0.25">
      <c r="A50" s="60">
        <v>4</v>
      </c>
      <c r="B50" s="580">
        <v>40011</v>
      </c>
      <c r="C50" s="583" t="s">
        <v>110</v>
      </c>
      <c r="D50" s="584">
        <v>129</v>
      </c>
      <c r="E50" s="584"/>
      <c r="F50" s="584">
        <v>1</v>
      </c>
      <c r="G50" s="584">
        <v>51</v>
      </c>
      <c r="H50" s="584">
        <v>34</v>
      </c>
      <c r="I50" s="584">
        <v>42</v>
      </c>
      <c r="J50" s="584">
        <v>1</v>
      </c>
      <c r="K50" s="111">
        <v>73</v>
      </c>
      <c r="L50" s="4"/>
      <c r="M50" s="3"/>
    </row>
    <row r="51" spans="1:13" x14ac:dyDescent="0.25">
      <c r="A51" s="60">
        <v>5</v>
      </c>
      <c r="B51" s="580">
        <v>40080</v>
      </c>
      <c r="C51" s="583" t="s">
        <v>37</v>
      </c>
      <c r="D51" s="600">
        <v>50</v>
      </c>
      <c r="E51" s="601"/>
      <c r="F51" s="584">
        <v>1</v>
      </c>
      <c r="G51" s="584">
        <v>25</v>
      </c>
      <c r="H51" s="584">
        <v>12</v>
      </c>
      <c r="I51" s="584">
        <v>12</v>
      </c>
      <c r="J51" s="600"/>
      <c r="K51" s="585">
        <v>69.2</v>
      </c>
      <c r="L51" s="4"/>
      <c r="M51" s="3"/>
    </row>
    <row r="52" spans="1:13" ht="15" customHeight="1" x14ac:dyDescent="0.25">
      <c r="A52" s="60">
        <v>6</v>
      </c>
      <c r="B52" s="580">
        <v>40100</v>
      </c>
      <c r="C52" s="583" t="s">
        <v>36</v>
      </c>
      <c r="D52" s="600">
        <v>44</v>
      </c>
      <c r="E52" s="601"/>
      <c r="F52" s="584"/>
      <c r="G52" s="584">
        <v>23</v>
      </c>
      <c r="H52" s="584">
        <v>6</v>
      </c>
      <c r="I52" s="584">
        <v>15</v>
      </c>
      <c r="J52" s="600"/>
      <c r="K52" s="585">
        <v>69</v>
      </c>
      <c r="L52" s="4"/>
      <c r="M52" s="3"/>
    </row>
    <row r="53" spans="1:13" ht="15" customHeight="1" x14ac:dyDescent="0.25">
      <c r="A53" s="60">
        <v>7</v>
      </c>
      <c r="B53" s="580">
        <v>40020</v>
      </c>
      <c r="C53" s="583" t="s">
        <v>188</v>
      </c>
      <c r="D53" s="600">
        <v>32</v>
      </c>
      <c r="E53" s="601"/>
      <c r="F53" s="584"/>
      <c r="G53" s="584">
        <v>13</v>
      </c>
      <c r="H53" s="584">
        <v>7</v>
      </c>
      <c r="I53" s="584">
        <v>12</v>
      </c>
      <c r="J53" s="600"/>
      <c r="K53" s="585">
        <v>74.5</v>
      </c>
      <c r="L53" s="4"/>
      <c r="M53" s="3"/>
    </row>
    <row r="54" spans="1:13" ht="15" customHeight="1" x14ac:dyDescent="0.25">
      <c r="A54" s="60">
        <v>8</v>
      </c>
      <c r="B54" s="580">
        <v>40031</v>
      </c>
      <c r="C54" s="583" t="s">
        <v>39</v>
      </c>
      <c r="D54" s="600">
        <v>24</v>
      </c>
      <c r="E54" s="601"/>
      <c r="F54" s="584"/>
      <c r="G54" s="584">
        <v>11</v>
      </c>
      <c r="H54" s="584">
        <v>7</v>
      </c>
      <c r="I54" s="584">
        <v>6</v>
      </c>
      <c r="J54" s="600"/>
      <c r="K54" s="585">
        <v>71.3</v>
      </c>
      <c r="L54" s="4"/>
      <c r="M54" s="3"/>
    </row>
    <row r="55" spans="1:13" ht="15" customHeight="1" x14ac:dyDescent="0.25">
      <c r="A55" s="60">
        <v>9</v>
      </c>
      <c r="B55" s="580">
        <v>40300</v>
      </c>
      <c r="C55" s="583" t="s">
        <v>73</v>
      </c>
      <c r="D55" s="600">
        <v>16</v>
      </c>
      <c r="E55" s="601"/>
      <c r="F55" s="584"/>
      <c r="G55" s="584">
        <v>14</v>
      </c>
      <c r="H55" s="584">
        <v>1</v>
      </c>
      <c r="I55" s="584">
        <v>1</v>
      </c>
      <c r="J55" s="600"/>
      <c r="K55" s="585">
        <v>67</v>
      </c>
      <c r="L55" s="4"/>
      <c r="M55" s="3"/>
    </row>
    <row r="56" spans="1:13" ht="15" customHeight="1" x14ac:dyDescent="0.25">
      <c r="A56" s="60">
        <v>10</v>
      </c>
      <c r="B56" s="580">
        <v>40390</v>
      </c>
      <c r="C56" s="583" t="s">
        <v>33</v>
      </c>
      <c r="D56" s="600">
        <v>16</v>
      </c>
      <c r="E56" s="601"/>
      <c r="F56" s="584"/>
      <c r="G56" s="584">
        <v>8</v>
      </c>
      <c r="H56" s="584">
        <v>5</v>
      </c>
      <c r="I56" s="584">
        <v>3</v>
      </c>
      <c r="J56" s="600"/>
      <c r="K56" s="585">
        <v>68.3</v>
      </c>
      <c r="L56" s="4"/>
      <c r="M56" s="3"/>
    </row>
    <row r="57" spans="1:13" ht="15" customHeight="1" x14ac:dyDescent="0.25">
      <c r="A57" s="60">
        <v>11</v>
      </c>
      <c r="B57" s="580">
        <v>40720</v>
      </c>
      <c r="C57" s="583" t="s">
        <v>132</v>
      </c>
      <c r="D57" s="600">
        <v>48</v>
      </c>
      <c r="E57" s="601"/>
      <c r="F57" s="603"/>
      <c r="G57" s="603">
        <v>23</v>
      </c>
      <c r="H57" s="603">
        <v>14</v>
      </c>
      <c r="I57" s="603">
        <v>11</v>
      </c>
      <c r="J57" s="600"/>
      <c r="K57" s="585">
        <v>70.099999999999994</v>
      </c>
      <c r="L57" s="4"/>
      <c r="M57" s="3"/>
    </row>
    <row r="58" spans="1:13" ht="15" customHeight="1" x14ac:dyDescent="0.25">
      <c r="A58" s="60">
        <v>12</v>
      </c>
      <c r="B58" s="580">
        <v>40820</v>
      </c>
      <c r="C58" s="583" t="s">
        <v>189</v>
      </c>
      <c r="D58" s="600">
        <v>40</v>
      </c>
      <c r="E58" s="601"/>
      <c r="F58" s="584"/>
      <c r="G58" s="584">
        <v>23</v>
      </c>
      <c r="H58" s="584">
        <v>9</v>
      </c>
      <c r="I58" s="584">
        <v>8</v>
      </c>
      <c r="J58" s="600"/>
      <c r="K58" s="585">
        <v>70</v>
      </c>
      <c r="L58" s="4"/>
      <c r="M58" s="3"/>
    </row>
    <row r="59" spans="1:13" ht="15" customHeight="1" x14ac:dyDescent="0.25">
      <c r="A59" s="60">
        <v>13</v>
      </c>
      <c r="B59" s="604">
        <v>40840</v>
      </c>
      <c r="C59" s="605" t="s">
        <v>35</v>
      </c>
      <c r="D59" s="600">
        <v>27</v>
      </c>
      <c r="E59" s="601"/>
      <c r="F59" s="584">
        <v>2</v>
      </c>
      <c r="G59" s="584">
        <v>20</v>
      </c>
      <c r="H59" s="584">
        <v>4</v>
      </c>
      <c r="I59" s="584">
        <v>1</v>
      </c>
      <c r="J59" s="600"/>
      <c r="K59" s="585">
        <v>57.1</v>
      </c>
      <c r="L59" s="4"/>
      <c r="M59" s="3"/>
    </row>
    <row r="60" spans="1:13" ht="15" customHeight="1" x14ac:dyDescent="0.25">
      <c r="A60" s="60">
        <v>14</v>
      </c>
      <c r="B60" s="580">
        <v>40950</v>
      </c>
      <c r="C60" s="583" t="s">
        <v>90</v>
      </c>
      <c r="D60" s="600">
        <v>21</v>
      </c>
      <c r="E60" s="601"/>
      <c r="F60" s="584"/>
      <c r="G60" s="584">
        <v>14</v>
      </c>
      <c r="H60" s="584">
        <v>6</v>
      </c>
      <c r="I60" s="584">
        <v>1</v>
      </c>
      <c r="J60" s="600"/>
      <c r="K60" s="585">
        <v>63</v>
      </c>
      <c r="L60" s="4"/>
      <c r="M60" s="3"/>
    </row>
    <row r="61" spans="1:13" ht="15" customHeight="1" x14ac:dyDescent="0.25">
      <c r="A61" s="60">
        <v>15</v>
      </c>
      <c r="B61" s="594">
        <v>40990</v>
      </c>
      <c r="C61" s="583" t="s">
        <v>38</v>
      </c>
      <c r="D61" s="600">
        <v>56</v>
      </c>
      <c r="E61" s="601"/>
      <c r="F61" s="584"/>
      <c r="G61" s="584">
        <v>21</v>
      </c>
      <c r="H61" s="584">
        <v>13</v>
      </c>
      <c r="I61" s="584">
        <v>20</v>
      </c>
      <c r="J61" s="600">
        <v>2</v>
      </c>
      <c r="K61" s="585">
        <v>73.77</v>
      </c>
      <c r="L61" s="4"/>
      <c r="M61" s="3"/>
    </row>
    <row r="62" spans="1:13" s="84" customFormat="1" ht="15" customHeight="1" thickBot="1" x14ac:dyDescent="0.3">
      <c r="A62" s="60">
        <v>16</v>
      </c>
      <c r="B62" s="72">
        <v>40133</v>
      </c>
      <c r="C62" s="66" t="s">
        <v>31</v>
      </c>
      <c r="D62" s="600">
        <v>24</v>
      </c>
      <c r="E62" s="601"/>
      <c r="F62" s="584"/>
      <c r="G62" s="584">
        <v>17</v>
      </c>
      <c r="H62" s="584">
        <v>5</v>
      </c>
      <c r="I62" s="584">
        <v>2</v>
      </c>
      <c r="J62" s="600"/>
      <c r="K62" s="585">
        <v>60</v>
      </c>
      <c r="L62" s="4"/>
      <c r="M62" s="3"/>
    </row>
    <row r="63" spans="1:13" ht="15" customHeight="1" thickBot="1" x14ac:dyDescent="0.3">
      <c r="A63" s="104"/>
      <c r="B63" s="95" t="s">
        <v>148</v>
      </c>
      <c r="C63" s="102"/>
      <c r="D63" s="94">
        <f t="shared" ref="D63:J63" si="5">SUM(D64:D74)</f>
        <v>551</v>
      </c>
      <c r="E63" s="94">
        <f t="shared" si="5"/>
        <v>0</v>
      </c>
      <c r="F63" s="94">
        <f t="shared" si="5"/>
        <v>7</v>
      </c>
      <c r="G63" s="94">
        <f t="shared" si="5"/>
        <v>278</v>
      </c>
      <c r="H63" s="94">
        <f t="shared" si="5"/>
        <v>121</v>
      </c>
      <c r="I63" s="94">
        <f t="shared" si="5"/>
        <v>143</v>
      </c>
      <c r="J63" s="94">
        <f t="shared" si="5"/>
        <v>1</v>
      </c>
      <c r="K63" s="103">
        <f>AVERAGE(K64:K74)</f>
        <v>66.945454545454538</v>
      </c>
      <c r="L63" s="4"/>
      <c r="M63" s="3"/>
    </row>
    <row r="64" spans="1:13" ht="15" customHeight="1" x14ac:dyDescent="0.25">
      <c r="A64" s="57">
        <v>1</v>
      </c>
      <c r="B64" s="70">
        <v>50040</v>
      </c>
      <c r="C64" s="64" t="s">
        <v>95</v>
      </c>
      <c r="D64" s="589">
        <v>49</v>
      </c>
      <c r="E64" s="592"/>
      <c r="F64" s="606"/>
      <c r="G64" s="606">
        <v>25</v>
      </c>
      <c r="H64" s="606">
        <v>11</v>
      </c>
      <c r="I64" s="606">
        <v>13</v>
      </c>
      <c r="J64" s="609"/>
      <c r="K64" s="610">
        <v>70.099999999999994</v>
      </c>
      <c r="L64" s="4"/>
      <c r="M64" s="3"/>
    </row>
    <row r="65" spans="1:13" ht="15" customHeight="1" x14ac:dyDescent="0.25">
      <c r="A65" s="60">
        <v>2</v>
      </c>
      <c r="B65" s="580">
        <v>50003</v>
      </c>
      <c r="C65" s="583" t="s">
        <v>116</v>
      </c>
      <c r="D65" s="607">
        <v>79</v>
      </c>
      <c r="E65" s="608"/>
      <c r="F65" s="584"/>
      <c r="G65" s="584">
        <v>26</v>
      </c>
      <c r="H65" s="584">
        <v>21</v>
      </c>
      <c r="I65" s="584">
        <v>32</v>
      </c>
      <c r="J65" s="607"/>
      <c r="K65" s="585">
        <v>74.5</v>
      </c>
      <c r="L65" s="4"/>
      <c r="M65" s="3"/>
    </row>
    <row r="66" spans="1:13" ht="15" customHeight="1" x14ac:dyDescent="0.25">
      <c r="A66" s="60">
        <v>3</v>
      </c>
      <c r="B66" s="580">
        <v>50060</v>
      </c>
      <c r="C66" s="583" t="s">
        <v>170</v>
      </c>
      <c r="D66" s="607">
        <v>67</v>
      </c>
      <c r="E66" s="608"/>
      <c r="F66" s="611"/>
      <c r="G66" s="611">
        <v>42</v>
      </c>
      <c r="H66" s="611">
        <v>9</v>
      </c>
      <c r="I66" s="611">
        <v>16</v>
      </c>
      <c r="J66" s="607"/>
      <c r="K66" s="585">
        <v>68.7</v>
      </c>
      <c r="L66" s="4"/>
      <c r="M66" s="3"/>
    </row>
    <row r="67" spans="1:13" ht="15" customHeight="1" x14ac:dyDescent="0.25">
      <c r="A67" s="60">
        <v>4</v>
      </c>
      <c r="B67" s="580">
        <v>50170</v>
      </c>
      <c r="C67" s="583" t="s">
        <v>29</v>
      </c>
      <c r="D67" s="607">
        <v>24</v>
      </c>
      <c r="E67" s="608"/>
      <c r="F67" s="584"/>
      <c r="G67" s="584">
        <v>12</v>
      </c>
      <c r="H67" s="584">
        <v>8</v>
      </c>
      <c r="I67" s="584">
        <v>4</v>
      </c>
      <c r="J67" s="607"/>
      <c r="K67" s="585">
        <v>67.7</v>
      </c>
      <c r="L67" s="4"/>
      <c r="M67" s="3"/>
    </row>
    <row r="68" spans="1:13" ht="15" customHeight="1" x14ac:dyDescent="0.25">
      <c r="A68" s="60">
        <v>5</v>
      </c>
      <c r="B68" s="580">
        <v>50230</v>
      </c>
      <c r="C68" s="583" t="s">
        <v>111</v>
      </c>
      <c r="D68" s="607">
        <v>62</v>
      </c>
      <c r="E68" s="608"/>
      <c r="F68" s="584">
        <v>1</v>
      </c>
      <c r="G68" s="584">
        <v>34</v>
      </c>
      <c r="H68" s="584">
        <v>8</v>
      </c>
      <c r="I68" s="584">
        <v>18</v>
      </c>
      <c r="J68" s="607">
        <v>1</v>
      </c>
      <c r="K68" s="585">
        <v>68.599999999999994</v>
      </c>
      <c r="L68" s="4"/>
      <c r="M68" s="3"/>
    </row>
    <row r="69" spans="1:13" ht="15" customHeight="1" x14ac:dyDescent="0.25">
      <c r="A69" s="60">
        <v>6</v>
      </c>
      <c r="B69" s="580">
        <v>50340</v>
      </c>
      <c r="C69" s="583" t="s">
        <v>98</v>
      </c>
      <c r="D69" s="607">
        <v>24</v>
      </c>
      <c r="E69" s="608"/>
      <c r="F69" s="584">
        <v>1</v>
      </c>
      <c r="G69" s="584">
        <v>20</v>
      </c>
      <c r="H69" s="584">
        <v>2</v>
      </c>
      <c r="I69" s="584">
        <v>1</v>
      </c>
      <c r="J69" s="607"/>
      <c r="K69" s="585">
        <v>54</v>
      </c>
      <c r="L69" s="4"/>
      <c r="M69" s="3"/>
    </row>
    <row r="70" spans="1:13" ht="15" customHeight="1" x14ac:dyDescent="0.25">
      <c r="A70" s="60">
        <v>7</v>
      </c>
      <c r="B70" s="580">
        <v>50420</v>
      </c>
      <c r="C70" s="583" t="s">
        <v>96</v>
      </c>
      <c r="D70" s="607">
        <v>38</v>
      </c>
      <c r="E70" s="608"/>
      <c r="F70" s="584">
        <v>4</v>
      </c>
      <c r="G70" s="584">
        <v>18</v>
      </c>
      <c r="H70" s="584">
        <v>4</v>
      </c>
      <c r="I70" s="584">
        <v>11</v>
      </c>
      <c r="J70" s="607"/>
      <c r="K70" s="585">
        <v>62.6</v>
      </c>
      <c r="L70" s="4"/>
      <c r="M70" s="3"/>
    </row>
    <row r="71" spans="1:13" ht="15" customHeight="1" x14ac:dyDescent="0.25">
      <c r="A71" s="60">
        <v>8</v>
      </c>
      <c r="B71" s="580">
        <v>50450</v>
      </c>
      <c r="C71" s="583" t="s">
        <v>97</v>
      </c>
      <c r="D71" s="607">
        <v>36</v>
      </c>
      <c r="E71" s="608"/>
      <c r="F71" s="612">
        <v>1</v>
      </c>
      <c r="G71" s="612">
        <v>24</v>
      </c>
      <c r="H71" s="612">
        <v>7</v>
      </c>
      <c r="I71" s="612">
        <v>4</v>
      </c>
      <c r="J71" s="607"/>
      <c r="K71" s="585">
        <v>62.5</v>
      </c>
      <c r="L71" s="4"/>
      <c r="M71" s="3"/>
    </row>
    <row r="72" spans="1:13" ht="15" customHeight="1" x14ac:dyDescent="0.25">
      <c r="A72" s="60">
        <v>9</v>
      </c>
      <c r="B72" s="594">
        <v>50760</v>
      </c>
      <c r="C72" s="583" t="s">
        <v>112</v>
      </c>
      <c r="D72" s="607">
        <v>83</v>
      </c>
      <c r="E72" s="608"/>
      <c r="F72" s="584"/>
      <c r="G72" s="584">
        <v>38</v>
      </c>
      <c r="H72" s="584">
        <v>26</v>
      </c>
      <c r="I72" s="584">
        <v>19</v>
      </c>
      <c r="J72" s="607"/>
      <c r="K72" s="585">
        <v>70</v>
      </c>
      <c r="L72" s="4"/>
      <c r="M72" s="3"/>
    </row>
    <row r="73" spans="1:13" ht="15" customHeight="1" x14ac:dyDescent="0.25">
      <c r="A73" s="60">
        <v>10</v>
      </c>
      <c r="B73" s="580">
        <v>50930</v>
      </c>
      <c r="C73" s="583" t="s">
        <v>93</v>
      </c>
      <c r="D73" s="607">
        <v>35</v>
      </c>
      <c r="E73" s="608"/>
      <c r="F73" s="584"/>
      <c r="G73" s="584">
        <v>24</v>
      </c>
      <c r="H73" s="584">
        <v>7</v>
      </c>
      <c r="I73" s="584">
        <v>4</v>
      </c>
      <c r="J73" s="607"/>
      <c r="K73" s="585">
        <v>62.8</v>
      </c>
      <c r="L73" s="4"/>
      <c r="M73" s="3"/>
    </row>
    <row r="74" spans="1:13" ht="15" customHeight="1" thickBot="1" x14ac:dyDescent="0.3">
      <c r="A74" s="60">
        <v>11</v>
      </c>
      <c r="B74" s="72">
        <v>51370</v>
      </c>
      <c r="C74" s="66" t="s">
        <v>113</v>
      </c>
      <c r="D74" s="607">
        <v>54</v>
      </c>
      <c r="E74" s="608"/>
      <c r="F74" s="584"/>
      <c r="G74" s="584">
        <v>15</v>
      </c>
      <c r="H74" s="584">
        <v>18</v>
      </c>
      <c r="I74" s="584">
        <v>21</v>
      </c>
      <c r="J74" s="607"/>
      <c r="K74" s="585">
        <v>74.900000000000006</v>
      </c>
      <c r="L74" s="4"/>
      <c r="M74" s="3"/>
    </row>
    <row r="75" spans="1:13" ht="15" customHeight="1" thickBot="1" x14ac:dyDescent="0.3">
      <c r="A75" s="104"/>
      <c r="B75" s="95" t="s">
        <v>149</v>
      </c>
      <c r="C75" s="102"/>
      <c r="D75" s="94">
        <f t="shared" ref="D75:J75" si="6">SUM(D76:D103)</f>
        <v>1870</v>
      </c>
      <c r="E75" s="94">
        <f t="shared" si="6"/>
        <v>1</v>
      </c>
      <c r="F75" s="94">
        <f t="shared" si="6"/>
        <v>27</v>
      </c>
      <c r="G75" s="94">
        <f t="shared" si="6"/>
        <v>889</v>
      </c>
      <c r="H75" s="94">
        <f t="shared" si="6"/>
        <v>431</v>
      </c>
      <c r="I75" s="94">
        <f t="shared" si="6"/>
        <v>512</v>
      </c>
      <c r="J75" s="94">
        <f t="shared" si="6"/>
        <v>10</v>
      </c>
      <c r="K75" s="105">
        <f>AVERAGE(K76:K103)</f>
        <v>68.524642857142865</v>
      </c>
      <c r="L75" s="4"/>
      <c r="M75" s="3"/>
    </row>
    <row r="76" spans="1:13" ht="15" customHeight="1" x14ac:dyDescent="0.25">
      <c r="A76" s="57">
        <v>1</v>
      </c>
      <c r="B76" s="70">
        <v>60010</v>
      </c>
      <c r="C76" s="64" t="s">
        <v>194</v>
      </c>
      <c r="D76" s="589">
        <v>41</v>
      </c>
      <c r="E76" s="592"/>
      <c r="F76" s="126">
        <v>0</v>
      </c>
      <c r="G76" s="126">
        <v>14</v>
      </c>
      <c r="H76" s="126">
        <v>11</v>
      </c>
      <c r="I76" s="126">
        <v>16</v>
      </c>
      <c r="J76" s="589"/>
      <c r="K76" s="593">
        <v>75</v>
      </c>
      <c r="L76" s="2"/>
      <c r="M76" s="3"/>
    </row>
    <row r="77" spans="1:13" ht="15" customHeight="1" x14ac:dyDescent="0.25">
      <c r="A77" s="60">
        <v>2</v>
      </c>
      <c r="B77" s="580">
        <v>60050</v>
      </c>
      <c r="C77" s="583" t="s">
        <v>9</v>
      </c>
      <c r="D77" s="613">
        <v>74</v>
      </c>
      <c r="E77" s="614"/>
      <c r="F77" s="584">
        <v>1</v>
      </c>
      <c r="G77" s="584">
        <v>42</v>
      </c>
      <c r="H77" s="584">
        <v>14</v>
      </c>
      <c r="I77" s="584">
        <v>17</v>
      </c>
      <c r="J77" s="613"/>
      <c r="K77" s="585">
        <v>67</v>
      </c>
      <c r="L77" s="2"/>
      <c r="M77" s="3"/>
    </row>
    <row r="78" spans="1:13" ht="15" customHeight="1" x14ac:dyDescent="0.25">
      <c r="A78" s="60">
        <v>3</v>
      </c>
      <c r="B78" s="580">
        <v>60070</v>
      </c>
      <c r="C78" s="583" t="s">
        <v>195</v>
      </c>
      <c r="D78" s="613">
        <v>85</v>
      </c>
      <c r="E78" s="614"/>
      <c r="F78" s="584">
        <v>0</v>
      </c>
      <c r="G78" s="584">
        <v>39</v>
      </c>
      <c r="H78" s="584">
        <v>14</v>
      </c>
      <c r="I78" s="584">
        <v>31</v>
      </c>
      <c r="J78" s="613">
        <v>1</v>
      </c>
      <c r="K78" s="585">
        <v>72.599999999999994</v>
      </c>
      <c r="L78" s="2"/>
      <c r="M78" s="3"/>
    </row>
    <row r="79" spans="1:13" ht="15" customHeight="1" x14ac:dyDescent="0.25">
      <c r="A79" s="60">
        <v>4</v>
      </c>
      <c r="B79" s="580">
        <v>60180</v>
      </c>
      <c r="C79" s="583" t="s">
        <v>12</v>
      </c>
      <c r="D79" s="613">
        <v>79</v>
      </c>
      <c r="E79" s="614"/>
      <c r="F79" s="584">
        <v>2</v>
      </c>
      <c r="G79" s="584">
        <v>35</v>
      </c>
      <c r="H79" s="584">
        <v>17</v>
      </c>
      <c r="I79" s="584">
        <v>25</v>
      </c>
      <c r="J79" s="613"/>
      <c r="K79" s="585">
        <v>71</v>
      </c>
      <c r="L79" s="2"/>
      <c r="M79" s="3"/>
    </row>
    <row r="80" spans="1:13" ht="15" customHeight="1" x14ac:dyDescent="0.25">
      <c r="A80" s="60">
        <v>5</v>
      </c>
      <c r="B80" s="580">
        <v>60240</v>
      </c>
      <c r="C80" s="583" t="s">
        <v>171</v>
      </c>
      <c r="D80" s="613">
        <v>74</v>
      </c>
      <c r="E80" s="614"/>
      <c r="F80" s="584">
        <v>0</v>
      </c>
      <c r="G80" s="584">
        <v>33</v>
      </c>
      <c r="H80" s="584">
        <v>19</v>
      </c>
      <c r="I80" s="584">
        <v>20</v>
      </c>
      <c r="J80" s="613">
        <v>2</v>
      </c>
      <c r="K80" s="585">
        <v>71</v>
      </c>
      <c r="L80" s="2"/>
      <c r="M80" s="3"/>
    </row>
    <row r="81" spans="1:13" s="227" customFormat="1" ht="15" customHeight="1" x14ac:dyDescent="0.25">
      <c r="A81" s="60">
        <v>6</v>
      </c>
      <c r="B81" s="580">
        <v>60560</v>
      </c>
      <c r="C81" s="583" t="s">
        <v>23</v>
      </c>
      <c r="D81" s="613">
        <v>16</v>
      </c>
      <c r="E81" s="614"/>
      <c r="F81" s="584">
        <v>0</v>
      </c>
      <c r="G81" s="584">
        <v>10</v>
      </c>
      <c r="H81" s="584">
        <v>6</v>
      </c>
      <c r="I81" s="584">
        <v>0</v>
      </c>
      <c r="J81" s="613"/>
      <c r="K81" s="585">
        <v>66</v>
      </c>
      <c r="L81" s="2"/>
      <c r="M81" s="3"/>
    </row>
    <row r="82" spans="1:13" ht="15" customHeight="1" x14ac:dyDescent="0.25">
      <c r="A82" s="60">
        <v>7</v>
      </c>
      <c r="B82" s="580">
        <v>60660</v>
      </c>
      <c r="C82" s="583" t="s">
        <v>3</v>
      </c>
      <c r="D82" s="613">
        <v>24</v>
      </c>
      <c r="E82" s="614"/>
      <c r="F82" s="584">
        <v>0</v>
      </c>
      <c r="G82" s="584">
        <v>13</v>
      </c>
      <c r="H82" s="584">
        <v>6</v>
      </c>
      <c r="I82" s="584">
        <v>5</v>
      </c>
      <c r="J82" s="613"/>
      <c r="K82" s="585">
        <v>68.290000000000006</v>
      </c>
      <c r="L82" s="2"/>
      <c r="M82" s="3"/>
    </row>
    <row r="83" spans="1:13" s="84" customFormat="1" ht="15" customHeight="1" x14ac:dyDescent="0.25">
      <c r="A83" s="60">
        <v>8</v>
      </c>
      <c r="B83" s="73">
        <v>60001</v>
      </c>
      <c r="C83" s="67" t="s">
        <v>5</v>
      </c>
      <c r="D83" s="613">
        <v>22</v>
      </c>
      <c r="E83" s="614"/>
      <c r="F83" s="584"/>
      <c r="G83" s="584">
        <v>15</v>
      </c>
      <c r="H83" s="584">
        <v>4</v>
      </c>
      <c r="I83" s="584">
        <v>3</v>
      </c>
      <c r="J83" s="613"/>
      <c r="K83" s="585">
        <v>65</v>
      </c>
      <c r="L83" s="2"/>
      <c r="M83" s="3"/>
    </row>
    <row r="84" spans="1:13" ht="15" customHeight="1" x14ac:dyDescent="0.25">
      <c r="A84" s="60">
        <v>9</v>
      </c>
      <c r="B84" s="594">
        <v>60850</v>
      </c>
      <c r="C84" s="583" t="s">
        <v>196</v>
      </c>
      <c r="D84" s="613">
        <v>51</v>
      </c>
      <c r="E84" s="614"/>
      <c r="F84" s="584"/>
      <c r="G84" s="584">
        <v>32</v>
      </c>
      <c r="H84" s="584">
        <v>10</v>
      </c>
      <c r="I84" s="584">
        <v>9</v>
      </c>
      <c r="J84" s="613"/>
      <c r="K84" s="585">
        <v>66.3</v>
      </c>
      <c r="L84" s="2"/>
      <c r="M84" s="3"/>
    </row>
    <row r="85" spans="1:13" ht="15" customHeight="1" x14ac:dyDescent="0.25">
      <c r="A85" s="60">
        <v>10</v>
      </c>
      <c r="B85" s="594">
        <v>60910</v>
      </c>
      <c r="C85" s="583" t="s">
        <v>17</v>
      </c>
      <c r="D85" s="613">
        <v>28</v>
      </c>
      <c r="E85" s="614"/>
      <c r="F85" s="584">
        <v>1</v>
      </c>
      <c r="G85" s="584">
        <v>12</v>
      </c>
      <c r="H85" s="584">
        <v>9</v>
      </c>
      <c r="I85" s="584">
        <v>6</v>
      </c>
      <c r="J85" s="613"/>
      <c r="K85" s="585">
        <v>68.599999999999994</v>
      </c>
      <c r="L85" s="2"/>
      <c r="M85" s="3"/>
    </row>
    <row r="86" spans="1:13" ht="15" customHeight="1" x14ac:dyDescent="0.25">
      <c r="A86" s="60">
        <v>11</v>
      </c>
      <c r="B86" s="594">
        <v>60980</v>
      </c>
      <c r="C86" s="583" t="s">
        <v>6</v>
      </c>
      <c r="D86" s="613">
        <v>38</v>
      </c>
      <c r="E86" s="614"/>
      <c r="F86" s="584"/>
      <c r="G86" s="584">
        <v>10</v>
      </c>
      <c r="H86" s="584">
        <v>8</v>
      </c>
      <c r="I86" s="584">
        <v>20</v>
      </c>
      <c r="J86" s="613"/>
      <c r="K86" s="585">
        <v>77.099999999999994</v>
      </c>
      <c r="L86" s="2"/>
      <c r="M86" s="3"/>
    </row>
    <row r="87" spans="1:13" ht="15" customHeight="1" x14ac:dyDescent="0.25">
      <c r="A87" s="60">
        <v>12</v>
      </c>
      <c r="B87" s="594">
        <v>61080</v>
      </c>
      <c r="C87" s="583" t="s">
        <v>193</v>
      </c>
      <c r="D87" s="613">
        <v>89</v>
      </c>
      <c r="E87" s="614"/>
      <c r="F87" s="584">
        <v>3</v>
      </c>
      <c r="G87" s="584">
        <v>54</v>
      </c>
      <c r="H87" s="584">
        <v>19</v>
      </c>
      <c r="I87" s="584">
        <v>13</v>
      </c>
      <c r="J87" s="613"/>
      <c r="K87" s="585">
        <v>64</v>
      </c>
      <c r="L87" s="2"/>
      <c r="M87" s="3"/>
    </row>
    <row r="88" spans="1:13" ht="15" customHeight="1" x14ac:dyDescent="0.25">
      <c r="A88" s="60">
        <v>13</v>
      </c>
      <c r="B88" s="594">
        <v>61150</v>
      </c>
      <c r="C88" s="583" t="s">
        <v>192</v>
      </c>
      <c r="D88" s="613">
        <v>44</v>
      </c>
      <c r="E88" s="614"/>
      <c r="F88" s="584">
        <v>2</v>
      </c>
      <c r="G88" s="584">
        <v>26</v>
      </c>
      <c r="H88" s="584">
        <v>13</v>
      </c>
      <c r="I88" s="584">
        <v>3</v>
      </c>
      <c r="J88" s="613"/>
      <c r="K88" s="585">
        <v>62</v>
      </c>
      <c r="L88" s="2"/>
      <c r="M88" s="3"/>
    </row>
    <row r="89" spans="1:13" ht="15" customHeight="1" x14ac:dyDescent="0.25">
      <c r="A89" s="60">
        <v>14</v>
      </c>
      <c r="B89" s="594">
        <v>61210</v>
      </c>
      <c r="C89" s="583" t="s">
        <v>172</v>
      </c>
      <c r="D89" s="613">
        <v>31</v>
      </c>
      <c r="E89" s="614"/>
      <c r="F89" s="584"/>
      <c r="G89" s="584">
        <v>20</v>
      </c>
      <c r="H89" s="584">
        <v>5</v>
      </c>
      <c r="I89" s="584">
        <v>6</v>
      </c>
      <c r="J89" s="613"/>
      <c r="K89" s="585">
        <v>62.2</v>
      </c>
      <c r="L89" s="2"/>
      <c r="M89" s="3"/>
    </row>
    <row r="90" spans="1:13" ht="15" customHeight="1" x14ac:dyDescent="0.25">
      <c r="A90" s="60">
        <v>15</v>
      </c>
      <c r="B90" s="594">
        <v>61290</v>
      </c>
      <c r="C90" s="583" t="s">
        <v>15</v>
      </c>
      <c r="D90" s="613">
        <v>41</v>
      </c>
      <c r="E90" s="875">
        <v>1</v>
      </c>
      <c r="F90" s="584">
        <v>2</v>
      </c>
      <c r="G90" s="584">
        <v>27</v>
      </c>
      <c r="H90" s="584">
        <v>5</v>
      </c>
      <c r="I90" s="584">
        <v>6</v>
      </c>
      <c r="J90" s="613"/>
      <c r="K90" s="585">
        <v>60.4</v>
      </c>
      <c r="L90" s="2"/>
      <c r="M90" s="3"/>
    </row>
    <row r="91" spans="1:13" ht="15" customHeight="1" x14ac:dyDescent="0.25">
      <c r="A91" s="60">
        <v>16</v>
      </c>
      <c r="B91" s="594">
        <v>61340</v>
      </c>
      <c r="C91" s="583" t="s">
        <v>173</v>
      </c>
      <c r="D91" s="613">
        <v>44</v>
      </c>
      <c r="E91" s="614"/>
      <c r="F91" s="584">
        <v>1</v>
      </c>
      <c r="G91" s="584">
        <v>30</v>
      </c>
      <c r="H91" s="584">
        <v>5</v>
      </c>
      <c r="I91" s="584">
        <v>8</v>
      </c>
      <c r="J91" s="613"/>
      <c r="K91" s="585">
        <v>63</v>
      </c>
      <c r="L91" s="2"/>
      <c r="M91" s="3"/>
    </row>
    <row r="92" spans="1:13" ht="15" customHeight="1" x14ac:dyDescent="0.25">
      <c r="A92" s="60">
        <v>17</v>
      </c>
      <c r="B92" s="594">
        <v>61390</v>
      </c>
      <c r="C92" s="583" t="s">
        <v>174</v>
      </c>
      <c r="D92" s="613">
        <v>24</v>
      </c>
      <c r="E92" s="614"/>
      <c r="F92" s="584"/>
      <c r="G92" s="584">
        <v>15</v>
      </c>
      <c r="H92" s="584">
        <v>5</v>
      </c>
      <c r="I92" s="584">
        <v>4</v>
      </c>
      <c r="J92" s="584"/>
      <c r="K92" s="111">
        <v>65.8</v>
      </c>
      <c r="L92" s="2"/>
      <c r="M92" s="3"/>
    </row>
    <row r="93" spans="1:13" ht="15" customHeight="1" x14ac:dyDescent="0.25">
      <c r="A93" s="60">
        <v>18</v>
      </c>
      <c r="B93" s="594">
        <v>61410</v>
      </c>
      <c r="C93" s="583" t="s">
        <v>175</v>
      </c>
      <c r="D93" s="613">
        <v>47</v>
      </c>
      <c r="E93" s="614"/>
      <c r="F93" s="584"/>
      <c r="G93" s="584">
        <v>21</v>
      </c>
      <c r="H93" s="584">
        <v>8</v>
      </c>
      <c r="I93" s="584">
        <v>17</v>
      </c>
      <c r="J93" s="613">
        <v>1</v>
      </c>
      <c r="K93" s="585">
        <v>71.7</v>
      </c>
      <c r="L93" s="2"/>
      <c r="M93" s="3"/>
    </row>
    <row r="94" spans="1:13" ht="15" customHeight="1" x14ac:dyDescent="0.25">
      <c r="A94" s="60">
        <v>19</v>
      </c>
      <c r="B94" s="594">
        <v>61430</v>
      </c>
      <c r="C94" s="583" t="s">
        <v>137</v>
      </c>
      <c r="D94" s="613">
        <v>130</v>
      </c>
      <c r="E94" s="614"/>
      <c r="F94" s="584">
        <v>2</v>
      </c>
      <c r="G94" s="584">
        <v>72</v>
      </c>
      <c r="H94" s="584">
        <v>28</v>
      </c>
      <c r="I94" s="584">
        <v>27</v>
      </c>
      <c r="J94" s="613">
        <v>1</v>
      </c>
      <c r="K94" s="585">
        <v>66.7</v>
      </c>
      <c r="L94" s="2"/>
      <c r="M94" s="3"/>
    </row>
    <row r="95" spans="1:13" ht="15" customHeight="1" x14ac:dyDescent="0.25">
      <c r="A95" s="60">
        <v>20</v>
      </c>
      <c r="B95" s="594">
        <v>61440</v>
      </c>
      <c r="C95" s="583" t="s">
        <v>191</v>
      </c>
      <c r="D95" s="613">
        <v>113</v>
      </c>
      <c r="E95" s="614"/>
      <c r="F95" s="584"/>
      <c r="G95" s="584">
        <v>29</v>
      </c>
      <c r="H95" s="584">
        <v>26</v>
      </c>
      <c r="I95" s="584">
        <v>57</v>
      </c>
      <c r="J95" s="613">
        <v>1</v>
      </c>
      <c r="K95" s="585">
        <v>77.3</v>
      </c>
      <c r="L95" s="2"/>
      <c r="M95" s="3"/>
    </row>
    <row r="96" spans="1:13" ht="15" customHeight="1" x14ac:dyDescent="0.25">
      <c r="A96" s="60">
        <v>21</v>
      </c>
      <c r="B96" s="594">
        <v>61450</v>
      </c>
      <c r="C96" s="583" t="s">
        <v>138</v>
      </c>
      <c r="D96" s="613">
        <v>85</v>
      </c>
      <c r="E96" s="614"/>
      <c r="F96" s="584"/>
      <c r="G96" s="584">
        <v>29</v>
      </c>
      <c r="H96" s="584">
        <v>26</v>
      </c>
      <c r="I96" s="584">
        <v>30</v>
      </c>
      <c r="J96" s="613"/>
      <c r="K96" s="585">
        <v>72.7</v>
      </c>
      <c r="L96" s="2"/>
      <c r="M96" s="3"/>
    </row>
    <row r="97" spans="1:13" ht="15" customHeight="1" x14ac:dyDescent="0.25">
      <c r="A97" s="60">
        <v>22</v>
      </c>
      <c r="B97" s="594">
        <v>61470</v>
      </c>
      <c r="C97" s="583" t="s">
        <v>4</v>
      </c>
      <c r="D97" s="613">
        <v>56</v>
      </c>
      <c r="E97" s="614"/>
      <c r="F97" s="584"/>
      <c r="G97" s="584">
        <v>30</v>
      </c>
      <c r="H97" s="584">
        <v>17</v>
      </c>
      <c r="I97" s="584">
        <v>9</v>
      </c>
      <c r="J97" s="613"/>
      <c r="K97" s="585">
        <v>67</v>
      </c>
      <c r="L97" s="2"/>
      <c r="M97" s="3"/>
    </row>
    <row r="98" spans="1:13" ht="15" customHeight="1" x14ac:dyDescent="0.25">
      <c r="A98" s="60">
        <v>23</v>
      </c>
      <c r="B98" s="594">
        <v>61490</v>
      </c>
      <c r="C98" s="583" t="s">
        <v>139</v>
      </c>
      <c r="D98" s="613">
        <v>131</v>
      </c>
      <c r="E98" s="614"/>
      <c r="F98" s="584">
        <v>3</v>
      </c>
      <c r="G98" s="584">
        <v>41</v>
      </c>
      <c r="H98" s="584">
        <v>35</v>
      </c>
      <c r="I98" s="584">
        <v>51</v>
      </c>
      <c r="J98" s="613">
        <v>1</v>
      </c>
      <c r="K98" s="585">
        <v>75</v>
      </c>
      <c r="L98" s="2"/>
      <c r="M98" s="3"/>
    </row>
    <row r="99" spans="1:13" ht="15" customHeight="1" x14ac:dyDescent="0.25">
      <c r="A99" s="60">
        <v>24</v>
      </c>
      <c r="B99" s="594">
        <v>61500</v>
      </c>
      <c r="C99" s="583" t="s">
        <v>140</v>
      </c>
      <c r="D99" s="613">
        <v>185</v>
      </c>
      <c r="E99" s="614"/>
      <c r="F99" s="584">
        <v>4</v>
      </c>
      <c r="G99" s="584">
        <v>72</v>
      </c>
      <c r="H99" s="584">
        <v>46</v>
      </c>
      <c r="I99" s="584">
        <v>62</v>
      </c>
      <c r="J99" s="613">
        <v>1</v>
      </c>
      <c r="K99" s="585">
        <v>72</v>
      </c>
      <c r="L99" s="2"/>
      <c r="M99" s="3"/>
    </row>
    <row r="100" spans="1:13" ht="15" customHeight="1" x14ac:dyDescent="0.25">
      <c r="A100" s="60">
        <v>25</v>
      </c>
      <c r="B100" s="594">
        <v>61510</v>
      </c>
      <c r="C100" s="583" t="s">
        <v>16</v>
      </c>
      <c r="D100" s="613">
        <v>138</v>
      </c>
      <c r="E100" s="614"/>
      <c r="F100" s="584">
        <v>3</v>
      </c>
      <c r="G100" s="584">
        <v>76</v>
      </c>
      <c r="H100" s="584">
        <v>34</v>
      </c>
      <c r="I100" s="584">
        <v>25</v>
      </c>
      <c r="J100" s="613"/>
      <c r="K100" s="585">
        <v>66</v>
      </c>
      <c r="L100" s="2"/>
      <c r="M100" s="3"/>
    </row>
    <row r="101" spans="1:13" ht="15" customHeight="1" x14ac:dyDescent="0.25">
      <c r="A101" s="60">
        <v>26</v>
      </c>
      <c r="B101" s="594">
        <v>61520</v>
      </c>
      <c r="C101" s="583" t="s">
        <v>114</v>
      </c>
      <c r="D101" s="613">
        <v>79</v>
      </c>
      <c r="E101" s="614"/>
      <c r="F101" s="584"/>
      <c r="G101" s="584">
        <v>26</v>
      </c>
      <c r="H101" s="584">
        <v>19</v>
      </c>
      <c r="I101" s="584">
        <v>32</v>
      </c>
      <c r="J101" s="613">
        <v>2</v>
      </c>
      <c r="K101" s="585">
        <v>75</v>
      </c>
      <c r="L101" s="2"/>
      <c r="M101" s="3"/>
    </row>
    <row r="102" spans="1:13" s="227" customFormat="1" ht="15" customHeight="1" x14ac:dyDescent="0.25">
      <c r="A102" s="60">
        <v>27</v>
      </c>
      <c r="B102" s="594">
        <v>61540</v>
      </c>
      <c r="C102" s="874" t="s">
        <v>169</v>
      </c>
      <c r="D102" s="613">
        <v>51</v>
      </c>
      <c r="E102" s="614"/>
      <c r="F102" s="584">
        <v>3</v>
      </c>
      <c r="G102" s="584">
        <v>34</v>
      </c>
      <c r="H102" s="584">
        <v>10</v>
      </c>
      <c r="I102" s="584">
        <v>4</v>
      </c>
      <c r="J102" s="613"/>
      <c r="K102" s="585">
        <v>63.6</v>
      </c>
      <c r="L102" s="2"/>
      <c r="M102" s="3"/>
    </row>
    <row r="103" spans="1:13" ht="15" customHeight="1" thickBot="1" x14ac:dyDescent="0.3">
      <c r="A103" s="60">
        <v>28</v>
      </c>
      <c r="B103" s="872">
        <v>61560</v>
      </c>
      <c r="C103" s="873" t="s">
        <v>190</v>
      </c>
      <c r="D103" s="586">
        <v>50</v>
      </c>
      <c r="E103" s="587"/>
      <c r="F103" s="130"/>
      <c r="G103" s="130">
        <v>32</v>
      </c>
      <c r="H103" s="130">
        <v>12</v>
      </c>
      <c r="I103" s="130">
        <v>6</v>
      </c>
      <c r="J103" s="586"/>
      <c r="K103" s="588">
        <v>66.400000000000006</v>
      </c>
      <c r="L103" s="2"/>
      <c r="M103" s="3"/>
    </row>
    <row r="104" spans="1:13" ht="15" customHeight="1" thickBot="1" x14ac:dyDescent="0.3">
      <c r="A104" s="104"/>
      <c r="B104" s="95" t="s">
        <v>150</v>
      </c>
      <c r="C104" s="102"/>
      <c r="D104" s="94">
        <f t="shared" ref="D104:J104" si="7">SUM(D105:D112)</f>
        <v>491</v>
      </c>
      <c r="E104" s="94">
        <f t="shared" si="7"/>
        <v>0</v>
      </c>
      <c r="F104" s="94">
        <f t="shared" si="7"/>
        <v>4</v>
      </c>
      <c r="G104" s="94">
        <f t="shared" si="7"/>
        <v>185</v>
      </c>
      <c r="H104" s="94">
        <f t="shared" si="7"/>
        <v>128</v>
      </c>
      <c r="I104" s="94">
        <f t="shared" si="7"/>
        <v>172</v>
      </c>
      <c r="J104" s="94">
        <f t="shared" si="7"/>
        <v>2</v>
      </c>
      <c r="K104" s="106">
        <f>AVERAGE(K105:K112)</f>
        <v>72.241133706650956</v>
      </c>
      <c r="L104" s="2"/>
      <c r="M104" s="3"/>
    </row>
    <row r="105" spans="1:13" ht="15" customHeight="1" x14ac:dyDescent="0.25">
      <c r="A105" s="57">
        <v>1</v>
      </c>
      <c r="B105" s="70">
        <v>70020</v>
      </c>
      <c r="C105" s="64" t="s">
        <v>100</v>
      </c>
      <c r="D105" s="589">
        <v>72</v>
      </c>
      <c r="E105" s="592"/>
      <c r="F105" s="126"/>
      <c r="G105" s="126">
        <v>15</v>
      </c>
      <c r="H105" s="126">
        <v>18</v>
      </c>
      <c r="I105" s="126">
        <v>39</v>
      </c>
      <c r="J105" s="589"/>
      <c r="K105" s="593">
        <v>80.358974358974365</v>
      </c>
      <c r="L105" s="2"/>
      <c r="M105" s="3"/>
    </row>
    <row r="106" spans="1:13" s="84" customFormat="1" ht="15" customHeight="1" x14ac:dyDescent="0.25">
      <c r="A106" s="58">
        <v>2</v>
      </c>
      <c r="B106" s="580">
        <v>70110</v>
      </c>
      <c r="C106" s="583" t="s">
        <v>108</v>
      </c>
      <c r="D106" s="590">
        <v>78</v>
      </c>
      <c r="E106" s="591"/>
      <c r="F106" s="584"/>
      <c r="G106" s="584">
        <v>27</v>
      </c>
      <c r="H106" s="584">
        <v>23</v>
      </c>
      <c r="I106" s="584">
        <v>28</v>
      </c>
      <c r="J106" s="590"/>
      <c r="K106" s="585">
        <v>74</v>
      </c>
      <c r="L106" s="2"/>
      <c r="M106" s="3"/>
    </row>
    <row r="107" spans="1:13" ht="15" customHeight="1" x14ac:dyDescent="0.25">
      <c r="A107" s="60">
        <v>3</v>
      </c>
      <c r="B107" s="580">
        <v>70021</v>
      </c>
      <c r="C107" s="583" t="s">
        <v>99</v>
      </c>
      <c r="D107" s="590">
        <v>75</v>
      </c>
      <c r="E107" s="591"/>
      <c r="F107" s="584"/>
      <c r="G107" s="584">
        <v>25</v>
      </c>
      <c r="H107" s="584">
        <v>18</v>
      </c>
      <c r="I107" s="584">
        <v>31</v>
      </c>
      <c r="J107" s="590">
        <v>1</v>
      </c>
      <c r="K107" s="585">
        <v>74.666666666666671</v>
      </c>
      <c r="L107" s="2"/>
      <c r="M107" s="3"/>
    </row>
    <row r="108" spans="1:13" ht="15" customHeight="1" x14ac:dyDescent="0.25">
      <c r="A108" s="60">
        <v>4</v>
      </c>
      <c r="B108" s="580">
        <v>70040</v>
      </c>
      <c r="C108" s="583" t="s">
        <v>70</v>
      </c>
      <c r="D108" s="590">
        <v>26</v>
      </c>
      <c r="E108" s="591"/>
      <c r="F108" s="584"/>
      <c r="G108" s="584">
        <v>14</v>
      </c>
      <c r="H108" s="584">
        <v>6</v>
      </c>
      <c r="I108" s="584">
        <v>6</v>
      </c>
      <c r="J108" s="590"/>
      <c r="K108" s="585">
        <v>68.407407407407405</v>
      </c>
      <c r="L108" s="2"/>
      <c r="M108" s="3"/>
    </row>
    <row r="109" spans="1:13" ht="15" customHeight="1" x14ac:dyDescent="0.25">
      <c r="A109" s="60">
        <v>5</v>
      </c>
      <c r="B109" s="580">
        <v>70100</v>
      </c>
      <c r="C109" s="583" t="s">
        <v>141</v>
      </c>
      <c r="D109" s="590">
        <v>67</v>
      </c>
      <c r="E109" s="591"/>
      <c r="F109" s="584"/>
      <c r="G109" s="584">
        <v>21</v>
      </c>
      <c r="H109" s="584">
        <v>13</v>
      </c>
      <c r="I109" s="584">
        <v>32</v>
      </c>
      <c r="J109" s="590">
        <v>1</v>
      </c>
      <c r="K109" s="585">
        <v>78</v>
      </c>
      <c r="L109" s="2"/>
      <c r="M109" s="3"/>
    </row>
    <row r="110" spans="1:13" ht="15" customHeight="1" x14ac:dyDescent="0.25">
      <c r="A110" s="60">
        <v>6</v>
      </c>
      <c r="B110" s="580">
        <v>70270</v>
      </c>
      <c r="C110" s="583" t="s">
        <v>101</v>
      </c>
      <c r="D110" s="590">
        <v>29</v>
      </c>
      <c r="E110" s="591"/>
      <c r="F110" s="584"/>
      <c r="G110" s="584">
        <v>17</v>
      </c>
      <c r="H110" s="584">
        <v>6</v>
      </c>
      <c r="I110" s="584">
        <v>6</v>
      </c>
      <c r="J110" s="590"/>
      <c r="K110" s="585">
        <v>66.034482758620683</v>
      </c>
      <c r="L110" s="2"/>
      <c r="M110" s="3"/>
    </row>
    <row r="111" spans="1:13" s="227" customFormat="1" ht="15" customHeight="1" x14ac:dyDescent="0.25">
      <c r="A111" s="867">
        <v>7</v>
      </c>
      <c r="B111" s="868">
        <v>10880</v>
      </c>
      <c r="C111" s="621" t="s">
        <v>159</v>
      </c>
      <c r="D111" s="869">
        <v>97</v>
      </c>
      <c r="E111" s="870"/>
      <c r="F111" s="622">
        <v>4</v>
      </c>
      <c r="G111" s="622">
        <v>40</v>
      </c>
      <c r="H111" s="622">
        <v>28</v>
      </c>
      <c r="I111" s="622">
        <v>25</v>
      </c>
      <c r="J111" s="869"/>
      <c r="K111" s="871">
        <v>69</v>
      </c>
      <c r="L111" s="2"/>
      <c r="M111" s="3"/>
    </row>
    <row r="112" spans="1:13" ht="15" customHeight="1" thickBot="1" x14ac:dyDescent="0.3">
      <c r="A112" s="71">
        <v>8</v>
      </c>
      <c r="B112" s="72">
        <v>10890</v>
      </c>
      <c r="C112" s="66" t="s">
        <v>182</v>
      </c>
      <c r="D112" s="586">
        <v>47</v>
      </c>
      <c r="E112" s="587"/>
      <c r="F112" s="86"/>
      <c r="G112" s="86">
        <v>26</v>
      </c>
      <c r="H112" s="86">
        <v>16</v>
      </c>
      <c r="I112" s="86">
        <v>5</v>
      </c>
      <c r="J112" s="586"/>
      <c r="K112" s="588">
        <v>67.461538461538467</v>
      </c>
      <c r="L112" s="4"/>
      <c r="M112" s="3"/>
    </row>
    <row r="113" spans="1:11" ht="15" customHeight="1" x14ac:dyDescent="0.25">
      <c r="A113" s="11"/>
      <c r="B113" s="11"/>
      <c r="D113" s="967" t="s">
        <v>102</v>
      </c>
      <c r="E113" s="967"/>
      <c r="F113" s="967"/>
      <c r="G113" s="967"/>
      <c r="H113" s="967"/>
      <c r="I113" s="967"/>
      <c r="J113" s="967"/>
      <c r="K113" s="87">
        <f>AVERAGE(K7,K9:K16,K18:K29,K31:K45,K47:K62,K64:K74,K76:K103,K105:K112)</f>
        <v>68.389247036359535</v>
      </c>
    </row>
    <row r="114" spans="1:11" x14ac:dyDescent="0.25">
      <c r="A114" s="11"/>
      <c r="B114" s="11"/>
      <c r="C114" s="19"/>
      <c r="D114" s="11"/>
      <c r="E114" s="11"/>
      <c r="F114" s="11"/>
      <c r="G114" s="11"/>
      <c r="H114" s="11"/>
      <c r="I114" s="11"/>
    </row>
    <row r="115" spans="1:11" x14ac:dyDescent="0.25">
      <c r="A115" s="11"/>
      <c r="B115" s="11"/>
      <c r="C115" s="19"/>
      <c r="D115" s="11"/>
      <c r="E115" s="11"/>
      <c r="F115" s="11"/>
      <c r="G115" s="11"/>
      <c r="H115" s="11"/>
      <c r="I115" s="11"/>
    </row>
  </sheetData>
  <mergeCells count="8">
    <mergeCell ref="D113:J113"/>
    <mergeCell ref="D4:D5"/>
    <mergeCell ref="B2:C2"/>
    <mergeCell ref="K4:K5"/>
    <mergeCell ref="A4:A5"/>
    <mergeCell ref="B4:B5"/>
    <mergeCell ref="C4:C5"/>
    <mergeCell ref="E4:J4"/>
  </mergeCells>
  <conditionalFormatting sqref="K6:K113">
    <cfRule type="cellIs" dxfId="53" priority="976" stopIfTrue="1" operator="equal">
      <formula>$K$113</formula>
    </cfRule>
    <cfRule type="cellIs" dxfId="52" priority="977" stopIfTrue="1" operator="lessThan">
      <formula>50</formula>
    </cfRule>
    <cfRule type="cellIs" dxfId="51" priority="978" stopIfTrue="1" operator="between">
      <formula>$K$113</formula>
      <formula>50</formula>
    </cfRule>
    <cfRule type="cellIs" dxfId="50" priority="979" stopIfTrue="1" operator="between">
      <formula>75</formula>
      <formula>$K$113</formula>
    </cfRule>
    <cfRule type="cellIs" dxfId="49" priority="980" stopIfTrue="1" operator="greaterThanOrEqual">
      <formula>75</formula>
    </cfRule>
  </conditionalFormatting>
  <pageMargins left="0.15748031496062992" right="0" top="0" bottom="0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Русский-11 диаграмма по районам</vt:lpstr>
      <vt:lpstr>Русский-11 диаграмма</vt:lpstr>
      <vt:lpstr>Рейтинги 2021 - 2015</vt:lpstr>
      <vt:lpstr>Рейтинг по сумме мест</vt:lpstr>
      <vt:lpstr>Русский - 11 2021 Итоги</vt:lpstr>
      <vt:lpstr>Русский - 11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2021-08-31T06:40:40Z</dcterms:modified>
</cp:coreProperties>
</file>