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2885" windowHeight="12045"/>
  </bookViews>
  <sheets>
    <sheet name="Общест-11 диаграмма по районам" sheetId="19" r:id="rId1"/>
    <sheet name="Общест-11 диаграмма" sheetId="16" r:id="rId2"/>
    <sheet name="Рейтинги 2021- 2015" sheetId="14" r:id="rId3"/>
    <sheet name="Рейтинг по сумме мест" sheetId="8" r:id="rId4"/>
    <sheet name="Обществознание-11  2021 Итоги" sheetId="18" r:id="rId5"/>
    <sheet name="Обществознание-11  2021 расклад" sheetId="7" r:id="rId6"/>
  </sheets>
  <externalReferences>
    <externalReference r:id="rId7"/>
  </externalReferences>
  <definedNames>
    <definedName name="_xlnm._FilterDatabase" localSheetId="0" hidden="1">'Общест-11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4" i="8" l="1"/>
  <c r="AF17" i="8"/>
  <c r="AE5" i="19" l="1"/>
  <c r="AE129" i="19" l="1"/>
  <c r="AE128" i="19"/>
  <c r="AE127" i="19"/>
  <c r="AE126" i="19"/>
  <c r="AE125" i="19"/>
  <c r="AE124" i="19"/>
  <c r="AE123" i="19"/>
  <c r="AE122" i="19"/>
  <c r="AE121" i="19"/>
  <c r="AE120" i="19"/>
  <c r="AE119" i="19"/>
  <c r="AE117" i="19"/>
  <c r="AE116" i="19"/>
  <c r="AE115" i="19"/>
  <c r="AE114" i="19"/>
  <c r="AE113" i="19"/>
  <c r="AE112" i="19"/>
  <c r="AE111" i="19"/>
  <c r="AE110" i="19"/>
  <c r="AE109" i="19"/>
  <c r="AE108" i="19"/>
  <c r="AE107" i="19"/>
  <c r="AE106" i="19"/>
  <c r="AE105" i="19"/>
  <c r="AE104" i="19"/>
  <c r="AE103" i="19"/>
  <c r="AE102" i="19"/>
  <c r="AE101" i="19"/>
  <c r="AE100" i="19"/>
  <c r="AE99" i="19"/>
  <c r="AE98" i="19"/>
  <c r="AE97" i="19"/>
  <c r="AE96" i="19"/>
  <c r="AE95" i="19"/>
  <c r="AE94" i="19"/>
  <c r="AE93" i="19"/>
  <c r="AE92" i="19"/>
  <c r="AE91" i="19"/>
  <c r="AE90" i="19"/>
  <c r="AE89" i="19"/>
  <c r="AE88" i="19"/>
  <c r="AE87" i="19"/>
  <c r="AE85" i="19"/>
  <c r="AE84" i="19"/>
  <c r="AE83" i="19"/>
  <c r="AE82" i="19"/>
  <c r="AE81" i="19"/>
  <c r="AE80" i="19"/>
  <c r="AE79" i="19"/>
  <c r="AE78" i="19"/>
  <c r="AE77" i="19"/>
  <c r="AE76" i="19"/>
  <c r="AE75" i="19"/>
  <c r="AE74" i="19"/>
  <c r="AE73" i="19"/>
  <c r="AE72" i="19"/>
  <c r="AE71" i="19"/>
  <c r="AE69" i="19"/>
  <c r="AE68" i="19"/>
  <c r="AE67" i="19"/>
  <c r="AE66" i="19"/>
  <c r="AE65" i="19"/>
  <c r="AE64" i="19"/>
  <c r="AE63" i="19"/>
  <c r="AE62" i="19"/>
  <c r="AE61" i="19"/>
  <c r="AE60" i="19"/>
  <c r="AE59" i="19"/>
  <c r="AE58" i="19"/>
  <c r="AE57" i="19"/>
  <c r="AE56" i="19"/>
  <c r="AE55" i="19"/>
  <c r="AE54" i="19"/>
  <c r="AE53" i="19"/>
  <c r="AE52" i="19"/>
  <c r="AE51" i="19"/>
  <c r="AE49" i="19"/>
  <c r="AE48" i="19"/>
  <c r="AE47" i="19"/>
  <c r="AE46" i="19"/>
  <c r="AE45" i="19"/>
  <c r="AE44" i="19"/>
  <c r="AE43" i="19"/>
  <c r="AE42" i="19"/>
  <c r="AE41" i="19"/>
  <c r="AE40" i="19"/>
  <c r="AE39" i="19"/>
  <c r="AE38" i="19"/>
  <c r="AE37" i="19"/>
  <c r="AE36" i="19"/>
  <c r="AE35" i="19"/>
  <c r="AE34" i="19"/>
  <c r="AE33" i="19"/>
  <c r="AE32" i="19"/>
  <c r="AE31" i="19"/>
  <c r="AE29" i="19"/>
  <c r="AE28" i="19"/>
  <c r="AE27" i="19"/>
  <c r="AE26" i="19"/>
  <c r="AE25" i="19"/>
  <c r="AE24" i="19"/>
  <c r="AE23" i="19"/>
  <c r="AE22" i="19"/>
  <c r="AE21" i="19"/>
  <c r="AE20" i="19"/>
  <c r="AE19" i="19"/>
  <c r="AE18" i="19"/>
  <c r="AE17" i="19"/>
  <c r="AE16" i="19"/>
  <c r="AE14" i="19"/>
  <c r="AE13" i="19"/>
  <c r="AE12" i="19"/>
  <c r="AE11" i="19"/>
  <c r="AE10" i="19"/>
  <c r="AE9" i="19"/>
  <c r="AE8" i="19"/>
  <c r="AE7" i="19"/>
  <c r="D118" i="19"/>
  <c r="C118" i="19"/>
  <c r="D86" i="19"/>
  <c r="C86" i="19"/>
  <c r="D70" i="19"/>
  <c r="C70" i="19"/>
  <c r="D50" i="19"/>
  <c r="C50" i="19"/>
  <c r="D30" i="19"/>
  <c r="C30" i="19"/>
  <c r="D15" i="19"/>
  <c r="C15" i="19"/>
  <c r="D6" i="19"/>
  <c r="C6" i="19"/>
  <c r="D4" i="19"/>
  <c r="D130" i="19" s="1"/>
  <c r="C4" i="19"/>
  <c r="AE128" i="16"/>
  <c r="AE116" i="16"/>
  <c r="AE129" i="16"/>
  <c r="AE127" i="16"/>
  <c r="AE126" i="16"/>
  <c r="AE125" i="16"/>
  <c r="AE124" i="16"/>
  <c r="AE123" i="16"/>
  <c r="AE122" i="16"/>
  <c r="AE121" i="16"/>
  <c r="AE120" i="16"/>
  <c r="AE119" i="16"/>
  <c r="AE117" i="16"/>
  <c r="AE115" i="16"/>
  <c r="AE114" i="16"/>
  <c r="AE113" i="16"/>
  <c r="AE112" i="16"/>
  <c r="AE111" i="16"/>
  <c r="AE110" i="16"/>
  <c r="AE109" i="16"/>
  <c r="AE108" i="16"/>
  <c r="AE107" i="16"/>
  <c r="AE106" i="16"/>
  <c r="AE105" i="16"/>
  <c r="AE104" i="16"/>
  <c r="AE103" i="16"/>
  <c r="AE102" i="16"/>
  <c r="AE101" i="16"/>
  <c r="AE100" i="16"/>
  <c r="AE99" i="16"/>
  <c r="AE98" i="16"/>
  <c r="AE97" i="16"/>
  <c r="AE96" i="16"/>
  <c r="AE95" i="16"/>
  <c r="AE94" i="16"/>
  <c r="AE93" i="16"/>
  <c r="AE92" i="16"/>
  <c r="AE91" i="16"/>
  <c r="AE90" i="16"/>
  <c r="AE89" i="16"/>
  <c r="AE88" i="16"/>
  <c r="AE87" i="16"/>
  <c r="AE85" i="16"/>
  <c r="AE84" i="16"/>
  <c r="AE83" i="16"/>
  <c r="AE82" i="16"/>
  <c r="AE81" i="16"/>
  <c r="AE80" i="16"/>
  <c r="AE79" i="16"/>
  <c r="AE78" i="16"/>
  <c r="AE77" i="16"/>
  <c r="AE76" i="16"/>
  <c r="AE75" i="16"/>
  <c r="AE74" i="16"/>
  <c r="AE73" i="16"/>
  <c r="AE72" i="16"/>
  <c r="AE71" i="16"/>
  <c r="AE69" i="16"/>
  <c r="AE68" i="16"/>
  <c r="AE67" i="16"/>
  <c r="AE66" i="16"/>
  <c r="AE51" i="16"/>
  <c r="AE64" i="16"/>
  <c r="AE63" i="16"/>
  <c r="AE62" i="16"/>
  <c r="AE61" i="16"/>
  <c r="AE60" i="16"/>
  <c r="AE59" i="16"/>
  <c r="AE58" i="16"/>
  <c r="AE57" i="16"/>
  <c r="AE56" i="16"/>
  <c r="AE55" i="16"/>
  <c r="AE54" i="16"/>
  <c r="AE53" i="16"/>
  <c r="AE52" i="16"/>
  <c r="AE65" i="16"/>
  <c r="AE49" i="16"/>
  <c r="AE48" i="16"/>
  <c r="AE47" i="16"/>
  <c r="AE46" i="16"/>
  <c r="AE45" i="16"/>
  <c r="AE44" i="16"/>
  <c r="AE43" i="16"/>
  <c r="AE42" i="16"/>
  <c r="AE41" i="16"/>
  <c r="AE40" i="16"/>
  <c r="AE39" i="16"/>
  <c r="AE38" i="16"/>
  <c r="AE37" i="16"/>
  <c r="AE36" i="16"/>
  <c r="AE35" i="16"/>
  <c r="AE34" i="16"/>
  <c r="AE33" i="16"/>
  <c r="AE32" i="16"/>
  <c r="AE31" i="16"/>
  <c r="AE29" i="16"/>
  <c r="AE28" i="16"/>
  <c r="AE27" i="16"/>
  <c r="AE26" i="16"/>
  <c r="AE25" i="16"/>
  <c r="AE24" i="16"/>
  <c r="AE23" i="16"/>
  <c r="AE22" i="16"/>
  <c r="AE21" i="16"/>
  <c r="AE20" i="16"/>
  <c r="AE19" i="16"/>
  <c r="AE18" i="16"/>
  <c r="AE17" i="16"/>
  <c r="AE16" i="16"/>
  <c r="AE14" i="16"/>
  <c r="AE13" i="16"/>
  <c r="AE12" i="16"/>
  <c r="AE11" i="16"/>
  <c r="AE10" i="16"/>
  <c r="AE9" i="16"/>
  <c r="AE8" i="16"/>
  <c r="AE7" i="16"/>
  <c r="AE5" i="16"/>
  <c r="D130" i="16"/>
  <c r="D118" i="16"/>
  <c r="C118" i="16"/>
  <c r="D86" i="16"/>
  <c r="C86" i="16"/>
  <c r="D70" i="16"/>
  <c r="C70" i="16"/>
  <c r="D50" i="16"/>
  <c r="C50" i="16"/>
  <c r="D30" i="16"/>
  <c r="C30" i="16"/>
  <c r="D15" i="16"/>
  <c r="C15" i="16"/>
  <c r="D6" i="16"/>
  <c r="C6" i="16"/>
  <c r="D4" i="16"/>
  <c r="C4" i="16"/>
  <c r="E124" i="14"/>
  <c r="E124" i="8"/>
  <c r="AF123" i="8"/>
  <c r="AF122" i="8"/>
  <c r="AF120" i="8"/>
  <c r="AF121" i="8"/>
  <c r="AF119" i="8"/>
  <c r="AF111" i="8"/>
  <c r="AF103" i="8"/>
  <c r="AF117" i="8"/>
  <c r="AF115" i="8"/>
  <c r="AF118" i="8"/>
  <c r="AF116" i="8"/>
  <c r="AF114" i="8"/>
  <c r="AF107" i="8"/>
  <c r="AF113" i="8"/>
  <c r="AF101" i="8"/>
  <c r="AF112" i="8"/>
  <c r="AF110" i="8"/>
  <c r="AF104" i="8"/>
  <c r="AF109" i="8"/>
  <c r="AF108" i="8"/>
  <c r="AF106" i="8"/>
  <c r="AF105" i="8"/>
  <c r="AF97" i="8"/>
  <c r="AF98" i="8"/>
  <c r="AF99" i="8"/>
  <c r="AF91" i="8"/>
  <c r="AF100" i="8"/>
  <c r="AF102" i="8"/>
  <c r="AF96" i="8"/>
  <c r="AF89" i="8"/>
  <c r="AF95" i="8"/>
  <c r="AF92" i="8"/>
  <c r="AF85" i="8"/>
  <c r="AF87" i="8"/>
  <c r="AF94" i="8"/>
  <c r="AF88" i="8"/>
  <c r="AF93" i="8"/>
  <c r="AF90" i="8"/>
  <c r="AF86" i="8"/>
  <c r="AF82" i="8"/>
  <c r="AF79" i="8"/>
  <c r="AF71" i="8"/>
  <c r="AF73" i="8"/>
  <c r="AF80" i="8"/>
  <c r="AF83" i="8"/>
  <c r="AF78" i="8"/>
  <c r="AF74" i="8"/>
  <c r="AF81" i="8"/>
  <c r="AF77" i="8"/>
  <c r="AF76" i="8"/>
  <c r="AF75" i="8"/>
  <c r="AF63" i="8"/>
  <c r="AF67" i="8"/>
  <c r="AF66" i="8"/>
  <c r="AF72" i="8"/>
  <c r="AF65" i="8"/>
  <c r="AF68" i="8"/>
  <c r="AF62" i="8"/>
  <c r="AF70" i="8"/>
  <c r="AF58" i="8"/>
  <c r="AF69" i="8"/>
  <c r="AF64" i="8"/>
  <c r="AF59" i="8"/>
  <c r="AF55" i="8"/>
  <c r="AF61" i="8"/>
  <c r="AF60" i="8"/>
  <c r="AF56" i="8"/>
  <c r="AF51" i="8"/>
  <c r="AF57" i="8"/>
  <c r="AF54" i="8"/>
  <c r="AF45" i="8"/>
  <c r="AF52" i="8"/>
  <c r="AF44" i="8"/>
  <c r="AF47" i="8"/>
  <c r="AF53" i="8"/>
  <c r="AF49" i="8"/>
  <c r="AF48" i="8"/>
  <c r="AF43" i="8"/>
  <c r="AF46" i="8"/>
  <c r="AF50" i="8"/>
  <c r="AF42" i="8"/>
  <c r="AF36" i="8"/>
  <c r="AF38" i="8"/>
  <c r="AF40" i="8"/>
  <c r="AF29" i="8"/>
  <c r="AF35" i="8"/>
  <c r="AF37" i="8"/>
  <c r="AF32" i="8"/>
  <c r="AF33" i="8"/>
  <c r="AF34" i="8"/>
  <c r="AF41" i="8"/>
  <c r="AF27" i="8"/>
  <c r="AF26" i="8"/>
  <c r="AF30" i="8"/>
  <c r="AF23" i="8"/>
  <c r="AF22" i="8"/>
  <c r="AF28" i="8"/>
  <c r="AF31" i="8"/>
  <c r="AF25" i="8"/>
  <c r="AF39" i="8"/>
  <c r="AF21" i="8"/>
  <c r="AF18" i="8"/>
  <c r="AF24" i="8"/>
  <c r="AF20" i="8"/>
  <c r="AF16" i="8"/>
  <c r="AF19" i="8"/>
  <c r="AF14" i="8"/>
  <c r="AF15" i="8"/>
  <c r="AF13" i="8"/>
  <c r="AF12" i="8"/>
  <c r="AF9" i="8"/>
  <c r="AF11" i="8"/>
  <c r="AF8" i="8"/>
  <c r="AF10" i="8"/>
  <c r="AF7" i="8"/>
  <c r="AF6" i="8"/>
  <c r="D6" i="18"/>
  <c r="E6" i="18"/>
  <c r="E106" i="18"/>
  <c r="J113" i="7"/>
  <c r="H118" i="19" l="1"/>
  <c r="G118" i="19"/>
  <c r="H86" i="19"/>
  <c r="G86" i="19"/>
  <c r="H70" i="19"/>
  <c r="G70" i="19"/>
  <c r="H50" i="19"/>
  <c r="G50" i="19"/>
  <c r="H30" i="19"/>
  <c r="G30" i="19"/>
  <c r="H15" i="19"/>
  <c r="G15" i="19"/>
  <c r="H6" i="19"/>
  <c r="G6" i="19"/>
  <c r="H4" i="19"/>
  <c r="H130" i="19" s="1"/>
  <c r="G4" i="19"/>
  <c r="H130" i="16"/>
  <c r="H118" i="16"/>
  <c r="G118" i="16"/>
  <c r="H86" i="16"/>
  <c r="G86" i="16"/>
  <c r="H70" i="16"/>
  <c r="G70" i="16"/>
  <c r="H50" i="16"/>
  <c r="G50" i="16"/>
  <c r="H30" i="16"/>
  <c r="G30" i="16"/>
  <c r="H15" i="16"/>
  <c r="G15" i="16"/>
  <c r="H4" i="16"/>
  <c r="H6" i="16"/>
  <c r="G6" i="16"/>
  <c r="G4" i="16" l="1"/>
  <c r="H124" i="8"/>
  <c r="I124" i="14" l="1"/>
  <c r="K48" i="7" l="1"/>
  <c r="K83" i="7"/>
  <c r="L118" i="19" l="1"/>
  <c r="K118" i="19"/>
  <c r="L86" i="19"/>
  <c r="K86" i="19"/>
  <c r="L70" i="19"/>
  <c r="K70" i="19"/>
  <c r="L50" i="19"/>
  <c r="K50" i="19"/>
  <c r="L30" i="19"/>
  <c r="K30" i="19"/>
  <c r="L15" i="19"/>
  <c r="K15" i="19"/>
  <c r="L6" i="19"/>
  <c r="K6" i="19"/>
  <c r="L4" i="19"/>
  <c r="L130" i="19" s="1"/>
  <c r="K4" i="19"/>
  <c r="L130" i="16"/>
  <c r="L118" i="16"/>
  <c r="K118" i="16"/>
  <c r="L86" i="16"/>
  <c r="K86" i="16"/>
  <c r="L70" i="16"/>
  <c r="K70" i="16"/>
  <c r="L50" i="16"/>
  <c r="K50" i="16"/>
  <c r="L30" i="16"/>
  <c r="K30" i="16"/>
  <c r="L15" i="16"/>
  <c r="K15" i="16"/>
  <c r="L6" i="16"/>
  <c r="K6" i="16"/>
  <c r="K4" i="16" s="1"/>
  <c r="L4" i="16"/>
  <c r="AC124" i="14"/>
  <c r="Y124" i="14"/>
  <c r="U124" i="14"/>
  <c r="Q124" i="14"/>
  <c r="M124" i="14"/>
  <c r="W124" i="8"/>
  <c r="K124" i="8"/>
  <c r="AB4" i="19" l="1"/>
  <c r="AB130" i="19" s="1"/>
  <c r="X4" i="19"/>
  <c r="X130" i="19" s="1"/>
  <c r="T4" i="19"/>
  <c r="T130" i="19" s="1"/>
  <c r="P4" i="19"/>
  <c r="P130" i="19" s="1"/>
  <c r="AB118" i="19"/>
  <c r="AA118" i="19"/>
  <c r="X118" i="19"/>
  <c r="W118" i="19"/>
  <c r="T118" i="19"/>
  <c r="S118" i="19"/>
  <c r="P118" i="19"/>
  <c r="O118" i="19"/>
  <c r="AB86" i="19"/>
  <c r="AA86" i="19"/>
  <c r="X86" i="19"/>
  <c r="W86" i="19"/>
  <c r="T86" i="19"/>
  <c r="S86" i="19"/>
  <c r="P86" i="19"/>
  <c r="O86" i="19"/>
  <c r="AB70" i="19"/>
  <c r="AA70" i="19"/>
  <c r="X70" i="19"/>
  <c r="W70" i="19"/>
  <c r="T70" i="19"/>
  <c r="S70" i="19"/>
  <c r="P70" i="19"/>
  <c r="O70" i="19"/>
  <c r="AB50" i="19"/>
  <c r="AA50" i="19"/>
  <c r="X50" i="19"/>
  <c r="W50" i="19"/>
  <c r="T50" i="19"/>
  <c r="S50" i="19"/>
  <c r="P50" i="19"/>
  <c r="O50" i="19"/>
  <c r="AB30" i="19"/>
  <c r="AA30" i="19"/>
  <c r="X30" i="19"/>
  <c r="W30" i="19"/>
  <c r="T30" i="19"/>
  <c r="S30" i="19"/>
  <c r="P30" i="19"/>
  <c r="O30" i="19"/>
  <c r="AB15" i="19"/>
  <c r="AA15" i="19"/>
  <c r="X15" i="19"/>
  <c r="W15" i="19"/>
  <c r="T15" i="19"/>
  <c r="S15" i="19"/>
  <c r="P15" i="19"/>
  <c r="O15" i="19"/>
  <c r="AB6" i="19"/>
  <c r="AA6" i="19"/>
  <c r="X6" i="19"/>
  <c r="W6" i="19"/>
  <c r="T6" i="19"/>
  <c r="S6" i="19"/>
  <c r="P6" i="19"/>
  <c r="O6" i="19"/>
  <c r="AA4" i="19"/>
  <c r="W4" i="19"/>
  <c r="S4" i="19"/>
  <c r="O4" i="19"/>
  <c r="AB4" i="16" l="1"/>
  <c r="X4" i="16"/>
  <c r="T4" i="16"/>
  <c r="P4" i="16"/>
  <c r="P130" i="16"/>
  <c r="T130" i="16"/>
  <c r="X130" i="16"/>
  <c r="AB130" i="16"/>
  <c r="AB118" i="16"/>
  <c r="AA118" i="16"/>
  <c r="X118" i="16"/>
  <c r="W118" i="16"/>
  <c r="T118" i="16"/>
  <c r="S118" i="16"/>
  <c r="P118" i="16"/>
  <c r="O118" i="16"/>
  <c r="X86" i="16"/>
  <c r="W86" i="16"/>
  <c r="AB86" i="16"/>
  <c r="AA86" i="16"/>
  <c r="T86" i="16"/>
  <c r="S86" i="16"/>
  <c r="AB70" i="16"/>
  <c r="AA70" i="16"/>
  <c r="X70" i="16"/>
  <c r="W70" i="16"/>
  <c r="T70" i="16"/>
  <c r="S70" i="16"/>
  <c r="P86" i="16"/>
  <c r="P70" i="16"/>
  <c r="O86" i="16"/>
  <c r="O70" i="16"/>
  <c r="AB50" i="16"/>
  <c r="AA50" i="16"/>
  <c r="X50" i="16"/>
  <c r="W50" i="16"/>
  <c r="T50" i="16"/>
  <c r="S50" i="16"/>
  <c r="P50" i="16"/>
  <c r="O50" i="16"/>
  <c r="AB30" i="16"/>
  <c r="AA30" i="16"/>
  <c r="X30" i="16"/>
  <c r="W30" i="16"/>
  <c r="T30" i="16"/>
  <c r="S30" i="16"/>
  <c r="O30" i="16"/>
  <c r="P30" i="16"/>
  <c r="S15" i="16"/>
  <c r="AB15" i="16"/>
  <c r="AA15" i="16"/>
  <c r="X15" i="16"/>
  <c r="W15" i="16"/>
  <c r="T15" i="16"/>
  <c r="P15" i="16"/>
  <c r="O15" i="16"/>
  <c r="AB6" i="16"/>
  <c r="AA6" i="16"/>
  <c r="X6" i="16"/>
  <c r="W6" i="16"/>
  <c r="T6" i="16"/>
  <c r="S6" i="16"/>
  <c r="P6" i="16"/>
  <c r="O6" i="16"/>
  <c r="S4" i="16" l="1"/>
  <c r="W4" i="16"/>
  <c r="O4" i="16"/>
  <c r="AA4" i="16"/>
  <c r="N124" i="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3" i="18"/>
  <c r="F72" i="18"/>
  <c r="F71" i="18"/>
  <c r="F70" i="18"/>
  <c r="F69" i="18"/>
  <c r="F68" i="18"/>
  <c r="F67" i="18"/>
  <c r="F66" i="18"/>
  <c r="F64" i="18"/>
  <c r="F63" i="18"/>
  <c r="F62" i="18"/>
  <c r="F61" i="18"/>
  <c r="F60" i="18"/>
  <c r="F58" i="18"/>
  <c r="F57" i="18"/>
  <c r="F56" i="18"/>
  <c r="F55" i="18"/>
  <c r="F54" i="18"/>
  <c r="F53" i="18"/>
  <c r="F52" i="18"/>
  <c r="F51" i="18"/>
  <c r="F48" i="18"/>
  <c r="F45" i="18"/>
  <c r="F44" i="18"/>
  <c r="F43" i="18"/>
  <c r="F40" i="18"/>
  <c r="F39" i="18"/>
  <c r="F38" i="18"/>
  <c r="F37" i="18"/>
  <c r="F36" i="18"/>
  <c r="F35" i="18"/>
  <c r="F34" i="18"/>
  <c r="F32" i="18"/>
  <c r="F29" i="18"/>
  <c r="F26" i="18"/>
  <c r="F25" i="18"/>
  <c r="F24" i="18"/>
  <c r="F23" i="18"/>
  <c r="F22" i="18"/>
  <c r="F21" i="18"/>
  <c r="F20" i="18"/>
  <c r="F19" i="18"/>
  <c r="F16" i="18"/>
  <c r="F15" i="18"/>
  <c r="F14" i="18"/>
  <c r="F13" i="18"/>
  <c r="F12" i="18"/>
  <c r="F11" i="18"/>
  <c r="F10" i="18"/>
  <c r="F9" i="18"/>
  <c r="J75" i="7"/>
  <c r="I75" i="7"/>
  <c r="H75" i="7"/>
  <c r="G75" i="7"/>
  <c r="F75" i="7"/>
  <c r="E75" i="7"/>
  <c r="D75" i="7"/>
  <c r="J63" i="7"/>
  <c r="I63" i="7"/>
  <c r="H63" i="7"/>
  <c r="G63" i="7"/>
  <c r="F63" i="7"/>
  <c r="E63" i="7"/>
  <c r="D63" i="7"/>
  <c r="J46" i="7"/>
  <c r="I46" i="7"/>
  <c r="H46" i="7"/>
  <c r="G46" i="7"/>
  <c r="F46" i="7"/>
  <c r="E46" i="7"/>
  <c r="D46" i="7"/>
  <c r="I30" i="7"/>
  <c r="H30" i="7"/>
  <c r="G30" i="7"/>
  <c r="F30" i="7"/>
  <c r="E30" i="7"/>
  <c r="D30" i="7"/>
  <c r="J30" i="7"/>
  <c r="J17" i="7"/>
  <c r="I17" i="7"/>
  <c r="H17" i="7"/>
  <c r="G17" i="7"/>
  <c r="F17" i="7"/>
  <c r="E17" i="7"/>
  <c r="D17" i="7"/>
  <c r="J8" i="7"/>
  <c r="I8" i="7"/>
  <c r="H8" i="7"/>
  <c r="G8" i="7"/>
  <c r="F8" i="7"/>
  <c r="E8" i="7"/>
  <c r="D8" i="7"/>
  <c r="J104" i="7"/>
  <c r="I104" i="7"/>
  <c r="H104" i="7"/>
  <c r="G104" i="7"/>
  <c r="F104" i="7"/>
  <c r="E104" i="7"/>
  <c r="D104" i="7"/>
  <c r="D6" i="7" l="1"/>
  <c r="E6" i="7"/>
  <c r="F6" i="7"/>
  <c r="G6" i="7"/>
  <c r="H6" i="7"/>
  <c r="I6" i="7"/>
  <c r="Q124" i="8" l="1"/>
  <c r="T124" i="8"/>
  <c r="K110" i="7" l="1"/>
  <c r="K109" i="7"/>
  <c r="K108" i="7"/>
  <c r="K107" i="7"/>
  <c r="K105" i="7"/>
  <c r="K103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2" i="7"/>
  <c r="K81" i="7"/>
  <c r="K80" i="7"/>
  <c r="K79" i="7"/>
  <c r="K78" i="7"/>
  <c r="K77" i="7"/>
  <c r="K76" i="7"/>
  <c r="K74" i="7"/>
  <c r="K73" i="7"/>
  <c r="K72" i="7"/>
  <c r="K71" i="7"/>
  <c r="K70" i="7"/>
  <c r="K69" i="7"/>
  <c r="K68" i="7"/>
  <c r="K67" i="7"/>
  <c r="K66" i="7"/>
  <c r="K65" i="7"/>
  <c r="K64" i="7"/>
  <c r="K62" i="7"/>
  <c r="K61" i="7"/>
  <c r="K60" i="7"/>
  <c r="K57" i="7"/>
  <c r="K56" i="7"/>
  <c r="K55" i="7"/>
  <c r="K54" i="7"/>
  <c r="K53" i="7"/>
  <c r="K52" i="7"/>
  <c r="K50" i="7"/>
  <c r="K47" i="7"/>
  <c r="K45" i="7"/>
  <c r="K44" i="7"/>
  <c r="K43" i="7"/>
  <c r="K40" i="7"/>
  <c r="K39" i="7"/>
  <c r="K38" i="7"/>
  <c r="K37" i="7"/>
  <c r="K36" i="7"/>
  <c r="K34" i="7"/>
  <c r="K31" i="7"/>
  <c r="K29" i="7"/>
  <c r="K28" i="7"/>
  <c r="K26" i="7"/>
  <c r="K24" i="7"/>
  <c r="K23" i="7"/>
  <c r="K22" i="7"/>
  <c r="K21" i="7"/>
  <c r="K18" i="7"/>
  <c r="K16" i="7"/>
  <c r="K15" i="7"/>
  <c r="K14" i="7"/>
  <c r="K13" i="7"/>
  <c r="K12" i="7"/>
  <c r="K11" i="7"/>
  <c r="K9" i="7"/>
</calcChain>
</file>

<file path=xl/sharedStrings.xml><?xml version="1.0" encoding="utf-8"?>
<sst xmlns="http://schemas.openxmlformats.org/spreadsheetml/2006/main" count="2574" uniqueCount="196">
  <si>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</si>
  <si>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</si>
  <si>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</si>
  <si>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</si>
  <si>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</si>
  <si>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</si>
  <si>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</si>
  <si>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</si>
  <si>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</si>
  <si>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</si>
  <si>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</si>
  <si>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</si>
  <si>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</si>
  <si>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</si>
  <si>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</si>
  <si>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</si>
  <si>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</si>
  <si>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</si>
  <si>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</si>
  <si>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</si>
  <si>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</si>
  <si>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</si>
  <si>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</si>
  <si>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</si>
  <si>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</si>
  <si>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</si>
  <si>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</si>
  <si>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</si>
  <si>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</si>
  <si>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</si>
  <si>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</si>
  <si>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</si>
  <si>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</si>
  <si>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</si>
  <si>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</si>
  <si>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</si>
  <si>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</si>
  <si>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</si>
  <si>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</si>
  <si>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</si>
  <si>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</si>
  <si>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</si>
  <si>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</si>
  <si>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</si>
  <si>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</si>
  <si>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</si>
  <si>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</si>
  <si>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</si>
  <si>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</si>
  <si>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</si>
  <si>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</si>
  <si>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</si>
  <si>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</si>
  <si>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</si>
  <si>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</si>
  <si>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</si>
  <si>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</si>
  <si>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</si>
  <si>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</si>
  <si>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</si>
  <si>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</si>
  <si>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</si>
  <si>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</si>
  <si>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</si>
  <si>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</si>
  <si>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</si>
  <si>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</si>
  <si>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</si>
  <si>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</si>
  <si>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</si>
  <si>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</si>
  <si>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</si>
  <si>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</si>
  <si>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</si>
  <si>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</si>
  <si>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МАОУ СШ № 153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</si>
  <si>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</si>
  <si>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</si>
  <si>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</si>
  <si>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</si>
  <si>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</si>
  <si>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</si>
  <si>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</si>
  <si>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</si>
  <si>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</si>
  <si>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</si>
  <si>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</si>
  <si>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</si>
  <si>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</si>
  <si>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</si>
  <si>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</si>
  <si>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</si>
  <si>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</si>
  <si>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</si>
  <si>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</si>
  <si>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</si>
  <si>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</si>
  <si>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</si>
  <si>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</si>
  <si>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</si>
  <si>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</si>
  <si>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</si>
  <si>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</si>
  <si>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</si>
  <si>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</si>
  <si>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80-99</t>
  </si>
  <si>
    <t>МБОУ Гимназия  № 16</t>
  </si>
  <si>
    <t>МБОУ СШ № 8 "Созидание"</t>
  </si>
  <si>
    <t>МАОУ Лицей № 1</t>
  </si>
  <si>
    <t>МАОУ СШ № 23</t>
  </si>
  <si>
    <t>МБОУ СШ № 76</t>
  </si>
  <si>
    <t>МАОУ СШ № 137</t>
  </si>
  <si>
    <t>МАОУ СШ № 152</t>
  </si>
  <si>
    <t>Наименование ОУ (кратко)</t>
  </si>
  <si>
    <t>МАОУ Лицей № 9 "Лидер"</t>
  </si>
  <si>
    <t>Обществознание 11 кл.</t>
  </si>
  <si>
    <t>Код ОУ по КИАСУО</t>
  </si>
  <si>
    <t xml:space="preserve"> менее 42</t>
  </si>
  <si>
    <t>Расчётное среднее значение по городу:</t>
  </si>
  <si>
    <t>Среднее значение по городу принято: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</si>
  <si>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</si>
  <si>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</si>
  <si>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</si>
  <si>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</si>
  <si>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место</t>
  </si>
  <si>
    <t>сумма мест</t>
  </si>
  <si>
    <t>чел.</t>
  </si>
  <si>
    <t>ср.балл по ОУ</t>
  </si>
  <si>
    <t>балл по городу</t>
  </si>
  <si>
    <t>чел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</si>
  <si>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</si>
  <si>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</si>
  <si>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</si>
  <si>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</si>
  <si>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</si>
  <si>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</si>
  <si>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</si>
  <si>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 xml:space="preserve">МБОУ СШ № 72 </t>
  </si>
  <si>
    <t>средний балл принят</t>
  </si>
  <si>
    <t xml:space="preserve">МБОУ СШ № 10 </t>
  </si>
  <si>
    <t xml:space="preserve">МБОУ СШ № 14 </t>
  </si>
  <si>
    <t>МБОУ Гимназия № 12 "М и Т"</t>
  </si>
  <si>
    <t>МАОУ СШ № 150</t>
  </si>
  <si>
    <t>ЦЕНТРАЛЬНЫЙ РАЙОН</t>
  </si>
  <si>
    <t>МАОУ СШ № 149</t>
  </si>
  <si>
    <t>МАОУ СШ № 145</t>
  </si>
  <si>
    <t>МАОУ СШ № 143</t>
  </si>
  <si>
    <t>СОВЕТСКИЙ РАЙОН</t>
  </si>
  <si>
    <t>СВЕРДЛОВСКИЙ РАЙОН</t>
  </si>
  <si>
    <t>МАОУ Гимназия № 3</t>
  </si>
  <si>
    <t>ОКТЯБРЬСКИЙ РАЙОН</t>
  </si>
  <si>
    <t>ЛЕНИНСКИЙ РАЙОН</t>
  </si>
  <si>
    <t>КИРОВСКИЙ РАЙОН</t>
  </si>
  <si>
    <t>ЖЕЛЕЗНОДОРОЖНЫЙ РАЙОН</t>
  </si>
  <si>
    <t>по городу Красноярску</t>
  </si>
  <si>
    <t>42-71</t>
  </si>
  <si>
    <t>72-79</t>
  </si>
  <si>
    <t>МБОУ СШ № 86</t>
  </si>
  <si>
    <t xml:space="preserve">МАОУ Гимназия № 11 </t>
  </si>
  <si>
    <t xml:space="preserve">МБОУ Школа-интернат № 1 </t>
  </si>
  <si>
    <t xml:space="preserve">средний балл </t>
  </si>
  <si>
    <t>МБОУ СШ № 55</t>
  </si>
  <si>
    <t>МБОУ СШ № 78</t>
  </si>
  <si>
    <t>Расчётное среднее значение среднего балла по ОУ</t>
  </si>
  <si>
    <t>Среднее значение среднего балла принято ГУО</t>
  </si>
  <si>
    <t>Получено баллов</t>
  </si>
  <si>
    <t>МАОУ СШ "Комплекс Покровский"</t>
  </si>
  <si>
    <t>МАОУ СШ № 154</t>
  </si>
  <si>
    <t>МБОУ Гимназия № 3</t>
  </si>
  <si>
    <t>МАОУ Гимназия № 8</t>
  </si>
  <si>
    <t>МАБОУ СШ № 12</t>
  </si>
  <si>
    <t>МАОУ СШ № 19</t>
  </si>
  <si>
    <t>МБОУ СШ № 155</t>
  </si>
  <si>
    <t>МАОУ СШ № 8 "Созидание"</t>
  </si>
  <si>
    <t>МАОУ СШ № 90</t>
  </si>
  <si>
    <t>МАОУ СШ № 89</t>
  </si>
  <si>
    <t>МАОУ СШ № 53</t>
  </si>
  <si>
    <t>МБОУ СШ №79</t>
  </si>
  <si>
    <t>МАОУ СШ № 82</t>
  </si>
  <si>
    <t xml:space="preserve">МАОУ Школа-интернат № 1 </t>
  </si>
  <si>
    <t>МАОУ СШ № 76</t>
  </si>
  <si>
    <t>МАОУ СШ № 93</t>
  </si>
  <si>
    <t>МАОУ СШ № 17</t>
  </si>
  <si>
    <t>МАОУ СШ № 1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</si>
  <si>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</si>
  <si>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</si>
  <si>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</si>
  <si>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</si>
  <si>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</si>
  <si>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</si>
  <si>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</si>
  <si>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</si>
  <si>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</si>
  <si>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</si>
  <si>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МБОУ СШ № 156</t>
  </si>
  <si>
    <t>МАОУ СШ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</si>
</sst>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%"/>
    <numFmt numFmtId="165" formatCode="[$-419]General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4" tint="0.79998168889431442"/>
        <bgColor rgb="FF000000"/>
      </patternFill>
    </fill>
  </fills>
  <borders count="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6" fillId="0" borderId="0"/>
    <xf numFmtId="9" fontId="19" fillId="0" borderId="0" applyFont="0" applyFill="0" applyBorder="0" applyAlignment="0" applyProtection="0"/>
    <xf numFmtId="0" fontId="16" fillId="0" borderId="0"/>
    <xf numFmtId="0" fontId="14" fillId="0" borderId="0"/>
    <xf numFmtId="0" fontId="14" fillId="0" borderId="0"/>
    <xf numFmtId="0" fontId="23" fillId="0" borderId="0"/>
    <xf numFmtId="165" fontId="23" fillId="0" borderId="0" applyBorder="0" applyProtection="0"/>
    <xf numFmtId="0" fontId="14" fillId="0" borderId="0"/>
    <xf numFmtId="0" fontId="13" fillId="0" borderId="0"/>
    <xf numFmtId="0" fontId="13" fillId="0" borderId="0"/>
    <xf numFmtId="0" fontId="11" fillId="0" borderId="0"/>
    <xf numFmtId="44" fontId="11" fillId="0" borderId="0" applyFont="0" applyFill="0" applyBorder="0" applyAlignment="0" applyProtection="0"/>
  </cellStyleXfs>
  <cellXfs count="971">
    <xf numFmtId="0" fontId="0" fillId="0" borderId="0" xfId="0"/>
    <xf numFmtId="0" fontId="0" fillId="0" borderId="0" xfId="0" applyBorder="1"/>
    <xf numFmtId="0" fontId="15" fillId="0" borderId="0" xfId="0" applyFont="1" applyBorder="1"/>
    <xf numFmtId="0" fontId="20" fillId="2" borderId="0" xfId="0" applyFont="1" applyFill="1"/>
    <xf numFmtId="0" fontId="20" fillId="0" borderId="0" xfId="0" applyFont="1"/>
    <xf numFmtId="0" fontId="22" fillId="2" borderId="0" xfId="0" applyFont="1" applyFill="1"/>
    <xf numFmtId="164" fontId="21" fillId="0" borderId="0" xfId="2" applyNumberFormat="1" applyFont="1" applyBorder="1"/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8" fillId="0" borderId="40" xfId="0" applyFont="1" applyBorder="1" applyAlignment="1">
      <alignment horizontal="center" vertical="center"/>
    </xf>
    <xf numFmtId="0" fontId="12" fillId="0" borderId="11" xfId="0" applyFont="1" applyBorder="1" applyAlignment="1"/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2" fontId="12" fillId="0" borderId="3" xfId="0" applyNumberFormat="1" applyFont="1" applyBorder="1" applyAlignment="1">
      <alignment wrapText="1"/>
    </xf>
    <xf numFmtId="0" fontId="12" fillId="0" borderId="4" xfId="0" applyFont="1" applyFill="1" applyBorder="1" applyAlignment="1">
      <alignment horizontal="left" wrapText="1"/>
    </xf>
    <xf numFmtId="2" fontId="12" fillId="4" borderId="3" xfId="0" applyNumberFormat="1" applyFont="1" applyFill="1" applyBorder="1" applyAlignment="1">
      <alignment wrapText="1"/>
    </xf>
    <xf numFmtId="0" fontId="29" fillId="0" borderId="4" xfId="0" applyFont="1" applyBorder="1" applyAlignment="1">
      <alignment horizontal="left" wrapText="1"/>
    </xf>
    <xf numFmtId="2" fontId="12" fillId="5" borderId="3" xfId="0" applyNumberFormat="1" applyFont="1" applyFill="1" applyBorder="1" applyAlignment="1">
      <alignment wrapText="1"/>
    </xf>
    <xf numFmtId="0" fontId="12" fillId="3" borderId="4" xfId="1" applyFont="1" applyFill="1" applyBorder="1" applyAlignment="1">
      <alignment horizontal="left" wrapText="1"/>
    </xf>
    <xf numFmtId="0" fontId="30" fillId="0" borderId="4" xfId="0" applyFont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2" fillId="0" borderId="12" xfId="0" applyFont="1" applyBorder="1" applyAlignment="1"/>
    <xf numFmtId="0" fontId="12" fillId="0" borderId="2" xfId="0" applyFont="1" applyBorder="1" applyAlignment="1">
      <alignment wrapText="1"/>
    </xf>
    <xf numFmtId="0" fontId="12" fillId="0" borderId="2" xfId="0" applyFont="1" applyFill="1" applyBorder="1" applyAlignment="1">
      <alignment horizontal="left" wrapText="1"/>
    </xf>
    <xf numFmtId="2" fontId="12" fillId="0" borderId="1" xfId="0" applyNumberFormat="1" applyFont="1" applyBorder="1" applyAlignment="1">
      <alignment wrapText="1"/>
    </xf>
    <xf numFmtId="0" fontId="12" fillId="0" borderId="0" xfId="0" applyFont="1" applyAlignment="1"/>
    <xf numFmtId="0" fontId="12" fillId="0" borderId="4" xfId="0" applyFont="1" applyBorder="1" applyAlignment="1"/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2" fillId="0" borderId="7" xfId="0" applyFont="1" applyBorder="1" applyAlignment="1">
      <alignment wrapText="1"/>
    </xf>
    <xf numFmtId="0" fontId="12" fillId="0" borderId="0" xfId="0" applyFont="1" applyBorder="1" applyAlignment="1"/>
    <xf numFmtId="0" fontId="12" fillId="0" borderId="7" xfId="0" applyFont="1" applyFill="1" applyBorder="1" applyAlignment="1">
      <alignment horizontal="left" wrapText="1"/>
    </xf>
    <xf numFmtId="2" fontId="12" fillId="0" borderId="44" xfId="0" applyNumberFormat="1" applyFont="1" applyBorder="1" applyAlignment="1">
      <alignment wrapText="1"/>
    </xf>
    <xf numFmtId="0" fontId="15" fillId="0" borderId="4" xfId="0" applyFont="1" applyBorder="1"/>
    <xf numFmtId="0" fontId="33" fillId="0" borderId="0" xfId="0" applyFont="1"/>
    <xf numFmtId="0" fontId="33" fillId="9" borderId="0" xfId="0" applyFont="1" applyFill="1"/>
    <xf numFmtId="0" fontId="29" fillId="0" borderId="11" xfId="0" applyFont="1" applyBorder="1"/>
    <xf numFmtId="0" fontId="29" fillId="0" borderId="13" xfId="0" applyFont="1" applyBorder="1"/>
    <xf numFmtId="0" fontId="29" fillId="0" borderId="37" xfId="0" applyFont="1" applyBorder="1"/>
    <xf numFmtId="0" fontId="29" fillId="0" borderId="0" xfId="0" applyFont="1" applyBorder="1"/>
    <xf numFmtId="0" fontId="29" fillId="0" borderId="4" xfId="0" applyFont="1" applyBorder="1"/>
    <xf numFmtId="0" fontId="29" fillId="0" borderId="10" xfId="0" applyFont="1" applyBorder="1"/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left" wrapText="1"/>
    </xf>
    <xf numFmtId="2" fontId="12" fillId="0" borderId="5" xfId="0" applyNumberFormat="1" applyFont="1" applyBorder="1" applyAlignment="1">
      <alignment wrapText="1"/>
    </xf>
    <xf numFmtId="0" fontId="29" fillId="0" borderId="12" xfId="0" applyFont="1" applyBorder="1"/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2" fontId="12" fillId="0" borderId="41" xfId="0" applyNumberFormat="1" applyFont="1" applyBorder="1" applyAlignment="1">
      <alignment wrapText="1"/>
    </xf>
    <xf numFmtId="0" fontId="12" fillId="2" borderId="6" xfId="0" applyFont="1" applyFill="1" applyBorder="1" applyAlignment="1">
      <alignment horizontal="left" wrapText="1"/>
    </xf>
    <xf numFmtId="0" fontId="29" fillId="0" borderId="17" xfId="0" applyFont="1" applyBorder="1"/>
    <xf numFmtId="0" fontId="12" fillId="0" borderId="2" xfId="0" applyFont="1" applyBorder="1" applyAlignment="1">
      <alignment horizontal="left" wrapText="1"/>
    </xf>
    <xf numFmtId="2" fontId="17" fillId="0" borderId="8" xfId="0" applyNumberFormat="1" applyFont="1" applyBorder="1"/>
    <xf numFmtId="0" fontId="15" fillId="0" borderId="2" xfId="0" applyFont="1" applyBorder="1" applyAlignment="1">
      <alignment horizontal="center" vertical="center" wrapText="1"/>
    </xf>
    <xf numFmtId="0" fontId="29" fillId="0" borderId="13" xfId="0" applyFont="1" applyBorder="1" applyAlignment="1"/>
    <xf numFmtId="0" fontId="12" fillId="0" borderId="4" xfId="0" applyFont="1" applyBorder="1" applyAlignment="1">
      <alignment horizontal="right"/>
    </xf>
    <xf numFmtId="2" fontId="12" fillId="0" borderId="4" xfId="0" applyNumberFormat="1" applyFont="1" applyBorder="1" applyAlignment="1">
      <alignment horizontal="right"/>
    </xf>
    <xf numFmtId="0" fontId="30" fillId="2" borderId="4" xfId="0" applyFont="1" applyFill="1" applyBorder="1" applyAlignment="1">
      <alignment horizontal="right"/>
    </xf>
    <xf numFmtId="2" fontId="29" fillId="2" borderId="4" xfId="0" applyNumberFormat="1" applyFont="1" applyFill="1" applyBorder="1" applyAlignment="1">
      <alignment horizontal="right"/>
    </xf>
    <xf numFmtId="2" fontId="12" fillId="5" borderId="4" xfId="0" applyNumberFormat="1" applyFont="1" applyFill="1" applyBorder="1" applyAlignment="1">
      <alignment horizontal="right"/>
    </xf>
    <xf numFmtId="2" fontId="12" fillId="4" borderId="4" xfId="0" applyNumberFormat="1" applyFont="1" applyFill="1" applyBorder="1" applyAlignment="1">
      <alignment horizontal="right"/>
    </xf>
    <xf numFmtId="2" fontId="29" fillId="5" borderId="4" xfId="0" applyNumberFormat="1" applyFont="1" applyFill="1" applyBorder="1" applyAlignment="1">
      <alignment horizontal="right"/>
    </xf>
    <xf numFmtId="0" fontId="12" fillId="0" borderId="4" xfId="0" applyFont="1" applyBorder="1" applyAlignment="1">
      <alignment horizontal="right" wrapText="1"/>
    </xf>
    <xf numFmtId="2" fontId="12" fillId="0" borderId="4" xfId="0" applyNumberFormat="1" applyFont="1" applyBorder="1" applyAlignment="1">
      <alignment horizontal="right" wrapText="1"/>
    </xf>
    <xf numFmtId="0" fontId="12" fillId="0" borderId="4" xfId="0" applyFont="1" applyFill="1" applyBorder="1" applyAlignment="1">
      <alignment horizontal="right" wrapText="1"/>
    </xf>
    <xf numFmtId="2" fontId="12" fillId="0" borderId="4" xfId="0" applyNumberFormat="1" applyFont="1" applyFill="1" applyBorder="1" applyAlignment="1">
      <alignment horizontal="right" wrapText="1"/>
    </xf>
    <xf numFmtId="2" fontId="12" fillId="4" borderId="4" xfId="0" applyNumberFormat="1" applyFont="1" applyFill="1" applyBorder="1" applyAlignment="1">
      <alignment horizontal="right" wrapText="1"/>
    </xf>
    <xf numFmtId="2" fontId="29" fillId="6" borderId="4" xfId="0" applyNumberFormat="1" applyFont="1" applyFill="1" applyBorder="1" applyAlignment="1">
      <alignment horizontal="right"/>
    </xf>
    <xf numFmtId="2" fontId="12" fillId="2" borderId="4" xfId="0" applyNumberFormat="1" applyFont="1" applyFill="1" applyBorder="1" applyAlignment="1">
      <alignment horizontal="right"/>
    </xf>
    <xf numFmtId="0" fontId="12" fillId="3" borderId="4" xfId="1" applyFont="1" applyFill="1" applyBorder="1" applyAlignment="1">
      <alignment horizontal="right" wrapText="1"/>
    </xf>
    <xf numFmtId="2" fontId="12" fillId="3" borderId="4" xfId="1" applyNumberFormat="1" applyFont="1" applyFill="1" applyBorder="1" applyAlignment="1">
      <alignment horizontal="right" wrapText="1"/>
    </xf>
    <xf numFmtId="0" fontId="12" fillId="0" borderId="4" xfId="1" applyFont="1" applyBorder="1" applyAlignment="1">
      <alignment horizontal="right" wrapText="1"/>
    </xf>
    <xf numFmtId="2" fontId="12" fillId="0" borderId="4" xfId="1" applyNumberFormat="1" applyFont="1" applyBorder="1" applyAlignment="1">
      <alignment horizontal="right" wrapText="1"/>
    </xf>
    <xf numFmtId="0" fontId="12" fillId="2" borderId="4" xfId="0" applyFont="1" applyFill="1" applyBorder="1" applyAlignment="1">
      <alignment horizontal="right" wrapText="1"/>
    </xf>
    <xf numFmtId="2" fontId="12" fillId="2" borderId="4" xfId="0" applyNumberFormat="1" applyFont="1" applyFill="1" applyBorder="1" applyAlignment="1">
      <alignment horizontal="right" wrapText="1"/>
    </xf>
    <xf numFmtId="2" fontId="12" fillId="6" borderId="4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2" fontId="12" fillId="0" borderId="2" xfId="0" applyNumberFormat="1" applyFont="1" applyBorder="1" applyAlignment="1">
      <alignment horizontal="right"/>
    </xf>
    <xf numFmtId="0" fontId="30" fillId="2" borderId="2" xfId="0" applyFont="1" applyFill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35" fillId="0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164" fontId="25" fillId="0" borderId="0" xfId="2" applyNumberFormat="1" applyFont="1" applyBorder="1" applyAlignment="1">
      <alignment horizontal="center"/>
    </xf>
    <xf numFmtId="2" fontId="25" fillId="0" borderId="0" xfId="2" applyNumberFormat="1" applyFont="1" applyBorder="1" applyAlignment="1">
      <alignment horizontal="center"/>
    </xf>
    <xf numFmtId="164" fontId="34" fillId="2" borderId="0" xfId="2" applyNumberFormat="1" applyFont="1" applyFill="1" applyBorder="1" applyAlignment="1"/>
    <xf numFmtId="0" fontId="29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9" fillId="0" borderId="4" xfId="0" applyFont="1" applyBorder="1" applyAlignment="1">
      <alignment wrapText="1"/>
    </xf>
    <xf numFmtId="2" fontId="29" fillId="7" borderId="4" xfId="0" applyNumberFormat="1" applyFont="1" applyFill="1" applyBorder="1" applyAlignment="1">
      <alignment horizontal="right"/>
    </xf>
    <xf numFmtId="2" fontId="29" fillId="7" borderId="2" xfId="0" applyNumberFormat="1" applyFont="1" applyFill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30" fillId="2" borderId="8" xfId="0" applyFont="1" applyFill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29" fillId="0" borderId="2" xfId="0" applyFont="1" applyBorder="1"/>
    <xf numFmtId="0" fontId="30" fillId="2" borderId="7" xfId="0" applyFont="1" applyFill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0" xfId="0" applyFont="1" applyBorder="1" applyAlignment="1"/>
    <xf numFmtId="0" fontId="12" fillId="0" borderId="6" xfId="0" applyFont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0" fontId="30" fillId="2" borderId="6" xfId="0" applyFont="1" applyFill="1" applyBorder="1" applyAlignment="1">
      <alignment horizontal="right"/>
    </xf>
    <xf numFmtId="2" fontId="12" fillId="5" borderId="6" xfId="0" applyNumberFormat="1" applyFont="1" applyFill="1" applyBorder="1" applyAlignment="1">
      <alignment horizontal="right"/>
    </xf>
    <xf numFmtId="0" fontId="12" fillId="0" borderId="31" xfId="0" applyFont="1" applyBorder="1" applyAlignment="1">
      <alignment horizontal="right"/>
    </xf>
    <xf numFmtId="2" fontId="29" fillId="2" borderId="2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right" wrapText="1"/>
    </xf>
    <xf numFmtId="2" fontId="12" fillId="0" borderId="6" xfId="0" applyNumberFormat="1" applyFont="1" applyBorder="1" applyAlignment="1">
      <alignment horizontal="right" wrapText="1"/>
    </xf>
    <xf numFmtId="2" fontId="29" fillId="2" borderId="6" xfId="0" applyNumberFormat="1" applyFont="1" applyFill="1" applyBorder="1" applyAlignment="1">
      <alignment horizontal="right"/>
    </xf>
    <xf numFmtId="0" fontId="29" fillId="0" borderId="2" xfId="0" applyFont="1" applyBorder="1" applyAlignment="1">
      <alignment wrapText="1"/>
    </xf>
    <xf numFmtId="2" fontId="29" fillId="2" borderId="8" xfId="0" applyNumberFormat="1" applyFont="1" applyFill="1" applyBorder="1" applyAlignment="1">
      <alignment horizontal="right"/>
    </xf>
    <xf numFmtId="2" fontId="12" fillId="2" borderId="6" xfId="0" applyNumberFormat="1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left" wrapText="1"/>
    </xf>
    <xf numFmtId="2" fontId="12" fillId="2" borderId="2" xfId="0" applyNumberFormat="1" applyFont="1" applyFill="1" applyBorder="1" applyAlignment="1">
      <alignment horizontal="right" wrapText="1"/>
    </xf>
    <xf numFmtId="0" fontId="29" fillId="0" borderId="37" xfId="0" applyFont="1" applyBorder="1" applyAlignment="1"/>
    <xf numFmtId="0" fontId="29" fillId="0" borderId="10" xfId="0" applyFont="1" applyBorder="1" applyAlignment="1"/>
    <xf numFmtId="2" fontId="29" fillId="6" borderId="6" xfId="0" applyNumberFormat="1" applyFont="1" applyFill="1" applyBorder="1" applyAlignment="1">
      <alignment horizontal="right"/>
    </xf>
    <xf numFmtId="0" fontId="29" fillId="0" borderId="17" xfId="0" applyFont="1" applyBorder="1" applyAlignment="1"/>
    <xf numFmtId="0" fontId="29" fillId="0" borderId="8" xfId="0" applyFont="1" applyBorder="1" applyAlignment="1">
      <alignment wrapText="1"/>
    </xf>
    <xf numFmtId="0" fontId="12" fillId="0" borderId="6" xfId="0" applyFont="1" applyFill="1" applyBorder="1" applyAlignment="1">
      <alignment horizontal="left" wrapText="1"/>
    </xf>
    <xf numFmtId="2" fontId="29" fillId="7" borderId="6" xfId="0" applyNumberFormat="1" applyFont="1" applyFill="1" applyBorder="1" applyAlignment="1">
      <alignment horizontal="right"/>
    </xf>
    <xf numFmtId="0" fontId="29" fillId="0" borderId="6" xfId="0" applyFont="1" applyBorder="1" applyAlignment="1">
      <alignment horizontal="left" wrapText="1"/>
    </xf>
    <xf numFmtId="2" fontId="12" fillId="4" borderId="6" xfId="0" applyNumberFormat="1" applyFont="1" applyFill="1" applyBorder="1" applyAlignment="1">
      <alignment horizontal="right"/>
    </xf>
    <xf numFmtId="0" fontId="36" fillId="0" borderId="34" xfId="0" applyFont="1" applyBorder="1"/>
    <xf numFmtId="0" fontId="36" fillId="0" borderId="28" xfId="0" applyFont="1" applyBorder="1"/>
    <xf numFmtId="0" fontId="36" fillId="0" borderId="50" xfId="0" applyFont="1" applyBorder="1"/>
    <xf numFmtId="0" fontId="36" fillId="0" borderId="27" xfId="0" applyFont="1" applyBorder="1"/>
    <xf numFmtId="0" fontId="36" fillId="0" borderId="29" xfId="0" applyFont="1" applyBorder="1"/>
    <xf numFmtId="0" fontId="29" fillId="0" borderId="3" xfId="0" applyFont="1" applyBorder="1"/>
    <xf numFmtId="0" fontId="29" fillId="0" borderId="1" xfId="0" applyFont="1" applyBorder="1"/>
    <xf numFmtId="0" fontId="29" fillId="0" borderId="7" xfId="0" applyFont="1" applyBorder="1"/>
    <xf numFmtId="0" fontId="29" fillId="0" borderId="44" xfId="0" applyFont="1" applyBorder="1"/>
    <xf numFmtId="0" fontId="29" fillId="0" borderId="8" xfId="0" applyFont="1" applyBorder="1"/>
    <xf numFmtId="0" fontId="29" fillId="0" borderId="41" xfId="0" applyFont="1" applyBorder="1"/>
    <xf numFmtId="0" fontId="29" fillId="0" borderId="6" xfId="0" applyFont="1" applyBorder="1"/>
    <xf numFmtId="0" fontId="29" fillId="0" borderId="5" xfId="0" applyFont="1" applyBorder="1"/>
    <xf numFmtId="0" fontId="15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9" fillId="0" borderId="6" xfId="0" applyFont="1" applyBorder="1" applyAlignment="1">
      <alignment wrapText="1"/>
    </xf>
    <xf numFmtId="0" fontId="28" fillId="0" borderId="4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right"/>
    </xf>
    <xf numFmtId="2" fontId="12" fillId="0" borderId="31" xfId="0" applyNumberFormat="1" applyFont="1" applyBorder="1" applyAlignment="1">
      <alignment horizontal="right"/>
    </xf>
    <xf numFmtId="2" fontId="29" fillId="7" borderId="14" xfId="0" applyNumberFormat="1" applyFont="1" applyFill="1" applyBorder="1" applyAlignment="1">
      <alignment horizontal="right"/>
    </xf>
    <xf numFmtId="2" fontId="12" fillId="4" borderId="14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left" wrapText="1"/>
    </xf>
    <xf numFmtId="0" fontId="29" fillId="7" borderId="2" xfId="0" applyFont="1" applyFill="1" applyBorder="1" applyAlignment="1">
      <alignment horizontal="left" wrapText="1"/>
    </xf>
    <xf numFmtId="2" fontId="12" fillId="5" borderId="5" xfId="0" applyNumberFormat="1" applyFont="1" applyFill="1" applyBorder="1" applyAlignment="1">
      <alignment horizontal="right"/>
    </xf>
    <xf numFmtId="2" fontId="12" fillId="5" borderId="3" xfId="0" applyNumberFormat="1" applyFont="1" applyFill="1" applyBorder="1" applyAlignment="1">
      <alignment horizontal="right"/>
    </xf>
    <xf numFmtId="2" fontId="12" fillId="5" borderId="3" xfId="0" applyNumberFormat="1" applyFont="1" applyFill="1" applyBorder="1" applyAlignment="1">
      <alignment horizontal="right" wrapText="1"/>
    </xf>
    <xf numFmtId="2" fontId="12" fillId="0" borderId="3" xfId="0" applyNumberFormat="1" applyFont="1" applyBorder="1" applyAlignment="1">
      <alignment horizontal="right"/>
    </xf>
    <xf numFmtId="2" fontId="12" fillId="0" borderId="3" xfId="0" applyNumberFormat="1" applyFont="1" applyBorder="1" applyAlignment="1">
      <alignment horizontal="right" wrapText="1"/>
    </xf>
    <xf numFmtId="2" fontId="12" fillId="0" borderId="44" xfId="0" applyNumberFormat="1" applyFont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2" fontId="12" fillId="0" borderId="3" xfId="0" applyNumberFormat="1" applyFont="1" applyFill="1" applyBorder="1" applyAlignment="1">
      <alignment horizontal="right" wrapText="1"/>
    </xf>
    <xf numFmtId="2" fontId="12" fillId="2" borderId="3" xfId="0" applyNumberFormat="1" applyFont="1" applyFill="1" applyBorder="1" applyAlignment="1">
      <alignment horizontal="right" wrapText="1"/>
    </xf>
    <xf numFmtId="2" fontId="12" fillId="0" borderId="28" xfId="0" applyNumberFormat="1" applyFont="1" applyBorder="1" applyAlignment="1">
      <alignment horizontal="right"/>
    </xf>
    <xf numFmtId="2" fontId="12" fillId="0" borderId="29" xfId="0" applyNumberFormat="1" applyFont="1" applyBorder="1" applyAlignment="1">
      <alignment horizontal="right"/>
    </xf>
    <xf numFmtId="2" fontId="12" fillId="0" borderId="41" xfId="0" applyNumberFormat="1" applyFont="1" applyBorder="1" applyAlignment="1">
      <alignment horizontal="right"/>
    </xf>
    <xf numFmtId="2" fontId="12" fillId="0" borderId="28" xfId="0" applyNumberFormat="1" applyFont="1" applyFill="1" applyBorder="1" applyAlignment="1">
      <alignment horizontal="right" wrapText="1"/>
    </xf>
    <xf numFmtId="2" fontId="12" fillId="0" borderId="1" xfId="0" applyNumberFormat="1" applyFont="1" applyBorder="1" applyAlignment="1">
      <alignment horizontal="right"/>
    </xf>
    <xf numFmtId="2" fontId="12" fillId="0" borderId="41" xfId="0" applyNumberFormat="1" applyFont="1" applyBorder="1" applyAlignment="1">
      <alignment horizontal="right" wrapText="1"/>
    </xf>
    <xf numFmtId="2" fontId="12" fillId="2" borderId="5" xfId="0" applyNumberFormat="1" applyFont="1" applyFill="1" applyBorder="1" applyAlignment="1">
      <alignment horizontal="right" wrapText="1"/>
    </xf>
    <xf numFmtId="2" fontId="12" fillId="2" borderId="28" xfId="0" applyNumberFormat="1" applyFont="1" applyFill="1" applyBorder="1" applyAlignment="1">
      <alignment horizontal="right" wrapText="1"/>
    </xf>
    <xf numFmtId="2" fontId="12" fillId="2" borderId="41" xfId="0" applyNumberFormat="1" applyFont="1" applyFill="1" applyBorder="1" applyAlignment="1">
      <alignment horizontal="right" wrapText="1"/>
    </xf>
    <xf numFmtId="2" fontId="12" fillId="0" borderId="44" xfId="0" applyNumberFormat="1" applyFont="1" applyFill="1" applyBorder="1" applyAlignment="1">
      <alignment horizontal="right" wrapText="1"/>
    </xf>
    <xf numFmtId="2" fontId="12" fillId="3" borderId="3" xfId="1" applyNumberFormat="1" applyFont="1" applyFill="1" applyBorder="1" applyAlignment="1">
      <alignment horizontal="right" wrapText="1"/>
    </xf>
    <xf numFmtId="2" fontId="12" fillId="4" borderId="3" xfId="0" applyNumberFormat="1" applyFont="1" applyFill="1" applyBorder="1" applyAlignment="1">
      <alignment horizontal="right"/>
    </xf>
    <xf numFmtId="2" fontId="29" fillId="7" borderId="5" xfId="0" applyNumberFormat="1" applyFont="1" applyFill="1" applyBorder="1" applyAlignment="1">
      <alignment horizontal="right"/>
    </xf>
    <xf numFmtId="2" fontId="29" fillId="7" borderId="3" xfId="0" applyNumberFormat="1" applyFont="1" applyFill="1" applyBorder="1" applyAlignment="1">
      <alignment horizontal="right"/>
    </xf>
    <xf numFmtId="2" fontId="29" fillId="7" borderId="1" xfId="0" applyNumberFormat="1" applyFont="1" applyFill="1" applyBorder="1" applyAlignment="1">
      <alignment horizontal="right"/>
    </xf>
    <xf numFmtId="0" fontId="29" fillId="0" borderId="10" xfId="0" applyFont="1" applyBorder="1" applyAlignment="1">
      <alignment wrapText="1"/>
    </xf>
    <xf numFmtId="0" fontId="29" fillId="0" borderId="37" xfId="0" applyFont="1" applyBorder="1" applyAlignment="1">
      <alignment wrapText="1"/>
    </xf>
    <xf numFmtId="2" fontId="12" fillId="2" borderId="3" xfId="0" applyNumberFormat="1" applyFont="1" applyFill="1" applyBorder="1" applyAlignment="1">
      <alignment horizontal="right"/>
    </xf>
    <xf numFmtId="0" fontId="29" fillId="0" borderId="11" xfId="0" applyFont="1" applyBorder="1" applyAlignment="1">
      <alignment wrapText="1"/>
    </xf>
    <xf numFmtId="2" fontId="12" fillId="2" borderId="5" xfId="0" applyNumberFormat="1" applyFont="1" applyFill="1" applyBorder="1" applyAlignment="1">
      <alignment horizontal="right"/>
    </xf>
    <xf numFmtId="0" fontId="29" fillId="0" borderId="12" xfId="0" applyFont="1" applyBorder="1" applyAlignment="1">
      <alignment wrapText="1"/>
    </xf>
    <xf numFmtId="0" fontId="0" fillId="0" borderId="10" xfId="0" applyFont="1" applyBorder="1" applyAlignment="1"/>
    <xf numFmtId="0" fontId="12" fillId="0" borderId="0" xfId="0" applyFont="1" applyBorder="1"/>
    <xf numFmtId="0" fontId="0" fillId="0" borderId="11" xfId="0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33" fillId="0" borderId="10" xfId="0" applyFont="1" applyBorder="1"/>
    <xf numFmtId="0" fontId="33" fillId="0" borderId="13" xfId="0" applyFont="1" applyBorder="1"/>
    <xf numFmtId="0" fontId="33" fillId="0" borderId="17" xfId="0" applyFont="1" applyBorder="1"/>
    <xf numFmtId="0" fontId="0" fillId="0" borderId="0" xfId="0" applyFont="1"/>
    <xf numFmtId="0" fontId="37" fillId="0" borderId="0" xfId="0" applyFont="1" applyAlignment="1">
      <alignment horizontal="right"/>
    </xf>
    <xf numFmtId="2" fontId="0" fillId="0" borderId="0" xfId="0" applyNumberFormat="1"/>
    <xf numFmtId="0" fontId="15" fillId="0" borderId="47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" fontId="30" fillId="0" borderId="28" xfId="0" applyNumberFormat="1" applyFont="1" applyBorder="1" applyAlignment="1">
      <alignment horizontal="right"/>
    </xf>
    <xf numFmtId="1" fontId="12" fillId="0" borderId="28" xfId="0" applyNumberFormat="1" applyFont="1" applyBorder="1" applyAlignment="1">
      <alignment horizontal="right"/>
    </xf>
    <xf numFmtId="1" fontId="30" fillId="0" borderId="27" xfId="0" applyNumberFormat="1" applyFont="1" applyBorder="1" applyAlignment="1">
      <alignment horizontal="right"/>
    </xf>
    <xf numFmtId="1" fontId="30" fillId="0" borderId="29" xfId="0" applyNumberFormat="1" applyFont="1" applyBorder="1" applyAlignment="1">
      <alignment horizontal="right"/>
    </xf>
    <xf numFmtId="0" fontId="33" fillId="0" borderId="11" xfId="0" applyFont="1" applyBorder="1"/>
    <xf numFmtId="0" fontId="12" fillId="0" borderId="31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12" fillId="3" borderId="14" xfId="1" applyFont="1" applyFill="1" applyBorder="1" applyAlignment="1">
      <alignment horizontal="left" wrapText="1"/>
    </xf>
    <xf numFmtId="0" fontId="12" fillId="2" borderId="14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0" xfId="0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2" fillId="0" borderId="11" xfId="0" applyFont="1" applyFill="1" applyBorder="1" applyAlignment="1">
      <alignment horizontal="right" wrapText="1"/>
    </xf>
    <xf numFmtId="0" fontId="29" fillId="0" borderId="11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12" fillId="0" borderId="11" xfId="1" applyFont="1" applyBorder="1" applyAlignment="1">
      <alignment horizontal="right" wrapText="1"/>
    </xf>
    <xf numFmtId="0" fontId="12" fillId="3" borderId="11" xfId="1" applyFont="1" applyFill="1" applyBorder="1" applyAlignment="1">
      <alignment horizontal="right" wrapText="1"/>
    </xf>
    <xf numFmtId="0" fontId="12" fillId="2" borderId="11" xfId="0" applyFont="1" applyFill="1" applyBorder="1" applyAlignment="1">
      <alignment horizontal="right" wrapText="1"/>
    </xf>
    <xf numFmtId="0" fontId="12" fillId="2" borderId="12" xfId="0" applyFont="1" applyFill="1" applyBorder="1" applyAlignment="1">
      <alignment horizontal="right" wrapText="1"/>
    </xf>
    <xf numFmtId="0" fontId="15" fillId="0" borderId="3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8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8" fillId="0" borderId="38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33" fillId="10" borderId="0" xfId="0" applyFont="1" applyFill="1"/>
    <xf numFmtId="0" fontId="33" fillId="11" borderId="0" xfId="0" applyFont="1" applyFill="1"/>
    <xf numFmtId="0" fontId="33" fillId="12" borderId="0" xfId="0" applyFont="1" applyFill="1"/>
    <xf numFmtId="0" fontId="27" fillId="0" borderId="0" xfId="0" applyFont="1" applyAlignment="1"/>
    <xf numFmtId="0" fontId="12" fillId="0" borderId="6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0" fillId="0" borderId="4" xfId="0" applyFont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29" fillId="0" borderId="53" xfId="0" applyFont="1" applyBorder="1"/>
    <xf numFmtId="0" fontId="12" fillId="0" borderId="54" xfId="0" applyFont="1" applyBorder="1" applyAlignment="1">
      <alignment horizontal="center" wrapText="1"/>
    </xf>
    <xf numFmtId="0" fontId="12" fillId="0" borderId="54" xfId="0" applyFont="1" applyBorder="1" applyAlignment="1">
      <alignment wrapText="1"/>
    </xf>
    <xf numFmtId="2" fontId="12" fillId="0" borderId="55" xfId="0" applyNumberFormat="1" applyFont="1" applyBorder="1" applyAlignment="1">
      <alignment wrapText="1"/>
    </xf>
    <xf numFmtId="0" fontId="15" fillId="0" borderId="54" xfId="0" applyFont="1" applyBorder="1" applyAlignment="1">
      <alignment horizontal="left" wrapText="1"/>
    </xf>
    <xf numFmtId="0" fontId="15" fillId="0" borderId="54" xfId="0" applyFont="1" applyBorder="1" applyAlignment="1">
      <alignment horizontal="left" vertical="center" wrapText="1"/>
    </xf>
    <xf numFmtId="2" fontId="15" fillId="0" borderId="55" xfId="0" applyNumberFormat="1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/>
    </xf>
    <xf numFmtId="0" fontId="28" fillId="0" borderId="53" xfId="0" applyFont="1" applyBorder="1" applyAlignment="1">
      <alignment horizontal="left" vertical="center"/>
    </xf>
    <xf numFmtId="0" fontId="15" fillId="0" borderId="54" xfId="0" applyFont="1" applyFill="1" applyBorder="1" applyAlignment="1">
      <alignment horizontal="left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right" vertical="center"/>
    </xf>
    <xf numFmtId="0" fontId="30" fillId="0" borderId="54" xfId="0" applyFont="1" applyBorder="1" applyAlignment="1">
      <alignment horizontal="left" wrapText="1"/>
    </xf>
    <xf numFmtId="0" fontId="12" fillId="0" borderId="20" xfId="0" applyFont="1" applyBorder="1" applyAlignment="1"/>
    <xf numFmtId="2" fontId="10" fillId="0" borderId="4" xfId="11" applyNumberFormat="1" applyFont="1" applyBorder="1" applyAlignment="1">
      <alignment horizontal="righ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/>
    </xf>
    <xf numFmtId="2" fontId="28" fillId="0" borderId="55" xfId="0" applyNumberFormat="1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2" fontId="10" fillId="0" borderId="3" xfId="11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top"/>
    </xf>
    <xf numFmtId="0" fontId="12" fillId="0" borderId="9" xfId="0" applyFont="1" applyBorder="1" applyAlignment="1">
      <alignment wrapText="1"/>
    </xf>
    <xf numFmtId="2" fontId="12" fillId="0" borderId="33" xfId="0" applyNumberFormat="1" applyFont="1" applyBorder="1" applyAlignment="1">
      <alignment wrapText="1"/>
    </xf>
    <xf numFmtId="2" fontId="12" fillId="0" borderId="4" xfId="0" applyNumberFormat="1" applyFont="1" applyBorder="1" applyAlignment="1">
      <alignment wrapText="1"/>
    </xf>
    <xf numFmtId="2" fontId="12" fillId="5" borderId="4" xfId="0" applyNumberFormat="1" applyFont="1" applyFill="1" applyBorder="1" applyAlignment="1">
      <alignment wrapText="1"/>
    </xf>
    <xf numFmtId="2" fontId="12" fillId="4" borderId="4" xfId="0" applyNumberFormat="1" applyFont="1" applyFill="1" applyBorder="1" applyAlignment="1">
      <alignment wrapText="1"/>
    </xf>
    <xf numFmtId="2" fontId="38" fillId="0" borderId="39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29" fillId="0" borderId="10" xfId="0" applyFont="1" applyBorder="1" applyAlignment="1">
      <alignment horizontal="right" vertical="center"/>
    </xf>
    <xf numFmtId="0" fontId="12" fillId="0" borderId="22" xfId="0" applyFont="1" applyBorder="1" applyAlignment="1"/>
    <xf numFmtId="0" fontId="12" fillId="0" borderId="21" xfId="0" applyFont="1" applyBorder="1" applyAlignment="1"/>
    <xf numFmtId="0" fontId="12" fillId="0" borderId="36" xfId="0" applyFont="1" applyBorder="1" applyAlignment="1"/>
    <xf numFmtId="0" fontId="29" fillId="0" borderId="19" xfId="0" applyFont="1" applyBorder="1" applyAlignment="1"/>
    <xf numFmtId="0" fontId="29" fillId="0" borderId="40" xfId="0" applyFont="1" applyBorder="1" applyAlignment="1"/>
    <xf numFmtId="0" fontId="29" fillId="0" borderId="22" xfId="0" applyFont="1" applyBorder="1" applyAlignment="1"/>
    <xf numFmtId="0" fontId="29" fillId="0" borderId="26" xfId="0" applyFont="1" applyBorder="1" applyAlignment="1"/>
    <xf numFmtId="0" fontId="12" fillId="0" borderId="27" xfId="0" applyFont="1" applyBorder="1" applyAlignment="1"/>
    <xf numFmtId="0" fontId="12" fillId="0" borderId="28" xfId="0" applyFont="1" applyBorder="1" applyAlignment="1"/>
    <xf numFmtId="0" fontId="12" fillId="0" borderId="50" xfId="0" applyFont="1" applyBorder="1" applyAlignment="1"/>
    <xf numFmtId="0" fontId="12" fillId="0" borderId="29" xfId="0" applyFont="1" applyBorder="1" applyAlignment="1"/>
    <xf numFmtId="0" fontId="28" fillId="0" borderId="26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2" fontId="10" fillId="0" borderId="1" xfId="11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left" wrapText="1"/>
    </xf>
    <xf numFmtId="2" fontId="12" fillId="5" borderId="5" xfId="0" applyNumberFormat="1" applyFont="1" applyFill="1" applyBorder="1" applyAlignment="1">
      <alignment wrapText="1"/>
    </xf>
    <xf numFmtId="2" fontId="12" fillId="5" borderId="1" xfId="0" applyNumberFormat="1" applyFont="1" applyFill="1" applyBorder="1" applyAlignment="1">
      <alignment wrapText="1"/>
    </xf>
    <xf numFmtId="2" fontId="12" fillId="4" borderId="5" xfId="0" applyNumberFormat="1" applyFont="1" applyFill="1" applyBorder="1" applyAlignment="1">
      <alignment wrapText="1"/>
    </xf>
    <xf numFmtId="0" fontId="29" fillId="0" borderId="4" xfId="0" applyFont="1" applyBorder="1" applyAlignment="1"/>
    <xf numFmtId="2" fontId="12" fillId="4" borderId="14" xfId="0" applyNumberFormat="1" applyFont="1" applyFill="1" applyBorder="1" applyAlignment="1">
      <alignment horizontal="right" wrapText="1"/>
    </xf>
    <xf numFmtId="0" fontId="12" fillId="0" borderId="13" xfId="0" applyFont="1" applyBorder="1" applyAlignment="1">
      <alignment wrapText="1"/>
    </xf>
    <xf numFmtId="2" fontId="12" fillId="5" borderId="41" xfId="0" applyNumberFormat="1" applyFont="1" applyFill="1" applyBorder="1" applyAlignment="1">
      <alignment horizontal="right"/>
    </xf>
    <xf numFmtId="0" fontId="12" fillId="0" borderId="11" xfId="0" applyFont="1" applyBorder="1" applyAlignment="1">
      <alignment wrapText="1"/>
    </xf>
    <xf numFmtId="2" fontId="12" fillId="5" borderId="28" xfId="0" applyNumberFormat="1" applyFont="1" applyFill="1" applyBorder="1" applyAlignment="1">
      <alignment horizontal="right"/>
    </xf>
    <xf numFmtId="0" fontId="12" fillId="0" borderId="43" xfId="0" applyFont="1" applyBorder="1" applyAlignment="1">
      <alignment wrapText="1"/>
    </xf>
    <xf numFmtId="2" fontId="12" fillId="5" borderId="44" xfId="0" applyNumberFormat="1" applyFont="1" applyFill="1" applyBorder="1" applyAlignment="1">
      <alignment horizontal="right"/>
    </xf>
    <xf numFmtId="2" fontId="12" fillId="0" borderId="34" xfId="0" applyNumberFormat="1" applyFont="1" applyBorder="1" applyAlignment="1">
      <alignment horizontal="right"/>
    </xf>
    <xf numFmtId="0" fontId="12" fillId="0" borderId="10" xfId="0" applyFont="1" applyBorder="1" applyAlignment="1">
      <alignment wrapText="1"/>
    </xf>
    <xf numFmtId="2" fontId="12" fillId="0" borderId="50" xfId="0" applyNumberFormat="1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29" fillId="0" borderId="11" xfId="0" applyFont="1" applyBorder="1" applyAlignment="1"/>
    <xf numFmtId="0" fontId="29" fillId="0" borderId="12" xfId="0" applyFont="1" applyBorder="1" applyAlignment="1"/>
    <xf numFmtId="0" fontId="29" fillId="0" borderId="2" xfId="0" applyFont="1" applyBorder="1" applyAlignment="1"/>
    <xf numFmtId="2" fontId="12" fillId="0" borderId="1" xfId="1" applyNumberFormat="1" applyFont="1" applyBorder="1" applyAlignment="1">
      <alignment horizontal="right" wrapText="1"/>
    </xf>
    <xf numFmtId="0" fontId="29" fillId="0" borderId="6" xfId="0" applyFont="1" applyBorder="1" applyAlignment="1"/>
    <xf numFmtId="0" fontId="12" fillId="0" borderId="2" xfId="0" applyFont="1" applyBorder="1" applyAlignment="1"/>
    <xf numFmtId="2" fontId="12" fillId="2" borderId="1" xfId="0" applyNumberFormat="1" applyFont="1" applyFill="1" applyBorder="1" applyAlignment="1">
      <alignment horizontal="right" wrapText="1"/>
    </xf>
    <xf numFmtId="0" fontId="12" fillId="0" borderId="6" xfId="0" applyFont="1" applyBorder="1" applyAlignment="1"/>
    <xf numFmtId="2" fontId="12" fillId="4" borderId="1" xfId="0" applyNumberFormat="1" applyFont="1" applyFill="1" applyBorder="1" applyAlignment="1">
      <alignment horizontal="right"/>
    </xf>
    <xf numFmtId="2" fontId="12" fillId="4" borderId="5" xfId="0" applyNumberFormat="1" applyFont="1" applyFill="1" applyBorder="1" applyAlignment="1">
      <alignment horizontal="right"/>
    </xf>
    <xf numFmtId="0" fontId="12" fillId="0" borderId="17" xfId="0" applyFont="1" applyBorder="1" applyAlignment="1">
      <alignment wrapText="1"/>
    </xf>
    <xf numFmtId="0" fontId="29" fillId="0" borderId="18" xfId="0" applyFont="1" applyBorder="1" applyAlignment="1">
      <alignment horizontal="left" wrapText="1"/>
    </xf>
    <xf numFmtId="0" fontId="12" fillId="0" borderId="18" xfId="0" applyFont="1" applyBorder="1" applyAlignment="1">
      <alignment horizontal="right"/>
    </xf>
    <xf numFmtId="2" fontId="29" fillId="7" borderId="56" xfId="0" applyNumberFormat="1" applyFont="1" applyFill="1" applyBorder="1" applyAlignment="1">
      <alignment horizontal="right"/>
    </xf>
    <xf numFmtId="0" fontId="30" fillId="2" borderId="18" xfId="0" applyFont="1" applyFill="1" applyBorder="1" applyAlignment="1">
      <alignment horizontal="right"/>
    </xf>
    <xf numFmtId="0" fontId="12" fillId="0" borderId="49" xfId="0" applyFont="1" applyBorder="1" applyAlignment="1">
      <alignment horizontal="right"/>
    </xf>
    <xf numFmtId="2" fontId="12" fillId="2" borderId="56" xfId="0" applyNumberFormat="1" applyFont="1" applyFill="1" applyBorder="1" applyAlignment="1">
      <alignment horizontal="right"/>
    </xf>
    <xf numFmtId="2" fontId="29" fillId="7" borderId="49" xfId="0" applyNumberFormat="1" applyFont="1" applyFill="1" applyBorder="1" applyAlignment="1">
      <alignment horizontal="right"/>
    </xf>
    <xf numFmtId="0" fontId="10" fillId="0" borderId="12" xfId="0" applyFont="1" applyBorder="1" applyAlignment="1">
      <alignment wrapText="1"/>
    </xf>
    <xf numFmtId="0" fontId="29" fillId="7" borderId="38" xfId="0" applyFont="1" applyFill="1" applyBorder="1" applyAlignment="1">
      <alignment horizontal="left" wrapText="1"/>
    </xf>
    <xf numFmtId="2" fontId="25" fillId="0" borderId="0" xfId="0" applyNumberFormat="1" applyFont="1" applyAlignment="1"/>
    <xf numFmtId="0" fontId="12" fillId="0" borderId="40" xfId="0" applyFont="1" applyBorder="1" applyAlignment="1"/>
    <xf numFmtId="0" fontId="12" fillId="0" borderId="47" xfId="0" applyFont="1" applyBorder="1" applyAlignment="1"/>
    <xf numFmtId="0" fontId="10" fillId="0" borderId="6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vertical="center" wrapText="1"/>
    </xf>
    <xf numFmtId="0" fontId="25" fillId="0" borderId="0" xfId="0" applyFont="1" applyBorder="1" applyAlignment="1"/>
    <xf numFmtId="0" fontId="33" fillId="13" borderId="0" xfId="0" applyFont="1" applyFill="1"/>
    <xf numFmtId="0" fontId="10" fillId="2" borderId="6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0" borderId="2" xfId="1" applyFont="1" applyBorder="1" applyAlignment="1">
      <alignment horizontal="left" wrapText="1"/>
    </xf>
    <xf numFmtId="0" fontId="15" fillId="0" borderId="3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/>
    </xf>
    <xf numFmtId="0" fontId="12" fillId="0" borderId="43" xfId="0" applyFont="1" applyBorder="1" applyAlignment="1">
      <alignment horizontal="right"/>
    </xf>
    <xf numFmtId="2" fontId="12" fillId="5" borderId="2" xfId="0" applyNumberFormat="1" applyFont="1" applyFill="1" applyBorder="1" applyAlignment="1">
      <alignment horizontal="right"/>
    </xf>
    <xf numFmtId="2" fontId="12" fillId="5" borderId="4" xfId="0" applyNumberFormat="1" applyFont="1" applyFill="1" applyBorder="1" applyAlignment="1">
      <alignment horizontal="right" wrapText="1"/>
    </xf>
    <xf numFmtId="2" fontId="12" fillId="2" borderId="7" xfId="0" applyNumberFormat="1" applyFont="1" applyFill="1" applyBorder="1" applyAlignment="1">
      <alignment horizontal="right"/>
    </xf>
    <xf numFmtId="0" fontId="36" fillId="0" borderId="4" xfId="0" applyFont="1" applyBorder="1"/>
    <xf numFmtId="0" fontId="12" fillId="0" borderId="2" xfId="0" applyFont="1" applyFill="1" applyBorder="1" applyAlignment="1">
      <alignment horizontal="right" wrapText="1"/>
    </xf>
    <xf numFmtId="2" fontId="29" fillId="6" borderId="2" xfId="0" applyNumberFormat="1" applyFont="1" applyFill="1" applyBorder="1" applyAlignment="1">
      <alignment horizontal="right"/>
    </xf>
    <xf numFmtId="2" fontId="29" fillId="5" borderId="2" xfId="0" applyNumberFormat="1" applyFont="1" applyFill="1" applyBorder="1" applyAlignment="1">
      <alignment horizontal="right"/>
    </xf>
    <xf numFmtId="2" fontId="12" fillId="0" borderId="2" xfId="0" applyNumberFormat="1" applyFont="1" applyBorder="1" applyAlignment="1">
      <alignment horizontal="right" wrapText="1"/>
    </xf>
    <xf numFmtId="0" fontId="29" fillId="0" borderId="4" xfId="0" applyFont="1" applyBorder="1" applyAlignment="1">
      <alignment horizontal="right" wrapText="1"/>
    </xf>
    <xf numFmtId="0" fontId="29" fillId="7" borderId="4" xfId="0" applyFont="1" applyFill="1" applyBorder="1" applyAlignment="1">
      <alignment horizontal="right" wrapText="1"/>
    </xf>
    <xf numFmtId="2" fontId="12" fillId="0" borderId="2" xfId="0" applyNumberFormat="1" applyFont="1" applyBorder="1" applyAlignment="1">
      <alignment wrapText="1"/>
    </xf>
    <xf numFmtId="2" fontId="12" fillId="0" borderId="6" xfId="0" applyNumberFormat="1" applyFont="1" applyBorder="1" applyAlignment="1">
      <alignment wrapText="1"/>
    </xf>
    <xf numFmtId="0" fontId="10" fillId="2" borderId="8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right" wrapText="1"/>
    </xf>
    <xf numFmtId="2" fontId="12" fillId="0" borderId="7" xfId="0" applyNumberFormat="1" applyFont="1" applyBorder="1" applyAlignment="1">
      <alignment wrapText="1"/>
    </xf>
    <xf numFmtId="0" fontId="12" fillId="0" borderId="3" xfId="0" applyFont="1" applyFill="1" applyBorder="1" applyAlignment="1">
      <alignment horizontal="right" wrapText="1"/>
    </xf>
    <xf numFmtId="0" fontId="29" fillId="7" borderId="3" xfId="0" applyFont="1" applyFill="1" applyBorder="1" applyAlignment="1">
      <alignment horizontal="right" wrapText="1"/>
    </xf>
    <xf numFmtId="0" fontId="29" fillId="7" borderId="4" xfId="0" applyFont="1" applyFill="1" applyBorder="1"/>
    <xf numFmtId="0" fontId="29" fillId="7" borderId="8" xfId="0" applyFont="1" applyFill="1" applyBorder="1"/>
    <xf numFmtId="0" fontId="29" fillId="7" borderId="10" xfId="0" applyFont="1" applyFill="1" applyBorder="1"/>
    <xf numFmtId="0" fontId="29" fillId="7" borderId="11" xfId="0" applyFont="1" applyFill="1" applyBorder="1"/>
    <xf numFmtId="0" fontId="36" fillId="0" borderId="3" xfId="0" applyFont="1" applyBorder="1"/>
    <xf numFmtId="0" fontId="29" fillId="7" borderId="12" xfId="0" applyFont="1" applyFill="1" applyBorder="1"/>
    <xf numFmtId="2" fontId="29" fillId="5" borderId="6" xfId="0" applyNumberFormat="1" applyFont="1" applyFill="1" applyBorder="1" applyAlignment="1">
      <alignment horizontal="right"/>
    </xf>
    <xf numFmtId="2" fontId="12" fillId="5" borderId="8" xfId="0" applyNumberFormat="1" applyFont="1" applyFill="1" applyBorder="1" applyAlignment="1">
      <alignment wrapText="1"/>
    </xf>
    <xf numFmtId="2" fontId="25" fillId="0" borderId="0" xfId="0" applyNumberFormat="1" applyFont="1" applyBorder="1" applyAlignment="1">
      <alignment horizontal="right"/>
    </xf>
    <xf numFmtId="0" fontId="10" fillId="0" borderId="2" xfId="0" applyFont="1" applyFill="1" applyBorder="1" applyAlignment="1">
      <alignment horizontal="left" wrapText="1"/>
    </xf>
    <xf numFmtId="0" fontId="29" fillId="7" borderId="7" xfId="0" applyFont="1" applyFill="1" applyBorder="1"/>
    <xf numFmtId="0" fontId="29" fillId="7" borderId="43" xfId="0" applyFont="1" applyFill="1" applyBorder="1"/>
    <xf numFmtId="0" fontId="29" fillId="7" borderId="6" xfId="0" applyFont="1" applyFill="1" applyBorder="1"/>
    <xf numFmtId="0" fontId="29" fillId="7" borderId="2" xfId="0" applyFont="1" applyFill="1" applyBorder="1"/>
    <xf numFmtId="0" fontId="29" fillId="2" borderId="10" xfId="0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29" fillId="2" borderId="11" xfId="0" applyFont="1" applyFill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29" fillId="2" borderId="12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2" borderId="11" xfId="0" applyFont="1" applyFill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12" fillId="0" borderId="44" xfId="0" applyFont="1" applyBorder="1" applyAlignment="1">
      <alignment horizontal="right"/>
    </xf>
    <xf numFmtId="0" fontId="30" fillId="2" borderId="5" xfId="0" applyFont="1" applyFill="1" applyBorder="1" applyAlignment="1">
      <alignment horizontal="right"/>
    </xf>
    <xf numFmtId="0" fontId="30" fillId="2" borderId="3" xfId="0" applyFont="1" applyFill="1" applyBorder="1" applyAlignment="1">
      <alignment horizontal="right"/>
    </xf>
    <xf numFmtId="0" fontId="30" fillId="2" borderId="1" xfId="0" applyFont="1" applyFill="1" applyBorder="1" applyAlignment="1">
      <alignment horizontal="right"/>
    </xf>
    <xf numFmtId="0" fontId="30" fillId="2" borderId="41" xfId="0" applyFont="1" applyFill="1" applyBorder="1" applyAlignment="1">
      <alignment horizontal="right"/>
    </xf>
    <xf numFmtId="0" fontId="30" fillId="2" borderId="44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 wrapText="1"/>
    </xf>
    <xf numFmtId="0" fontId="10" fillId="0" borderId="14" xfId="0" applyFont="1" applyBorder="1" applyAlignment="1">
      <alignment horizontal="left" wrapText="1"/>
    </xf>
    <xf numFmtId="0" fontId="10" fillId="2" borderId="14" xfId="0" applyFont="1" applyFill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0" fillId="0" borderId="14" xfId="1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5" xfId="0" applyFont="1" applyBorder="1" applyAlignment="1">
      <alignment horizontal="right" wrapText="1"/>
    </xf>
    <xf numFmtId="0" fontId="12" fillId="0" borderId="3" xfId="0" applyFont="1" applyBorder="1" applyAlignment="1">
      <alignment horizontal="right" wrapText="1"/>
    </xf>
    <xf numFmtId="0" fontId="29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30" fillId="0" borderId="3" xfId="0" applyFont="1" applyBorder="1" applyAlignment="1">
      <alignment horizontal="right" wrapText="1"/>
    </xf>
    <xf numFmtId="0" fontId="12" fillId="0" borderId="12" xfId="0" applyFont="1" applyBorder="1" applyAlignment="1">
      <alignment horizontal="right" wrapText="1"/>
    </xf>
    <xf numFmtId="0" fontId="12" fillId="2" borderId="5" xfId="0" applyFont="1" applyFill="1" applyBorder="1" applyAlignment="1">
      <alignment horizontal="right" wrapText="1"/>
    </xf>
    <xf numFmtId="0" fontId="12" fillId="0" borderId="3" xfId="1" applyFont="1" applyBorder="1" applyAlignment="1">
      <alignment horizontal="right" wrapText="1"/>
    </xf>
    <xf numFmtId="0" fontId="29" fillId="0" borderId="5" xfId="0" applyFont="1" applyBorder="1" applyAlignment="1">
      <alignment horizontal="right" wrapText="1"/>
    </xf>
    <xf numFmtId="0" fontId="12" fillId="0" borderId="44" xfId="0" applyFont="1" applyBorder="1" applyAlignment="1">
      <alignment horizontal="right" wrapText="1"/>
    </xf>
    <xf numFmtId="0" fontId="29" fillId="0" borderId="11" xfId="0" applyFont="1" applyBorder="1" applyAlignment="1">
      <alignment horizontal="right" wrapText="1"/>
    </xf>
    <xf numFmtId="0" fontId="33" fillId="0" borderId="37" xfId="0" applyFont="1" applyBorder="1"/>
    <xf numFmtId="0" fontId="15" fillId="0" borderId="53" xfId="0" applyFont="1" applyBorder="1" applyAlignment="1">
      <alignment horizontal="left" vertical="center"/>
    </xf>
    <xf numFmtId="0" fontId="15" fillId="0" borderId="58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52" xfId="0" applyFont="1" applyFill="1" applyBorder="1" applyAlignment="1">
      <alignment horizontal="right" vertical="center" wrapText="1"/>
    </xf>
    <xf numFmtId="0" fontId="15" fillId="0" borderId="52" xfId="0" applyFont="1" applyFill="1" applyBorder="1" applyAlignment="1">
      <alignment horizontal="right" vertical="center" wrapText="1"/>
    </xf>
    <xf numFmtId="0" fontId="15" fillId="0" borderId="0" xfId="0" applyFont="1"/>
    <xf numFmtId="2" fontId="15" fillId="0" borderId="54" xfId="0" applyNumberFormat="1" applyFont="1" applyFill="1" applyBorder="1" applyAlignment="1">
      <alignment horizontal="left" vertical="center" wrapText="1"/>
    </xf>
    <xf numFmtId="0" fontId="0" fillId="0" borderId="43" xfId="0" applyFont="1" applyBorder="1" applyAlignment="1"/>
    <xf numFmtId="1" fontId="30" fillId="0" borderId="50" xfId="0" applyNumberFormat="1" applyFont="1" applyBorder="1" applyAlignment="1">
      <alignment horizontal="right"/>
    </xf>
    <xf numFmtId="0" fontId="0" fillId="0" borderId="13" xfId="0" applyFont="1" applyBorder="1" applyAlignment="1"/>
    <xf numFmtId="1" fontId="30" fillId="0" borderId="34" xfId="0" applyNumberFormat="1" applyFont="1" applyBorder="1" applyAlignment="1">
      <alignment horizontal="right"/>
    </xf>
    <xf numFmtId="0" fontId="0" fillId="0" borderId="53" xfId="0" applyFont="1" applyBorder="1" applyAlignment="1"/>
    <xf numFmtId="2" fontId="15" fillId="2" borderId="54" xfId="0" applyNumberFormat="1" applyFont="1" applyFill="1" applyBorder="1" applyAlignment="1">
      <alignment horizontal="left" vertical="center"/>
    </xf>
    <xf numFmtId="0" fontId="15" fillId="2" borderId="54" xfId="0" applyFont="1" applyFill="1" applyBorder="1" applyAlignment="1">
      <alignment horizontal="left" vertical="center"/>
    </xf>
    <xf numFmtId="0" fontId="28" fillId="2" borderId="55" xfId="0" applyFont="1" applyFill="1" applyBorder="1" applyAlignment="1">
      <alignment horizontal="left" vertical="center"/>
    </xf>
    <xf numFmtId="2" fontId="28" fillId="8" borderId="54" xfId="0" applyNumberFormat="1" applyFont="1" applyFill="1" applyBorder="1" applyAlignment="1">
      <alignment horizontal="left" vertical="center"/>
    </xf>
    <xf numFmtId="0" fontId="31" fillId="2" borderId="54" xfId="0" applyFont="1" applyFill="1" applyBorder="1" applyAlignment="1">
      <alignment horizontal="left" vertical="center"/>
    </xf>
    <xf numFmtId="0" fontId="28" fillId="2" borderId="53" xfId="0" applyFont="1" applyFill="1" applyBorder="1" applyAlignment="1">
      <alignment horizontal="left" vertical="center"/>
    </xf>
    <xf numFmtId="0" fontId="28" fillId="0" borderId="55" xfId="0" applyFont="1" applyBorder="1" applyAlignment="1">
      <alignment horizontal="left" vertical="center"/>
    </xf>
    <xf numFmtId="1" fontId="31" fillId="0" borderId="52" xfId="0" applyNumberFormat="1" applyFont="1" applyBorder="1" applyAlignment="1">
      <alignment horizontal="left" vertical="center"/>
    </xf>
    <xf numFmtId="2" fontId="28" fillId="2" borderId="54" xfId="0" applyNumberFormat="1" applyFont="1" applyFill="1" applyBorder="1" applyAlignment="1">
      <alignment horizontal="left" vertical="center"/>
    </xf>
    <xf numFmtId="0" fontId="0" fillId="0" borderId="43" xfId="0" applyFont="1" applyBorder="1"/>
    <xf numFmtId="0" fontId="0" fillId="0" borderId="53" xfId="0" applyFont="1" applyBorder="1"/>
    <xf numFmtId="0" fontId="15" fillId="0" borderId="58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left" vertical="center" wrapText="1"/>
    </xf>
    <xf numFmtId="2" fontId="15" fillId="0" borderId="54" xfId="0" applyNumberFormat="1" applyFont="1" applyBorder="1" applyAlignment="1">
      <alignment horizontal="left" vertical="center" wrapText="1"/>
    </xf>
    <xf numFmtId="0" fontId="33" fillId="0" borderId="53" xfId="0" applyFont="1" applyBorder="1"/>
    <xf numFmtId="0" fontId="31" fillId="2" borderId="55" xfId="0" applyFont="1" applyFill="1" applyBorder="1" applyAlignment="1">
      <alignment horizontal="left" vertical="center"/>
    </xf>
    <xf numFmtId="0" fontId="15" fillId="2" borderId="53" xfId="0" applyFont="1" applyFill="1" applyBorder="1" applyAlignment="1">
      <alignment horizontal="left" vertical="center"/>
    </xf>
    <xf numFmtId="0" fontId="28" fillId="0" borderId="58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right" vertical="center" wrapText="1"/>
    </xf>
    <xf numFmtId="0" fontId="0" fillId="0" borderId="47" xfId="0" applyBorder="1"/>
    <xf numFmtId="0" fontId="28" fillId="0" borderId="16" xfId="0" applyFont="1" applyBorder="1" applyAlignment="1">
      <alignment horizontal="left" vertical="center" wrapText="1"/>
    </xf>
    <xf numFmtId="2" fontId="28" fillId="0" borderId="54" xfId="0" applyNumberFormat="1" applyFont="1" applyBorder="1" applyAlignment="1">
      <alignment horizontal="left" vertical="center" wrapText="1"/>
    </xf>
    <xf numFmtId="0" fontId="28" fillId="7" borderId="58" xfId="0" applyFont="1" applyFill="1" applyBorder="1" applyAlignment="1">
      <alignment horizontal="left" vertical="center" wrapText="1"/>
    </xf>
    <xf numFmtId="0" fontId="28" fillId="7" borderId="54" xfId="0" applyFont="1" applyFill="1" applyBorder="1" applyAlignment="1">
      <alignment horizontal="left" vertical="center" wrapText="1"/>
    </xf>
    <xf numFmtId="0" fontId="28" fillId="7" borderId="52" xfId="0" applyFont="1" applyFill="1" applyBorder="1" applyAlignment="1">
      <alignment horizontal="right" vertical="center" wrapText="1"/>
    </xf>
    <xf numFmtId="0" fontId="15" fillId="2" borderId="53" xfId="0" applyFont="1" applyFill="1" applyBorder="1" applyAlignment="1">
      <alignment horizontal="left" vertical="center" wrapText="1"/>
    </xf>
    <xf numFmtId="2" fontId="15" fillId="2" borderId="54" xfId="0" applyNumberFormat="1" applyFont="1" applyFill="1" applyBorder="1" applyAlignment="1">
      <alignment horizontal="left" vertical="center" wrapText="1"/>
    </xf>
    <xf numFmtId="0" fontId="28" fillId="7" borderId="16" xfId="0" applyFont="1" applyFill="1" applyBorder="1" applyAlignment="1">
      <alignment horizontal="left" vertical="center" wrapText="1"/>
    </xf>
    <xf numFmtId="2" fontId="28" fillId="7" borderId="54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right"/>
    </xf>
    <xf numFmtId="0" fontId="17" fillId="0" borderId="0" xfId="0" applyFont="1"/>
    <xf numFmtId="2" fontId="17" fillId="0" borderId="0" xfId="0" applyNumberFormat="1" applyFont="1"/>
    <xf numFmtId="2" fontId="32" fillId="0" borderId="0" xfId="0" applyNumberFormat="1" applyFont="1" applyAlignment="1">
      <alignment horizontal="right"/>
    </xf>
    <xf numFmtId="0" fontId="12" fillId="2" borderId="15" xfId="0" applyFont="1" applyFill="1" applyBorder="1" applyAlignment="1">
      <alignment horizontal="left" wrapText="1"/>
    </xf>
    <xf numFmtId="0" fontId="29" fillId="7" borderId="3" xfId="0" applyFont="1" applyFill="1" applyBorder="1"/>
    <xf numFmtId="0" fontId="29" fillId="7" borderId="5" xfId="0" applyFont="1" applyFill="1" applyBorder="1"/>
    <xf numFmtId="0" fontId="29" fillId="7" borderId="1" xfId="0" applyFont="1" applyFill="1" applyBorder="1"/>
    <xf numFmtId="0" fontId="29" fillId="2" borderId="43" xfId="0" applyFont="1" applyFill="1" applyBorder="1" applyAlignment="1">
      <alignment horizontal="right"/>
    </xf>
    <xf numFmtId="2" fontId="40" fillId="0" borderId="54" xfId="0" applyNumberFormat="1" applyFont="1" applyFill="1" applyBorder="1" applyAlignment="1">
      <alignment horizontal="center" vertical="center" wrapText="1"/>
    </xf>
    <xf numFmtId="1" fontId="30" fillId="0" borderId="47" xfId="0" applyNumberFormat="1" applyFont="1" applyBorder="1" applyAlignment="1">
      <alignment horizontal="right"/>
    </xf>
    <xf numFmtId="0" fontId="10" fillId="0" borderId="15" xfId="0" applyFont="1" applyBorder="1" applyAlignment="1">
      <alignment horizontal="left" wrapText="1"/>
    </xf>
    <xf numFmtId="0" fontId="9" fillId="0" borderId="10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2" fontId="12" fillId="0" borderId="4" xfId="0" applyNumberFormat="1" applyFont="1" applyBorder="1" applyAlignment="1">
      <alignment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/>
    </xf>
    <xf numFmtId="0" fontId="29" fillId="7" borderId="3" xfId="0" applyFont="1" applyFill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2" fontId="12" fillId="4" borderId="4" xfId="0" applyNumberFormat="1" applyFont="1" applyFill="1" applyBorder="1" applyAlignment="1">
      <alignment horizontal="right" vertical="center"/>
    </xf>
    <xf numFmtId="0" fontId="30" fillId="2" borderId="4" xfId="0" applyFont="1" applyFill="1" applyBorder="1" applyAlignment="1">
      <alignment horizontal="right" vertical="center"/>
    </xf>
    <xf numFmtId="0" fontId="29" fillId="0" borderId="3" xfId="0" applyFont="1" applyBorder="1" applyAlignment="1">
      <alignment vertical="center"/>
    </xf>
    <xf numFmtId="0" fontId="29" fillId="2" borderId="11" xfId="0" applyFont="1" applyFill="1" applyBorder="1" applyAlignment="1">
      <alignment horizontal="right" vertical="center"/>
    </xf>
    <xf numFmtId="2" fontId="29" fillId="6" borderId="4" xfId="0" applyNumberFormat="1" applyFont="1" applyFill="1" applyBorder="1" applyAlignment="1">
      <alignment horizontal="right" vertical="center"/>
    </xf>
    <xf numFmtId="1" fontId="30" fillId="0" borderId="28" xfId="0" applyNumberFormat="1" applyFont="1" applyBorder="1" applyAlignment="1">
      <alignment horizontal="right" vertical="center"/>
    </xf>
    <xf numFmtId="0" fontId="0" fillId="0" borderId="13" xfId="0" applyFont="1" applyBorder="1"/>
    <xf numFmtId="0" fontId="12" fillId="0" borderId="1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 wrapText="1"/>
    </xf>
    <xf numFmtId="2" fontId="12" fillId="0" borderId="4" xfId="0" applyNumberFormat="1" applyFont="1" applyBorder="1" applyAlignment="1">
      <alignment horizontal="right" vertical="center"/>
    </xf>
    <xf numFmtId="2" fontId="29" fillId="2" borderId="4" xfId="0" applyNumberFormat="1" applyFont="1" applyFill="1" applyBorder="1" applyAlignment="1">
      <alignment horizontal="right" vertical="center"/>
    </xf>
    <xf numFmtId="0" fontId="12" fillId="3" borderId="14" xfId="1" applyFont="1" applyFill="1" applyBorder="1" applyAlignment="1">
      <alignment horizontal="left" vertical="center" wrapText="1"/>
    </xf>
    <xf numFmtId="1" fontId="30" fillId="0" borderId="35" xfId="0" applyNumberFormat="1" applyFont="1" applyBorder="1" applyAlignment="1">
      <alignment horizontal="right"/>
    </xf>
    <xf numFmtId="2" fontId="12" fillId="0" borderId="8" xfId="0" applyNumberFormat="1" applyFont="1" applyBorder="1" applyAlignment="1">
      <alignment wrapText="1"/>
    </xf>
    <xf numFmtId="0" fontId="0" fillId="0" borderId="28" xfId="0" applyBorder="1"/>
    <xf numFmtId="0" fontId="12" fillId="2" borderId="30" xfId="0" applyFont="1" applyFill="1" applyBorder="1" applyAlignment="1">
      <alignment horizontal="left" wrapText="1"/>
    </xf>
    <xf numFmtId="0" fontId="0" fillId="0" borderId="20" xfId="0" applyBorder="1"/>
    <xf numFmtId="0" fontId="0" fillId="0" borderId="59" xfId="0" applyBorder="1"/>
    <xf numFmtId="0" fontId="2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2" fontId="12" fillId="0" borderId="56" xfId="0" applyNumberFormat="1" applyFont="1" applyBorder="1" applyAlignment="1">
      <alignment wrapText="1"/>
    </xf>
    <xf numFmtId="0" fontId="29" fillId="0" borderId="43" xfId="0" applyFont="1" applyBorder="1"/>
    <xf numFmtId="0" fontId="10" fillId="0" borderId="7" xfId="0" applyFont="1" applyBorder="1" applyAlignment="1">
      <alignment horizontal="left" wrapText="1"/>
    </xf>
    <xf numFmtId="0" fontId="29" fillId="0" borderId="36" xfId="0" applyFont="1" applyBorder="1" applyAlignment="1"/>
    <xf numFmtId="0" fontId="29" fillId="0" borderId="20" xfId="0" applyFont="1" applyBorder="1" applyAlignment="1"/>
    <xf numFmtId="0" fontId="10" fillId="0" borderId="11" xfId="0" applyFont="1" applyBorder="1" applyAlignment="1">
      <alignment wrapText="1"/>
    </xf>
    <xf numFmtId="0" fontId="12" fillId="0" borderId="43" xfId="0" applyFont="1" applyBorder="1" applyAlignment="1">
      <alignment vertical="center" wrapText="1"/>
    </xf>
    <xf numFmtId="2" fontId="17" fillId="0" borderId="0" xfId="0" applyNumberFormat="1" applyFont="1" applyAlignment="1"/>
    <xf numFmtId="0" fontId="12" fillId="0" borderId="34" xfId="0" applyFont="1" applyBorder="1" applyAlignment="1"/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0" fillId="0" borderId="28" xfId="0" applyFont="1" applyBorder="1" applyAlignment="1">
      <alignment horizontal="right" wrapText="1"/>
    </xf>
    <xf numFmtId="0" fontId="12" fillId="0" borderId="29" xfId="0" applyFont="1" applyBorder="1" applyAlignment="1">
      <alignment horizontal="right" wrapText="1"/>
    </xf>
    <xf numFmtId="0" fontId="12" fillId="2" borderId="28" xfId="0" applyFont="1" applyFill="1" applyBorder="1" applyAlignment="1">
      <alignment horizontal="right" wrapText="1"/>
    </xf>
    <xf numFmtId="0" fontId="10" fillId="2" borderId="28" xfId="0" applyFont="1" applyFill="1" applyBorder="1" applyAlignment="1">
      <alignment horizontal="right" wrapText="1"/>
    </xf>
    <xf numFmtId="0" fontId="12" fillId="0" borderId="28" xfId="0" applyFont="1" applyFill="1" applyBorder="1" applyAlignment="1">
      <alignment horizontal="right" wrapText="1"/>
    </xf>
    <xf numFmtId="0" fontId="12" fillId="2" borderId="27" xfId="0" applyFont="1" applyFill="1" applyBorder="1" applyAlignment="1">
      <alignment horizontal="right" wrapText="1"/>
    </xf>
    <xf numFmtId="0" fontId="30" fillId="0" borderId="28" xfId="0" applyFont="1" applyBorder="1" applyAlignment="1">
      <alignment horizontal="right" wrapText="1"/>
    </xf>
    <xf numFmtId="0" fontId="12" fillId="2" borderId="29" xfId="0" applyFont="1" applyFill="1" applyBorder="1" applyAlignment="1">
      <alignment horizontal="right" wrapText="1"/>
    </xf>
    <xf numFmtId="0" fontId="10" fillId="0" borderId="28" xfId="1" applyFont="1" applyBorder="1" applyAlignment="1">
      <alignment horizontal="right" wrapText="1"/>
    </xf>
    <xf numFmtId="0" fontId="12" fillId="0" borderId="50" xfId="0" applyFont="1" applyFill="1" applyBorder="1" applyAlignment="1">
      <alignment horizontal="right" wrapText="1"/>
    </xf>
    <xf numFmtId="0" fontId="12" fillId="0" borderId="50" xfId="0" applyFont="1" applyBorder="1" applyAlignment="1">
      <alignment horizontal="right" wrapText="1"/>
    </xf>
    <xf numFmtId="0" fontId="39" fillId="0" borderId="3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29" fillId="0" borderId="11" xfId="0" applyFont="1" applyBorder="1" applyAlignment="1">
      <alignment horizontal="right" vertical="center"/>
    </xf>
    <xf numFmtId="2" fontId="24" fillId="0" borderId="0" xfId="0" applyNumberFormat="1" applyFont="1" applyBorder="1" applyAlignment="1">
      <alignment horizontal="right"/>
    </xf>
    <xf numFmtId="0" fontId="12" fillId="0" borderId="32" xfId="0" applyFont="1" applyBorder="1" applyAlignment="1">
      <alignment wrapText="1"/>
    </xf>
    <xf numFmtId="0" fontId="12" fillId="0" borderId="5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57" xfId="0" applyFont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2" fillId="2" borderId="11" xfId="0" applyFont="1" applyFill="1" applyBorder="1" applyAlignment="1">
      <alignment horizontal="left" wrapText="1"/>
    </xf>
    <xf numFmtId="0" fontId="29" fillId="7" borderId="13" xfId="0" applyFont="1" applyFill="1" applyBorder="1"/>
    <xf numFmtId="0" fontId="12" fillId="2" borderId="34" xfId="0" applyFont="1" applyFill="1" applyBorder="1" applyAlignment="1">
      <alignment horizontal="right" wrapText="1"/>
    </xf>
    <xf numFmtId="0" fontId="39" fillId="0" borderId="60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12" fillId="0" borderId="43" xfId="0" applyFont="1" applyBorder="1" applyAlignment="1"/>
    <xf numFmtId="0" fontId="10" fillId="0" borderId="43" xfId="0" applyFont="1" applyBorder="1" applyAlignment="1">
      <alignment wrapText="1"/>
    </xf>
    <xf numFmtId="2" fontId="29" fillId="7" borderId="44" xfId="0" applyNumberFormat="1" applyFont="1" applyFill="1" applyBorder="1" applyAlignment="1">
      <alignment horizontal="right"/>
    </xf>
    <xf numFmtId="0" fontId="29" fillId="0" borderId="38" xfId="0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12" fillId="0" borderId="1" xfId="0" applyFont="1" applyBorder="1" applyAlignment="1"/>
    <xf numFmtId="0" fontId="28" fillId="0" borderId="52" xfId="0" applyFont="1" applyBorder="1" applyAlignment="1">
      <alignment horizontal="left" vertical="center" wrapText="1"/>
    </xf>
    <xf numFmtId="0" fontId="28" fillId="7" borderId="52" xfId="0" applyFont="1" applyFill="1" applyBorder="1" applyAlignment="1">
      <alignment horizontal="left" vertical="center" wrapText="1"/>
    </xf>
    <xf numFmtId="0" fontId="40" fillId="0" borderId="61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1" xfId="0" applyFont="1" applyBorder="1" applyAlignment="1">
      <alignment horizontal="left" vertical="center" wrapText="1"/>
    </xf>
    <xf numFmtId="0" fontId="28" fillId="0" borderId="61" xfId="0" applyFont="1" applyBorder="1" applyAlignment="1">
      <alignment horizontal="left" vertical="center" wrapText="1"/>
    </xf>
    <xf numFmtId="0" fontId="28" fillId="7" borderId="61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right" wrapText="1"/>
    </xf>
    <xf numFmtId="0" fontId="10" fillId="0" borderId="4" xfId="0" applyFont="1" applyFill="1" applyBorder="1" applyAlignment="1">
      <alignment horizontal="right" wrapText="1"/>
    </xf>
    <xf numFmtId="0" fontId="10" fillId="0" borderId="4" xfId="1" applyFont="1" applyBorder="1" applyAlignment="1">
      <alignment horizontal="right" wrapText="1"/>
    </xf>
    <xf numFmtId="0" fontId="10" fillId="2" borderId="4" xfId="0" applyFont="1" applyFill="1" applyBorder="1" applyAlignment="1">
      <alignment horizontal="right" wrapText="1"/>
    </xf>
    <xf numFmtId="0" fontId="30" fillId="0" borderId="1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right" vertical="center" wrapText="1"/>
    </xf>
    <xf numFmtId="0" fontId="12" fillId="0" borderId="53" xfId="0" applyFont="1" applyBorder="1" applyAlignment="1">
      <alignment vertical="center" wrapText="1"/>
    </xf>
    <xf numFmtId="2" fontId="12" fillId="0" borderId="54" xfId="0" applyNumberFormat="1" applyFont="1" applyBorder="1" applyAlignment="1">
      <alignment vertical="center" wrapText="1"/>
    </xf>
    <xf numFmtId="0" fontId="30" fillId="0" borderId="54" xfId="0" applyFont="1" applyBorder="1" applyAlignment="1">
      <alignment horizontal="right" vertical="center" wrapText="1"/>
    </xf>
    <xf numFmtId="0" fontId="12" fillId="0" borderId="54" xfId="0" applyFont="1" applyBorder="1" applyAlignment="1">
      <alignment horizontal="right" vertical="center"/>
    </xf>
    <xf numFmtId="2" fontId="12" fillId="0" borderId="54" xfId="0" applyNumberFormat="1" applyFont="1" applyBorder="1" applyAlignment="1">
      <alignment horizontal="right" vertical="center"/>
    </xf>
    <xf numFmtId="0" fontId="30" fillId="2" borderId="54" xfId="0" applyFont="1" applyFill="1" applyBorder="1" applyAlignment="1">
      <alignment horizontal="right" vertical="center"/>
    </xf>
    <xf numFmtId="2" fontId="29" fillId="2" borderId="54" xfId="0" applyNumberFormat="1" applyFont="1" applyFill="1" applyBorder="1" applyAlignment="1">
      <alignment horizontal="right" vertical="center"/>
    </xf>
    <xf numFmtId="0" fontId="29" fillId="0" borderId="55" xfId="0" applyFont="1" applyBorder="1" applyAlignment="1">
      <alignment vertical="center"/>
    </xf>
    <xf numFmtId="2" fontId="37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0" borderId="55" xfId="0" applyFont="1" applyBorder="1" applyAlignment="1">
      <alignment horizontal="right" vertical="center"/>
    </xf>
    <xf numFmtId="0" fontId="15" fillId="0" borderId="40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right" vertical="center"/>
    </xf>
    <xf numFmtId="0" fontId="29" fillId="7" borderId="55" xfId="0" applyFont="1" applyFill="1" applyBorder="1" applyAlignment="1">
      <alignment vertical="center"/>
    </xf>
    <xf numFmtId="0" fontId="29" fillId="2" borderId="53" xfId="0" applyFont="1" applyFill="1" applyBorder="1" applyAlignment="1">
      <alignment horizontal="right" vertical="center"/>
    </xf>
    <xf numFmtId="2" fontId="29" fillId="5" borderId="4" xfId="0" applyNumberFormat="1" applyFont="1" applyFill="1" applyBorder="1" applyAlignment="1">
      <alignment horizontal="right" vertical="center"/>
    </xf>
    <xf numFmtId="2" fontId="29" fillId="7" borderId="4" xfId="0" applyNumberFormat="1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2" fontId="12" fillId="2" borderId="4" xfId="0" applyNumberFormat="1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horizontal="right" vertical="center"/>
    </xf>
    <xf numFmtId="2" fontId="12" fillId="5" borderId="6" xfId="0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2" fontId="12" fillId="5" borderId="4" xfId="0" applyNumberFormat="1" applyFont="1" applyFill="1" applyBorder="1" applyAlignment="1">
      <alignment horizontal="right" vertical="center"/>
    </xf>
    <xf numFmtId="0" fontId="29" fillId="2" borderId="12" xfId="0" applyFont="1" applyFill="1" applyBorder="1" applyAlignment="1">
      <alignment horizontal="right" vertical="center"/>
    </xf>
    <xf numFmtId="2" fontId="12" fillId="6" borderId="2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5" fillId="0" borderId="59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right" vertical="center" wrapText="1"/>
    </xf>
    <xf numFmtId="2" fontId="12" fillId="5" borderId="4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49" xfId="0" applyFont="1" applyFill="1" applyBorder="1" applyAlignment="1">
      <alignment horizontal="left" wrapText="1"/>
    </xf>
    <xf numFmtId="0" fontId="30" fillId="0" borderId="38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wrapText="1"/>
    </xf>
    <xf numFmtId="0" fontId="12" fillId="0" borderId="63" xfId="0" applyFont="1" applyBorder="1" applyAlignment="1"/>
    <xf numFmtId="0" fontId="12" fillId="0" borderId="20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12" fillId="0" borderId="64" xfId="0" applyFont="1" applyBorder="1" applyAlignment="1"/>
    <xf numFmtId="0" fontId="39" fillId="0" borderId="16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2" fontId="30" fillId="0" borderId="3" xfId="0" applyNumberFormat="1" applyFont="1" applyBorder="1" applyAlignment="1">
      <alignment wrapText="1"/>
    </xf>
    <xf numFmtId="0" fontId="6" fillId="2" borderId="4" xfId="0" applyFont="1" applyFill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2" fontId="12" fillId="0" borderId="0" xfId="0" applyNumberFormat="1" applyFont="1" applyAlignment="1"/>
    <xf numFmtId="2" fontId="12" fillId="0" borderId="27" xfId="0" applyNumberFormat="1" applyFont="1" applyBorder="1" applyAlignment="1"/>
    <xf numFmtId="2" fontId="12" fillId="0" borderId="28" xfId="0" applyNumberFormat="1" applyFont="1" applyBorder="1" applyAlignment="1"/>
    <xf numFmtId="2" fontId="12" fillId="0" borderId="29" xfId="0" applyNumberFormat="1" applyFont="1" applyBorder="1" applyAlignment="1"/>
    <xf numFmtId="2" fontId="29" fillId="0" borderId="27" xfId="0" applyNumberFormat="1" applyFont="1" applyBorder="1" applyAlignment="1"/>
    <xf numFmtId="2" fontId="29" fillId="0" borderId="34" xfId="0" applyNumberFormat="1" applyFont="1" applyBorder="1" applyAlignment="1"/>
    <xf numFmtId="2" fontId="29" fillId="0" borderId="35" xfId="0" applyNumberFormat="1" applyFont="1" applyBorder="1" applyAlignment="1"/>
    <xf numFmtId="2" fontId="29" fillId="0" borderId="47" xfId="0" applyNumberFormat="1" applyFont="1" applyBorder="1" applyAlignment="1"/>
    <xf numFmtId="2" fontId="29" fillId="0" borderId="29" xfId="0" applyNumberFormat="1" applyFont="1" applyBorder="1" applyAlignment="1"/>
    <xf numFmtId="2" fontId="29" fillId="0" borderId="28" xfId="0" applyNumberFormat="1" applyFont="1" applyBorder="1" applyAlignment="1"/>
    <xf numFmtId="0" fontId="5" fillId="0" borderId="4" xfId="0" applyFont="1" applyBorder="1" applyAlignment="1">
      <alignment horizontal="left" wrapText="1"/>
    </xf>
    <xf numFmtId="0" fontId="5" fillId="0" borderId="20" xfId="0" applyFont="1" applyBorder="1" applyAlignment="1"/>
    <xf numFmtId="0" fontId="12" fillId="0" borderId="4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2" fillId="0" borderId="45" xfId="0" applyFont="1" applyBorder="1" applyAlignment="1">
      <alignment wrapText="1"/>
    </xf>
    <xf numFmtId="0" fontId="12" fillId="0" borderId="34" xfId="0" applyFont="1" applyBorder="1" applyAlignment="1">
      <alignment horizontal="right" wrapText="1"/>
    </xf>
    <xf numFmtId="0" fontId="10" fillId="0" borderId="29" xfId="0" applyFont="1" applyBorder="1" applyAlignment="1">
      <alignment horizontal="right" wrapText="1"/>
    </xf>
    <xf numFmtId="0" fontId="12" fillId="3" borderId="28" xfId="1" applyFont="1" applyFill="1" applyBorder="1" applyAlignment="1">
      <alignment horizontal="right" wrapText="1"/>
    </xf>
    <xf numFmtId="0" fontId="10" fillId="0" borderId="28" xfId="0" applyFont="1" applyFill="1" applyBorder="1" applyAlignment="1">
      <alignment horizontal="right" wrapText="1"/>
    </xf>
    <xf numFmtId="0" fontId="12" fillId="3" borderId="3" xfId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2" fontId="10" fillId="0" borderId="6" xfId="11" applyNumberFormat="1" applyFont="1" applyBorder="1" applyAlignment="1">
      <alignment horizontal="right" vertical="center" wrapText="1"/>
    </xf>
    <xf numFmtId="0" fontId="10" fillId="0" borderId="50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2" fillId="0" borderId="57" xfId="0" applyFont="1" applyBorder="1" applyAlignment="1">
      <alignment horizontal="right" wrapText="1"/>
    </xf>
    <xf numFmtId="0" fontId="12" fillId="0" borderId="43" xfId="0" applyFont="1" applyBorder="1" applyAlignment="1">
      <alignment horizontal="right" wrapText="1"/>
    </xf>
    <xf numFmtId="0" fontId="12" fillId="0" borderId="35" xfId="0" applyFont="1" applyFill="1" applyBorder="1" applyAlignment="1">
      <alignment horizontal="right" wrapText="1"/>
    </xf>
    <xf numFmtId="0" fontId="12" fillId="0" borderId="17" xfId="0" applyFont="1" applyFill="1" applyBorder="1" applyAlignment="1">
      <alignment horizontal="right" wrapText="1"/>
    </xf>
    <xf numFmtId="0" fontId="12" fillId="0" borderId="18" xfId="0" applyFont="1" applyFill="1" applyBorder="1" applyAlignment="1">
      <alignment horizontal="right" wrapText="1"/>
    </xf>
    <xf numFmtId="0" fontId="12" fillId="0" borderId="56" xfId="0" applyFont="1" applyFill="1" applyBorder="1" applyAlignment="1">
      <alignment horizontal="right" wrapText="1"/>
    </xf>
    <xf numFmtId="0" fontId="12" fillId="0" borderId="56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30" fillId="2" borderId="56" xfId="0" applyFont="1" applyFill="1" applyBorder="1" applyAlignment="1">
      <alignment horizontal="right"/>
    </xf>
    <xf numFmtId="0" fontId="29" fillId="0" borderId="37" xfId="0" applyFont="1" applyBorder="1" applyAlignment="1">
      <alignment horizontal="right" vertical="center"/>
    </xf>
    <xf numFmtId="0" fontId="12" fillId="0" borderId="21" xfId="0" applyFont="1" applyBorder="1" applyAlignment="1">
      <alignment wrapText="1"/>
    </xf>
    <xf numFmtId="0" fontId="12" fillId="2" borderId="50" xfId="0" applyFont="1" applyFill="1" applyBorder="1" applyAlignment="1">
      <alignment horizontal="right" wrapText="1"/>
    </xf>
    <xf numFmtId="0" fontId="29" fillId="0" borderId="28" xfId="0" applyFont="1" applyBorder="1" applyAlignment="1">
      <alignment horizontal="right" wrapText="1"/>
    </xf>
    <xf numFmtId="0" fontId="12" fillId="0" borderId="43" xfId="0" applyFont="1" applyFill="1" applyBorder="1" applyAlignment="1">
      <alignment horizontal="right" wrapText="1"/>
    </xf>
    <xf numFmtId="0" fontId="12" fillId="0" borderId="45" xfId="0" applyFont="1" applyBorder="1" applyAlignment="1">
      <alignment horizontal="right" wrapText="1"/>
    </xf>
    <xf numFmtId="0" fontId="10" fillId="0" borderId="8" xfId="0" applyFont="1" applyBorder="1" applyAlignment="1">
      <alignment horizontal="left" wrapText="1"/>
    </xf>
    <xf numFmtId="2" fontId="12" fillId="0" borderId="7" xfId="0" applyNumberFormat="1" applyFont="1" applyFill="1" applyBorder="1" applyAlignment="1">
      <alignment horizontal="right" wrapText="1"/>
    </xf>
    <xf numFmtId="2" fontId="12" fillId="2" borderId="4" xfId="0" applyNumberFormat="1" applyFont="1" applyFill="1" applyBorder="1" applyAlignment="1">
      <alignment wrapText="1"/>
    </xf>
    <xf numFmtId="2" fontId="12" fillId="2" borderId="8" xfId="0" applyNumberFormat="1" applyFont="1" applyFill="1" applyBorder="1" applyAlignment="1">
      <alignment wrapText="1"/>
    </xf>
    <xf numFmtId="2" fontId="12" fillId="2" borderId="7" xfId="0" applyNumberFormat="1" applyFont="1" applyFill="1" applyBorder="1" applyAlignment="1">
      <alignment horizontal="right" wrapText="1"/>
    </xf>
    <xf numFmtId="2" fontId="12" fillId="2" borderId="6" xfId="0" applyNumberFormat="1" applyFont="1" applyFill="1" applyBorder="1" applyAlignment="1">
      <alignment wrapText="1"/>
    </xf>
    <xf numFmtId="2" fontId="12" fillId="2" borderId="2" xfId="0" applyNumberFormat="1" applyFont="1" applyFill="1" applyBorder="1" applyAlignment="1">
      <alignment wrapText="1"/>
    </xf>
    <xf numFmtId="2" fontId="12" fillId="2" borderId="8" xfId="0" applyNumberFormat="1" applyFont="1" applyFill="1" applyBorder="1" applyAlignment="1">
      <alignment horizontal="right" wrapText="1"/>
    </xf>
    <xf numFmtId="2" fontId="12" fillId="2" borderId="7" xfId="0" applyNumberFormat="1" applyFont="1" applyFill="1" applyBorder="1" applyAlignment="1">
      <alignment wrapText="1"/>
    </xf>
    <xf numFmtId="2" fontId="10" fillId="2" borderId="4" xfId="11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right"/>
    </xf>
    <xf numFmtId="0" fontId="35" fillId="2" borderId="0" xfId="0" applyFont="1" applyFill="1" applyBorder="1" applyAlignment="1">
      <alignment horizontal="right" vertical="center"/>
    </xf>
    <xf numFmtId="0" fontId="30" fillId="0" borderId="38" xfId="0" applyFont="1" applyBorder="1" applyAlignment="1">
      <alignment horizontal="right" vertical="center" wrapText="1"/>
    </xf>
    <xf numFmtId="0" fontId="28" fillId="7" borderId="54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right" vertical="center" wrapText="1"/>
    </xf>
    <xf numFmtId="0" fontId="30" fillId="0" borderId="28" xfId="0" applyFont="1" applyBorder="1" applyAlignment="1">
      <alignment horizontal="right" vertical="center" wrapText="1"/>
    </xf>
    <xf numFmtId="0" fontId="12" fillId="0" borderId="28" xfId="0" applyFont="1" applyFill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12" fillId="3" borderId="28" xfId="1" applyFont="1" applyFill="1" applyBorder="1" applyAlignment="1">
      <alignment horizontal="right" vertical="center" wrapText="1"/>
    </xf>
    <xf numFmtId="0" fontId="30" fillId="0" borderId="57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12" fillId="0" borderId="7" xfId="0" applyFont="1" applyFill="1" applyBorder="1" applyAlignment="1">
      <alignment horizontal="right" wrapText="1"/>
    </xf>
    <xf numFmtId="0" fontId="12" fillId="0" borderId="7" xfId="0" applyFont="1" applyBorder="1" applyAlignment="1">
      <alignment horizontal="right" wrapText="1"/>
    </xf>
    <xf numFmtId="0" fontId="12" fillId="3" borderId="4" xfId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right" wrapText="1"/>
    </xf>
    <xf numFmtId="0" fontId="29" fillId="7" borderId="3" xfId="0" applyFont="1" applyFill="1" applyBorder="1" applyAlignment="1">
      <alignment horizontal="right"/>
    </xf>
    <xf numFmtId="0" fontId="29" fillId="0" borderId="3" xfId="0" applyFont="1" applyBorder="1" applyAlignment="1">
      <alignment horizontal="right"/>
    </xf>
    <xf numFmtId="0" fontId="29" fillId="0" borderId="3" xfId="0" applyFont="1" applyBorder="1" applyAlignment="1">
      <alignment horizontal="right" vertical="center"/>
    </xf>
    <xf numFmtId="0" fontId="10" fillId="0" borderId="57" xfId="0" applyFont="1" applyBorder="1" applyAlignment="1">
      <alignment horizontal="right" wrapText="1"/>
    </xf>
    <xf numFmtId="2" fontId="10" fillId="0" borderId="4" xfId="0" applyNumberFormat="1" applyFont="1" applyBorder="1" applyAlignment="1">
      <alignment horizontal="right" wrapText="1"/>
    </xf>
    <xf numFmtId="0" fontId="12" fillId="0" borderId="57" xfId="0" applyFont="1" applyFill="1" applyBorder="1" applyAlignment="1">
      <alignment horizontal="right" wrapText="1"/>
    </xf>
    <xf numFmtId="0" fontId="29" fillId="0" borderId="57" xfId="0" applyFont="1" applyBorder="1" applyAlignment="1">
      <alignment horizontal="right" wrapText="1"/>
    </xf>
    <xf numFmtId="0" fontId="10" fillId="0" borderId="57" xfId="0" applyFont="1" applyFill="1" applyBorder="1" applyAlignment="1">
      <alignment horizontal="right" wrapText="1"/>
    </xf>
    <xf numFmtId="2" fontId="29" fillId="0" borderId="4" xfId="0" applyNumberFormat="1" applyFont="1" applyBorder="1" applyAlignment="1">
      <alignment horizontal="right" wrapText="1"/>
    </xf>
    <xf numFmtId="2" fontId="10" fillId="0" borderId="4" xfId="0" applyNumberFormat="1" applyFont="1" applyFill="1" applyBorder="1" applyAlignment="1">
      <alignment horizontal="right" wrapText="1"/>
    </xf>
    <xf numFmtId="0" fontId="33" fillId="14" borderId="0" xfId="0" applyFont="1" applyFill="1"/>
    <xf numFmtId="0" fontId="10" fillId="0" borderId="11" xfId="0" applyFont="1" applyBorder="1" applyAlignment="1">
      <alignment horizontal="right" wrapText="1"/>
    </xf>
    <xf numFmtId="0" fontId="12" fillId="3" borderId="57" xfId="1" applyFont="1" applyFill="1" applyBorder="1" applyAlignment="1">
      <alignment horizontal="right" wrapText="1"/>
    </xf>
    <xf numFmtId="0" fontId="10" fillId="0" borderId="57" xfId="1" applyFont="1" applyBorder="1" applyAlignment="1">
      <alignment horizontal="right" wrapText="1"/>
    </xf>
    <xf numFmtId="0" fontId="36" fillId="0" borderId="3" xfId="0" applyFont="1" applyBorder="1" applyAlignment="1">
      <alignment horizontal="right"/>
    </xf>
    <xf numFmtId="0" fontId="10" fillId="0" borderId="11" xfId="0" applyFont="1" applyFill="1" applyBorder="1" applyAlignment="1">
      <alignment horizontal="right" wrapText="1"/>
    </xf>
    <xf numFmtId="2" fontId="10" fillId="0" borderId="4" xfId="1" applyNumberFormat="1" applyFont="1" applyBorder="1" applyAlignment="1">
      <alignment horizontal="right" wrapText="1"/>
    </xf>
    <xf numFmtId="0" fontId="12" fillId="2" borderId="57" xfId="0" applyFont="1" applyFill="1" applyBorder="1" applyAlignment="1">
      <alignment horizontal="right" wrapText="1"/>
    </xf>
    <xf numFmtId="0" fontId="10" fillId="2" borderId="57" xfId="0" applyFont="1" applyFill="1" applyBorder="1" applyAlignment="1">
      <alignment horizontal="right" wrapText="1"/>
    </xf>
    <xf numFmtId="2" fontId="10" fillId="2" borderId="4" xfId="0" applyNumberFormat="1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0" borderId="5" xfId="0" applyFont="1" applyBorder="1" applyAlignment="1">
      <alignment horizontal="right"/>
    </xf>
    <xf numFmtId="0" fontId="29" fillId="0" borderId="5" xfId="0" applyFont="1" applyBorder="1" applyAlignment="1">
      <alignment horizontal="right" vertical="center"/>
    </xf>
    <xf numFmtId="0" fontId="10" fillId="0" borderId="60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29" fillId="7" borderId="1" xfId="0" applyFont="1" applyFill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2" fillId="0" borderId="65" xfId="0" applyFont="1" applyBorder="1" applyAlignment="1">
      <alignment horizontal="right" wrapText="1"/>
    </xf>
    <xf numFmtId="0" fontId="10" fillId="0" borderId="66" xfId="0" applyFont="1" applyBorder="1" applyAlignment="1">
      <alignment horizontal="right" wrapText="1"/>
    </xf>
    <xf numFmtId="2" fontId="12" fillId="0" borderId="8" xfId="0" applyNumberFormat="1" applyFont="1" applyBorder="1" applyAlignment="1">
      <alignment horizontal="right" wrapText="1"/>
    </xf>
    <xf numFmtId="2" fontId="10" fillId="0" borderId="7" xfId="0" applyNumberFormat="1" applyFont="1" applyBorder="1" applyAlignment="1">
      <alignment horizontal="right" wrapText="1"/>
    </xf>
    <xf numFmtId="0" fontId="12" fillId="0" borderId="66" xfId="0" applyFont="1" applyFill="1" applyBorder="1" applyAlignment="1">
      <alignment horizontal="right" wrapText="1"/>
    </xf>
    <xf numFmtId="0" fontId="12" fillId="0" borderId="57" xfId="0" applyFont="1" applyFill="1" applyBorder="1" applyAlignment="1">
      <alignment horizontal="right" vertical="center" wrapText="1"/>
    </xf>
    <xf numFmtId="2" fontId="12" fillId="0" borderId="4" xfId="0" applyNumberFormat="1" applyFont="1" applyFill="1" applyBorder="1" applyAlignment="1">
      <alignment horizontal="right" vertical="center" wrapText="1"/>
    </xf>
    <xf numFmtId="0" fontId="12" fillId="0" borderId="66" xfId="0" applyFont="1" applyBorder="1" applyAlignment="1">
      <alignment horizontal="right" wrapText="1"/>
    </xf>
    <xf numFmtId="0" fontId="12" fillId="0" borderId="57" xfId="0" applyFont="1" applyBorder="1" applyAlignment="1">
      <alignment horizontal="right" vertical="center" wrapText="1"/>
    </xf>
    <xf numFmtId="2" fontId="12" fillId="0" borderId="7" xfId="0" applyNumberFormat="1" applyFont="1" applyBorder="1" applyAlignment="1">
      <alignment horizontal="right" wrapText="1"/>
    </xf>
    <xf numFmtId="2" fontId="12" fillId="0" borderId="4" xfId="0" applyNumberFormat="1" applyFont="1" applyBorder="1" applyAlignment="1">
      <alignment horizontal="right" vertical="center" wrapText="1"/>
    </xf>
    <xf numFmtId="0" fontId="12" fillId="3" borderId="57" xfId="1" applyFont="1" applyFill="1" applyBorder="1" applyAlignment="1">
      <alignment horizontal="right" vertical="center" wrapText="1"/>
    </xf>
    <xf numFmtId="2" fontId="12" fillId="3" borderId="4" xfId="1" applyNumberFormat="1" applyFont="1" applyFill="1" applyBorder="1" applyAlignment="1">
      <alignment horizontal="right" vertical="center" wrapText="1"/>
    </xf>
    <xf numFmtId="0" fontId="12" fillId="2" borderId="66" xfId="0" applyFont="1" applyFill="1" applyBorder="1" applyAlignment="1">
      <alignment horizontal="right" wrapText="1"/>
    </xf>
    <xf numFmtId="0" fontId="12" fillId="2" borderId="65" xfId="0" applyFont="1" applyFill="1" applyBorder="1" applyAlignment="1">
      <alignment horizontal="right" wrapText="1"/>
    </xf>
    <xf numFmtId="0" fontId="12" fillId="0" borderId="67" xfId="0" applyFont="1" applyFill="1" applyBorder="1" applyAlignment="1">
      <alignment horizontal="right" wrapText="1"/>
    </xf>
    <xf numFmtId="2" fontId="12" fillId="0" borderId="18" xfId="0" applyNumberFormat="1" applyFont="1" applyFill="1" applyBorder="1" applyAlignment="1">
      <alignment horizontal="righ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2" fillId="2" borderId="9" xfId="0" applyFont="1" applyFill="1" applyBorder="1" applyAlignment="1">
      <alignment horizontal="left" wrapText="1"/>
    </xf>
    <xf numFmtId="2" fontId="12" fillId="5" borderId="44" xfId="0" applyNumberFormat="1" applyFont="1" applyFill="1" applyBorder="1" applyAlignment="1">
      <alignment wrapText="1"/>
    </xf>
    <xf numFmtId="0" fontId="10" fillId="0" borderId="8" xfId="1" applyFont="1" applyBorder="1" applyAlignment="1">
      <alignment horizontal="left" wrapText="1"/>
    </xf>
    <xf numFmtId="0" fontId="12" fillId="0" borderId="37" xfId="0" applyFont="1" applyBorder="1" applyAlignment="1">
      <alignment wrapText="1"/>
    </xf>
    <xf numFmtId="2" fontId="12" fillId="2" borderId="38" xfId="0" applyNumberFormat="1" applyFont="1" applyFill="1" applyBorder="1" applyAlignment="1">
      <alignment wrapText="1"/>
    </xf>
    <xf numFmtId="0" fontId="12" fillId="0" borderId="47" xfId="0" applyFont="1" applyFill="1" applyBorder="1" applyAlignment="1">
      <alignment horizontal="right" wrapText="1"/>
    </xf>
    <xf numFmtId="0" fontId="12" fillId="0" borderId="37" xfId="0" applyFont="1" applyFill="1" applyBorder="1" applyAlignment="1">
      <alignment horizontal="right" wrapText="1"/>
    </xf>
    <xf numFmtId="0" fontId="12" fillId="0" borderId="38" xfId="0" applyFont="1" applyFill="1" applyBorder="1" applyAlignment="1">
      <alignment horizontal="right" wrapText="1"/>
    </xf>
    <xf numFmtId="0" fontId="12" fillId="0" borderId="39" xfId="0" applyFont="1" applyFill="1" applyBorder="1" applyAlignment="1">
      <alignment horizontal="right" wrapText="1"/>
    </xf>
    <xf numFmtId="0" fontId="12" fillId="0" borderId="40" xfId="0" applyFont="1" applyBorder="1" applyAlignment="1">
      <alignment horizontal="right"/>
    </xf>
    <xf numFmtId="2" fontId="12" fillId="0" borderId="38" xfId="0" applyNumberFormat="1" applyFont="1" applyBorder="1" applyAlignment="1">
      <alignment horizontal="right"/>
    </xf>
    <xf numFmtId="0" fontId="12" fillId="0" borderId="39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2" fontId="12" fillId="2" borderId="38" xfId="0" applyNumberFormat="1" applyFont="1" applyFill="1" applyBorder="1" applyAlignment="1">
      <alignment horizontal="right"/>
    </xf>
    <xf numFmtId="0" fontId="30" fillId="2" borderId="39" xfId="0" applyFont="1" applyFill="1" applyBorder="1" applyAlignment="1">
      <alignment horizontal="right"/>
    </xf>
    <xf numFmtId="0" fontId="12" fillId="0" borderId="18" xfId="0" applyFont="1" applyBorder="1" applyAlignment="1">
      <alignment wrapText="1"/>
    </xf>
    <xf numFmtId="0" fontId="12" fillId="0" borderId="26" xfId="0" applyFont="1" applyBorder="1" applyAlignment="1">
      <alignment horizontal="right"/>
    </xf>
    <xf numFmtId="0" fontId="29" fillId="7" borderId="18" xfId="0" applyFont="1" applyFill="1" applyBorder="1"/>
    <xf numFmtId="0" fontId="29" fillId="0" borderId="18" xfId="0" applyFont="1" applyBorder="1"/>
    <xf numFmtId="0" fontId="29" fillId="0" borderId="56" xfId="0" applyFont="1" applyBorder="1"/>
    <xf numFmtId="0" fontId="36" fillId="0" borderId="35" xfId="0" applyFont="1" applyBorder="1"/>
    <xf numFmtId="0" fontId="29" fillId="0" borderId="7" xfId="0" applyFont="1" applyBorder="1" applyAlignment="1">
      <alignment wrapText="1"/>
    </xf>
    <xf numFmtId="0" fontId="29" fillId="7" borderId="1" xfId="0" applyFont="1" applyFill="1" applyBorder="1" applyAlignment="1">
      <alignment horizontal="right" wrapText="1"/>
    </xf>
    <xf numFmtId="2" fontId="12" fillId="0" borderId="7" xfId="0" applyNumberFormat="1" applyFont="1" applyBorder="1" applyAlignment="1">
      <alignment horizontal="right"/>
    </xf>
    <xf numFmtId="0" fontId="12" fillId="0" borderId="29" xfId="0" applyFont="1" applyFill="1" applyBorder="1" applyAlignment="1">
      <alignment horizontal="right" wrapText="1"/>
    </xf>
    <xf numFmtId="0" fontId="29" fillId="0" borderId="10" xfId="0" applyFont="1" applyBorder="1" applyAlignment="1">
      <alignment horizontal="right" wrapText="1"/>
    </xf>
    <xf numFmtId="0" fontId="29" fillId="0" borderId="6" xfId="0" applyFont="1" applyBorder="1" applyAlignment="1">
      <alignment horizontal="right" wrapText="1"/>
    </xf>
    <xf numFmtId="0" fontId="12" fillId="0" borderId="25" xfId="0" applyFont="1" applyBorder="1" applyAlignment="1"/>
    <xf numFmtId="0" fontId="12" fillId="0" borderId="7" xfId="0" applyFont="1" applyBorder="1" applyAlignment="1"/>
    <xf numFmtId="0" fontId="41" fillId="0" borderId="0" xfId="0" applyFont="1" applyBorder="1" applyAlignment="1">
      <alignment horizontal="right"/>
    </xf>
    <xf numFmtId="0" fontId="17" fillId="0" borderId="0" xfId="0" applyFont="1" applyAlignment="1"/>
    <xf numFmtId="0" fontId="12" fillId="0" borderId="24" xfId="0" applyFont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0" fontId="30" fillId="0" borderId="59" xfId="0" applyFont="1" applyBorder="1" applyAlignment="1">
      <alignment horizontal="right" vertical="center" wrapText="1"/>
    </xf>
    <xf numFmtId="0" fontId="30" fillId="0" borderId="40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wrapText="1"/>
    </xf>
    <xf numFmtId="0" fontId="10" fillId="0" borderId="20" xfId="0" applyFont="1" applyBorder="1" applyAlignment="1">
      <alignment horizontal="right" wrapText="1"/>
    </xf>
    <xf numFmtId="0" fontId="12" fillId="0" borderId="20" xfId="0" applyFont="1" applyFill="1" applyBorder="1" applyAlignment="1">
      <alignment horizontal="right" wrapText="1"/>
    </xf>
    <xf numFmtId="0" fontId="29" fillId="0" borderId="20" xfId="0" applyFont="1" applyBorder="1" applyAlignment="1">
      <alignment horizontal="right" wrapText="1"/>
    </xf>
    <xf numFmtId="0" fontId="10" fillId="0" borderId="20" xfId="0" applyFont="1" applyFill="1" applyBorder="1" applyAlignment="1">
      <alignment horizontal="right" wrapText="1"/>
    </xf>
    <xf numFmtId="0" fontId="12" fillId="3" borderId="20" xfId="1" applyFont="1" applyFill="1" applyBorder="1" applyAlignment="1">
      <alignment horizontal="right" wrapText="1"/>
    </xf>
    <xf numFmtId="0" fontId="10" fillId="0" borderId="20" xfId="1" applyFont="1" applyBorder="1" applyAlignment="1">
      <alignment horizontal="right" wrapText="1"/>
    </xf>
    <xf numFmtId="0" fontId="12" fillId="2" borderId="20" xfId="0" applyFont="1" applyFill="1" applyBorder="1" applyAlignment="1">
      <alignment horizontal="right" wrapText="1"/>
    </xf>
    <xf numFmtId="0" fontId="10" fillId="2" borderId="20" xfId="0" applyFont="1" applyFill="1" applyBorder="1" applyAlignment="1">
      <alignment horizontal="right" wrapText="1"/>
    </xf>
    <xf numFmtId="0" fontId="7" fillId="2" borderId="57" xfId="0" applyFont="1" applyFill="1" applyBorder="1" applyAlignment="1">
      <alignment horizontal="right" wrapText="1"/>
    </xf>
    <xf numFmtId="0" fontId="7" fillId="2" borderId="20" xfId="0" applyFont="1" applyFill="1" applyBorder="1" applyAlignment="1">
      <alignment horizontal="right" wrapText="1"/>
    </xf>
    <xf numFmtId="0" fontId="7" fillId="2" borderId="28" xfId="0" applyFont="1" applyFill="1" applyBorder="1" applyAlignment="1">
      <alignment horizontal="right" wrapText="1"/>
    </xf>
    <xf numFmtId="0" fontId="12" fillId="0" borderId="22" xfId="0" applyFont="1" applyBorder="1" applyAlignment="1">
      <alignment horizontal="right" wrapText="1"/>
    </xf>
    <xf numFmtId="0" fontId="10" fillId="0" borderId="36" xfId="0" applyFont="1" applyBorder="1" applyAlignment="1">
      <alignment horizontal="right" wrapText="1"/>
    </xf>
    <xf numFmtId="0" fontId="10" fillId="0" borderId="21" xfId="0" applyFont="1" applyBorder="1" applyAlignment="1">
      <alignment horizontal="right" wrapText="1"/>
    </xf>
    <xf numFmtId="0" fontId="10" fillId="0" borderId="43" xfId="0" applyFont="1" applyBorder="1" applyAlignment="1">
      <alignment horizontal="right" wrapText="1"/>
    </xf>
    <xf numFmtId="0" fontId="29" fillId="7" borderId="44" xfId="0" applyFont="1" applyFill="1" applyBorder="1" applyAlignment="1">
      <alignment horizontal="right"/>
    </xf>
    <xf numFmtId="0" fontId="29" fillId="0" borderId="44" xfId="0" applyFont="1" applyBorder="1" applyAlignment="1">
      <alignment horizontal="right"/>
    </xf>
    <xf numFmtId="0" fontId="29" fillId="2" borderId="43" xfId="0" applyFont="1" applyFill="1" applyBorder="1" applyAlignment="1">
      <alignment horizontal="right" vertical="center"/>
    </xf>
    <xf numFmtId="2" fontId="12" fillId="5" borderId="7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29" fillId="0" borderId="44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 wrapText="1"/>
    </xf>
    <xf numFmtId="0" fontId="12" fillId="0" borderId="19" xfId="0" applyFont="1" applyBorder="1" applyAlignment="1">
      <alignment horizontal="right" wrapText="1"/>
    </xf>
    <xf numFmtId="0" fontId="12" fillId="0" borderId="21" xfId="0" applyFont="1" applyFill="1" applyBorder="1" applyAlignment="1">
      <alignment horizontal="right" wrapText="1"/>
    </xf>
    <xf numFmtId="0" fontId="12" fillId="0" borderId="20" xfId="0" applyFont="1" applyFill="1" applyBorder="1" applyAlignment="1">
      <alignment horizontal="right" vertical="center" wrapText="1"/>
    </xf>
    <xf numFmtId="0" fontId="12" fillId="0" borderId="21" xfId="0" applyFont="1" applyBorder="1" applyAlignment="1">
      <alignment horizontal="right" wrapText="1"/>
    </xf>
    <xf numFmtId="0" fontId="12" fillId="0" borderId="20" xfId="0" applyFont="1" applyBorder="1" applyAlignment="1">
      <alignment horizontal="right" vertical="center" wrapText="1"/>
    </xf>
    <xf numFmtId="0" fontId="12" fillId="3" borderId="20" xfId="1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wrapText="1"/>
    </xf>
    <xf numFmtId="0" fontId="12" fillId="2" borderId="19" xfId="0" applyFont="1" applyFill="1" applyBorder="1" applyAlignment="1">
      <alignment horizontal="right" wrapText="1"/>
    </xf>
    <xf numFmtId="0" fontId="7" fillId="0" borderId="57" xfId="0" applyFon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7" fillId="0" borderId="28" xfId="0" applyFont="1" applyBorder="1" applyAlignment="1">
      <alignment horizontal="right" wrapText="1"/>
    </xf>
    <xf numFmtId="0" fontId="7" fillId="0" borderId="67" xfId="0" applyFont="1" applyFill="1" applyBorder="1" applyAlignment="1">
      <alignment horizontal="right" wrapText="1"/>
    </xf>
    <xf numFmtId="0" fontId="7" fillId="0" borderId="26" xfId="0" applyFont="1" applyFill="1" applyBorder="1" applyAlignment="1">
      <alignment horizontal="right" wrapText="1"/>
    </xf>
    <xf numFmtId="0" fontId="7" fillId="0" borderId="35" xfId="0" applyFont="1" applyFill="1" applyBorder="1" applyAlignment="1">
      <alignment horizontal="right" wrapText="1"/>
    </xf>
    <xf numFmtId="0" fontId="29" fillId="7" borderId="44" xfId="0" applyFont="1" applyFill="1" applyBorder="1"/>
    <xf numFmtId="0" fontId="0" fillId="0" borderId="17" xfId="0" applyFont="1" applyBorder="1"/>
    <xf numFmtId="2" fontId="12" fillId="0" borderId="18" xfId="0" applyNumberFormat="1" applyFont="1" applyBorder="1" applyAlignment="1">
      <alignment wrapText="1"/>
    </xf>
    <xf numFmtId="1" fontId="30" fillId="0" borderId="72" xfId="0" applyNumberFormat="1" applyFont="1" applyBorder="1" applyAlignment="1">
      <alignment horizontal="right"/>
    </xf>
    <xf numFmtId="0" fontId="12" fillId="0" borderId="62" xfId="0" applyFont="1" applyBorder="1" applyAlignment="1">
      <alignment horizontal="right" wrapText="1"/>
    </xf>
    <xf numFmtId="0" fontId="12" fillId="0" borderId="63" xfId="0" applyFont="1" applyBorder="1" applyAlignment="1">
      <alignment horizontal="right" wrapText="1"/>
    </xf>
    <xf numFmtId="0" fontId="10" fillId="0" borderId="63" xfId="0" applyFont="1" applyBorder="1" applyAlignment="1">
      <alignment horizontal="right" wrapText="1"/>
    </xf>
    <xf numFmtId="0" fontId="12" fillId="0" borderId="64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12" fillId="0" borderId="63" xfId="0" applyFont="1" applyFill="1" applyBorder="1" applyAlignment="1">
      <alignment horizontal="right" wrapText="1"/>
    </xf>
    <xf numFmtId="0" fontId="10" fillId="0" borderId="63" xfId="0" applyFont="1" applyFill="1" applyBorder="1" applyAlignment="1">
      <alignment horizontal="right" wrapText="1"/>
    </xf>
    <xf numFmtId="0" fontId="12" fillId="0" borderId="70" xfId="0" applyFont="1" applyFill="1" applyBorder="1" applyAlignment="1">
      <alignment horizontal="right" wrapText="1"/>
    </xf>
    <xf numFmtId="0" fontId="12" fillId="0" borderId="71" xfId="0" applyFont="1" applyBorder="1" applyAlignment="1">
      <alignment horizontal="right" wrapText="1"/>
    </xf>
    <xf numFmtId="0" fontId="4" fillId="0" borderId="63" xfId="0" applyFont="1" applyBorder="1" applyAlignment="1">
      <alignment horizontal="right" wrapText="1"/>
    </xf>
    <xf numFmtId="0" fontId="12" fillId="3" borderId="63" xfId="1" applyFont="1" applyFill="1" applyBorder="1" applyAlignment="1">
      <alignment horizontal="right" wrapText="1"/>
    </xf>
    <xf numFmtId="0" fontId="12" fillId="0" borderId="70" xfId="0" applyFont="1" applyBorder="1" applyAlignment="1">
      <alignment horizontal="right" wrapText="1"/>
    </xf>
    <xf numFmtId="0" fontId="30" fillId="0" borderId="63" xfId="0" applyFont="1" applyBorder="1" applyAlignment="1">
      <alignment horizontal="right" wrapText="1"/>
    </xf>
    <xf numFmtId="0" fontId="12" fillId="2" borderId="63" xfId="0" applyFont="1" applyFill="1" applyBorder="1" applyAlignment="1">
      <alignment horizontal="right" wrapText="1"/>
    </xf>
    <xf numFmtId="0" fontId="10" fillId="2" borderId="63" xfId="0" applyFont="1" applyFill="1" applyBorder="1" applyAlignment="1">
      <alignment horizontal="right" wrapText="1"/>
    </xf>
    <xf numFmtId="0" fontId="12" fillId="2" borderId="25" xfId="0" applyFont="1" applyFill="1" applyBorder="1" applyAlignment="1">
      <alignment horizontal="right" wrapText="1"/>
    </xf>
    <xf numFmtId="0" fontId="12" fillId="2" borderId="70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12" fillId="2" borderId="71" xfId="0" applyFont="1" applyFill="1" applyBorder="1" applyAlignment="1">
      <alignment horizontal="right" wrapText="1"/>
    </xf>
    <xf numFmtId="0" fontId="10" fillId="0" borderId="64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2" fillId="0" borderId="39" xfId="0" applyFont="1" applyBorder="1" applyAlignment="1">
      <alignment horizontal="left" wrapText="1"/>
    </xf>
    <xf numFmtId="0" fontId="12" fillId="0" borderId="44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12" fillId="0" borderId="64" xfId="0" applyFont="1" applyFill="1" applyBorder="1" applyAlignment="1">
      <alignment horizontal="right" wrapText="1"/>
    </xf>
    <xf numFmtId="2" fontId="12" fillId="4" borderId="7" xfId="0" applyNumberFormat="1" applyFont="1" applyFill="1" applyBorder="1" applyAlignment="1">
      <alignment wrapText="1"/>
    </xf>
    <xf numFmtId="2" fontId="12" fillId="4" borderId="2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29" fillId="0" borderId="44" xfId="0" applyFont="1" applyBorder="1" applyAlignment="1">
      <alignment horizontal="right" wrapText="1"/>
    </xf>
    <xf numFmtId="2" fontId="12" fillId="4" borderId="2" xfId="0" applyNumberFormat="1" applyFont="1" applyFill="1" applyBorder="1" applyAlignment="1">
      <alignment horizontal="right"/>
    </xf>
    <xf numFmtId="2" fontId="12" fillId="0" borderId="8" xfId="0" applyNumberFormat="1" applyFont="1" applyBorder="1" applyAlignment="1">
      <alignment horizontal="right"/>
    </xf>
    <xf numFmtId="0" fontId="29" fillId="2" borderId="13" xfId="0" applyFont="1" applyFill="1" applyBorder="1" applyAlignment="1">
      <alignment horizontal="right"/>
    </xf>
    <xf numFmtId="2" fontId="29" fillId="2" borderId="7" xfId="0" applyNumberFormat="1" applyFont="1" applyFill="1" applyBorder="1" applyAlignment="1">
      <alignment horizontal="right"/>
    </xf>
    <xf numFmtId="2" fontId="29" fillId="6" borderId="7" xfId="0" applyNumberFormat="1" applyFont="1" applyFill="1" applyBorder="1" applyAlignment="1">
      <alignment horizontal="right"/>
    </xf>
    <xf numFmtId="0" fontId="10" fillId="0" borderId="63" xfId="1" applyFont="1" applyBorder="1" applyAlignment="1">
      <alignment horizontal="right" wrapText="1"/>
    </xf>
    <xf numFmtId="2" fontId="10" fillId="2" borderId="8" xfId="11" applyNumberFormat="1" applyFont="1" applyFill="1" applyBorder="1" applyAlignment="1">
      <alignment horizontal="right" vertical="center" wrapText="1"/>
    </xf>
    <xf numFmtId="2" fontId="10" fillId="0" borderId="8" xfId="11" applyNumberFormat="1" applyFont="1" applyBorder="1" applyAlignment="1">
      <alignment horizontal="right" vertical="center" wrapText="1"/>
    </xf>
    <xf numFmtId="0" fontId="29" fillId="0" borderId="41" xfId="0" applyFont="1" applyBorder="1" applyAlignment="1">
      <alignment horizontal="right" wrapText="1"/>
    </xf>
    <xf numFmtId="2" fontId="12" fillId="0" borderId="9" xfId="0" applyNumberFormat="1" applyFont="1" applyBorder="1" applyAlignment="1">
      <alignment horizontal="right" wrapText="1"/>
    </xf>
    <xf numFmtId="2" fontId="12" fillId="0" borderId="2" xfId="0" applyNumberFormat="1" applyFont="1" applyFill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2" fontId="30" fillId="0" borderId="4" xfId="0" applyNumberFormat="1" applyFont="1" applyBorder="1" applyAlignment="1">
      <alignment horizontal="right" wrapText="1"/>
    </xf>
    <xf numFmtId="0" fontId="15" fillId="0" borderId="0" xfId="0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left" wrapText="1"/>
    </xf>
    <xf numFmtId="0" fontId="12" fillId="0" borderId="69" xfId="0" applyFont="1" applyFill="1" applyBorder="1" applyAlignment="1">
      <alignment horizontal="right" wrapText="1"/>
    </xf>
    <xf numFmtId="0" fontId="10" fillId="0" borderId="71" xfId="0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0" fontId="12" fillId="0" borderId="44" xfId="0" applyFont="1" applyFill="1" applyBorder="1" applyAlignment="1">
      <alignment horizontal="right" wrapText="1"/>
    </xf>
    <xf numFmtId="2" fontId="12" fillId="5" borderId="8" xfId="0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horizontal="right"/>
    </xf>
    <xf numFmtId="2" fontId="12" fillId="2" borderId="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25" xfId="0" applyFont="1" applyBorder="1" applyAlignment="1">
      <alignment horizontal="right" wrapText="1"/>
    </xf>
    <xf numFmtId="2" fontId="12" fillId="0" borderId="38" xfId="0" applyNumberFormat="1" applyFont="1" applyBorder="1" applyAlignment="1">
      <alignment horizontal="right" wrapText="1"/>
    </xf>
    <xf numFmtId="2" fontId="29" fillId="0" borderId="6" xfId="0" applyNumberFormat="1" applyFont="1" applyBorder="1" applyAlignment="1">
      <alignment horizontal="right" wrapText="1"/>
    </xf>
    <xf numFmtId="0" fontId="12" fillId="0" borderId="32" xfId="0" applyFont="1" applyBorder="1" applyAlignment="1">
      <alignment horizontal="right" wrapText="1"/>
    </xf>
    <xf numFmtId="0" fontId="10" fillId="0" borderId="13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2" borderId="18" xfId="0" applyFont="1" applyFill="1" applyBorder="1" applyAlignment="1">
      <alignment horizontal="left" wrapText="1"/>
    </xf>
    <xf numFmtId="0" fontId="29" fillId="0" borderId="27" xfId="0" applyFont="1" applyBorder="1" applyAlignment="1">
      <alignment horizontal="right" wrapText="1"/>
    </xf>
    <xf numFmtId="0" fontId="12" fillId="2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2" fontId="12" fillId="5" borderId="38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horizontal="left" wrapText="1"/>
    </xf>
    <xf numFmtId="0" fontId="29" fillId="0" borderId="18" xfId="0" applyFont="1" applyBorder="1" applyAlignment="1">
      <alignment horizontal="right"/>
    </xf>
    <xf numFmtId="2" fontId="12" fillId="4" borderId="7" xfId="0" applyNumberFormat="1" applyFont="1" applyFill="1" applyBorder="1" applyAlignment="1">
      <alignment horizontal="right"/>
    </xf>
    <xf numFmtId="2" fontId="29" fillId="7" borderId="18" xfId="0" applyNumberFormat="1" applyFont="1" applyFill="1" applyBorder="1" applyAlignment="1">
      <alignment horizontal="right"/>
    </xf>
    <xf numFmtId="2" fontId="12" fillId="4" borderId="18" xfId="0" applyNumberFormat="1" applyFont="1" applyFill="1" applyBorder="1" applyAlignment="1">
      <alignment horizontal="right"/>
    </xf>
    <xf numFmtId="0" fontId="12" fillId="2" borderId="43" xfId="0" applyFont="1" applyFill="1" applyBorder="1" applyAlignment="1">
      <alignment horizontal="right"/>
    </xf>
    <xf numFmtId="0" fontId="29" fillId="2" borderId="17" xfId="0" applyFont="1" applyFill="1" applyBorder="1" applyAlignment="1">
      <alignment horizontal="right"/>
    </xf>
    <xf numFmtId="2" fontId="29" fillId="6" borderId="18" xfId="0" applyNumberFormat="1" applyFont="1" applyFill="1" applyBorder="1" applyAlignment="1">
      <alignment horizontal="right"/>
    </xf>
    <xf numFmtId="0" fontId="0" fillId="0" borderId="27" xfId="0" applyBorder="1"/>
    <xf numFmtId="2" fontId="30" fillId="0" borderId="38" xfId="0" applyNumberFormat="1" applyFont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horizontal="right" wrapText="1"/>
    </xf>
    <xf numFmtId="2" fontId="30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wrapText="1"/>
    </xf>
    <xf numFmtId="2" fontId="7" fillId="0" borderId="18" xfId="0" applyNumberFormat="1" applyFont="1" applyFill="1" applyBorder="1" applyAlignment="1">
      <alignment horizontal="right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top" wrapText="1"/>
    </xf>
    <xf numFmtId="0" fontId="28" fillId="0" borderId="31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" fillId="0" borderId="20" xfId="0" applyFont="1" applyBorder="1" applyAlignment="1"/>
    <xf numFmtId="0" fontId="12" fillId="0" borderId="41" xfId="0" applyFont="1" applyBorder="1" applyAlignment="1">
      <alignment horizontal="right" wrapText="1"/>
    </xf>
    <xf numFmtId="0" fontId="12" fillId="0" borderId="1" xfId="0" applyFont="1" applyFill="1" applyBorder="1" applyAlignment="1">
      <alignment horizontal="left" wrapText="1"/>
    </xf>
    <xf numFmtId="0" fontId="12" fillId="2" borderId="41" xfId="0" applyFont="1" applyFill="1" applyBorder="1" applyAlignment="1">
      <alignment horizontal="right" wrapText="1"/>
    </xf>
    <xf numFmtId="0" fontId="12" fillId="2" borderId="13" xfId="0" applyFont="1" applyFill="1" applyBorder="1" applyAlignment="1">
      <alignment horizontal="right" wrapText="1"/>
    </xf>
    <xf numFmtId="2" fontId="29" fillId="5" borderId="8" xfId="0" applyNumberFormat="1" applyFont="1" applyFill="1" applyBorder="1" applyAlignment="1">
      <alignment horizontal="right"/>
    </xf>
    <xf numFmtId="0" fontId="10" fillId="0" borderId="34" xfId="0" applyFont="1" applyBorder="1" applyAlignment="1">
      <alignment horizontal="right" wrapText="1"/>
    </xf>
    <xf numFmtId="0" fontId="10" fillId="0" borderId="2" xfId="0" applyFont="1" applyBorder="1" applyAlignment="1">
      <alignment wrapText="1"/>
    </xf>
    <xf numFmtId="0" fontId="12" fillId="0" borderId="5" xfId="0" applyFont="1" applyFill="1" applyBorder="1" applyAlignment="1">
      <alignment horizontal="left" wrapText="1"/>
    </xf>
    <xf numFmtId="0" fontId="12" fillId="0" borderId="41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30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10" fillId="0" borderId="3" xfId="1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2" fillId="0" borderId="3" xfId="1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3">
    <cellStyle name="Excel Built-in Normal" xfId="1"/>
    <cellStyle name="Excel Built-in Normal 1" xfId="7"/>
    <cellStyle name="Excel Built-in Normal 2" xfId="3"/>
    <cellStyle name="TableStyleLight1" xfId="6"/>
    <cellStyle name="Денежный 2" xfId="12"/>
    <cellStyle name="Обычный" xfId="0" builtinId="0"/>
    <cellStyle name="Обычный 2" xfId="8"/>
    <cellStyle name="Обычный 2 2" xfId="9"/>
    <cellStyle name="Обычный 3" xfId="5"/>
    <cellStyle name="Обычный 4" xfId="4"/>
    <cellStyle name="Обычный 4 2" xfId="10"/>
    <cellStyle name="Обычный 5" xfId="11"/>
    <cellStyle name="Процентный" xfId="2" builtinId="5"/>
  </cellStyles>
  <dxfs count="362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D28764"/>
      <color rgb="FF993300"/>
      <color rgb="FFCCFF99"/>
      <color rgb="FFFFCCCC"/>
      <color rgb="FFCC99FF"/>
      <color rgb="FFA0A0A0"/>
      <color rgb="FFEAA4FF"/>
      <color rgb="FFDDEBF7"/>
      <color rgb="FFFF33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Обществознание </a:t>
            </a:r>
            <a:r>
              <a:rPr lang="ru-RU" b="1" baseline="0"/>
              <a:t>11  ЕГЭ 2021 - 2015 </a:t>
            </a:r>
            <a:endParaRPr lang="ru-RU" b="1"/>
          </a:p>
        </c:rich>
      </c:tx>
      <c:layout>
        <c:manualLayout>
          <c:xMode val="edge"/>
          <c:yMode val="edge"/>
          <c:x val="2.3816342957130358E-2"/>
          <c:y val="1.2223454242597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625420858382418E-2"/>
          <c:y val="7.7768280918917285E-2"/>
          <c:w val="0.97998782799964912"/>
          <c:h val="0.56387410392626647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районам'!$E$5:$E$129</c:f>
              <c:numCache>
                <c:formatCode>General</c:formatCode>
                <c:ptCount val="125"/>
                <c:pt idx="0">
                  <c:v>56.63</c:v>
                </c:pt>
                <c:pt idx="1">
                  <c:v>56.63</c:v>
                </c:pt>
                <c:pt idx="2">
                  <c:v>56.63</c:v>
                </c:pt>
                <c:pt idx="3">
                  <c:v>56.63</c:v>
                </c:pt>
                <c:pt idx="4">
                  <c:v>56.63</c:v>
                </c:pt>
                <c:pt idx="5">
                  <c:v>56.63</c:v>
                </c:pt>
                <c:pt idx="6">
                  <c:v>56.63</c:v>
                </c:pt>
                <c:pt idx="7">
                  <c:v>56.63</c:v>
                </c:pt>
                <c:pt idx="8">
                  <c:v>56.63</c:v>
                </c:pt>
                <c:pt idx="9">
                  <c:v>56.63</c:v>
                </c:pt>
                <c:pt idx="10">
                  <c:v>56.63</c:v>
                </c:pt>
                <c:pt idx="11">
                  <c:v>56.63</c:v>
                </c:pt>
                <c:pt idx="12">
                  <c:v>56.63</c:v>
                </c:pt>
                <c:pt idx="13">
                  <c:v>56.63</c:v>
                </c:pt>
                <c:pt idx="14">
                  <c:v>56.63</c:v>
                </c:pt>
                <c:pt idx="15">
                  <c:v>56.63</c:v>
                </c:pt>
                <c:pt idx="16">
                  <c:v>56.63</c:v>
                </c:pt>
                <c:pt idx="17">
                  <c:v>56.63</c:v>
                </c:pt>
                <c:pt idx="18">
                  <c:v>56.63</c:v>
                </c:pt>
                <c:pt idx="19">
                  <c:v>56.63</c:v>
                </c:pt>
                <c:pt idx="20">
                  <c:v>56.63</c:v>
                </c:pt>
                <c:pt idx="21">
                  <c:v>56.63</c:v>
                </c:pt>
                <c:pt idx="22">
                  <c:v>56.63</c:v>
                </c:pt>
                <c:pt idx="23">
                  <c:v>56.63</c:v>
                </c:pt>
                <c:pt idx="24">
                  <c:v>56.63</c:v>
                </c:pt>
                <c:pt idx="25">
                  <c:v>56.63</c:v>
                </c:pt>
                <c:pt idx="26">
                  <c:v>56.63</c:v>
                </c:pt>
                <c:pt idx="27">
                  <c:v>56.63</c:v>
                </c:pt>
                <c:pt idx="28">
                  <c:v>56.63</c:v>
                </c:pt>
                <c:pt idx="29">
                  <c:v>56.63</c:v>
                </c:pt>
                <c:pt idx="30">
                  <c:v>56.63</c:v>
                </c:pt>
                <c:pt idx="31">
                  <c:v>56.63</c:v>
                </c:pt>
                <c:pt idx="32">
                  <c:v>56.63</c:v>
                </c:pt>
                <c:pt idx="33">
                  <c:v>56.63</c:v>
                </c:pt>
                <c:pt idx="34">
                  <c:v>56.63</c:v>
                </c:pt>
                <c:pt idx="35">
                  <c:v>56.63</c:v>
                </c:pt>
                <c:pt idx="36">
                  <c:v>56.63</c:v>
                </c:pt>
                <c:pt idx="37">
                  <c:v>56.63</c:v>
                </c:pt>
                <c:pt idx="38">
                  <c:v>56.63</c:v>
                </c:pt>
                <c:pt idx="39">
                  <c:v>56.63</c:v>
                </c:pt>
                <c:pt idx="40">
                  <c:v>56.63</c:v>
                </c:pt>
                <c:pt idx="41">
                  <c:v>56.63</c:v>
                </c:pt>
                <c:pt idx="42">
                  <c:v>56.63</c:v>
                </c:pt>
                <c:pt idx="43">
                  <c:v>56.63</c:v>
                </c:pt>
                <c:pt idx="44">
                  <c:v>56.63</c:v>
                </c:pt>
                <c:pt idx="45">
                  <c:v>56.63</c:v>
                </c:pt>
                <c:pt idx="46">
                  <c:v>56.63</c:v>
                </c:pt>
                <c:pt idx="47">
                  <c:v>56.63</c:v>
                </c:pt>
                <c:pt idx="48">
                  <c:v>56.63</c:v>
                </c:pt>
                <c:pt idx="49">
                  <c:v>56.63</c:v>
                </c:pt>
                <c:pt idx="50">
                  <c:v>56.63</c:v>
                </c:pt>
                <c:pt idx="51">
                  <c:v>56.63</c:v>
                </c:pt>
                <c:pt idx="52">
                  <c:v>56.63</c:v>
                </c:pt>
                <c:pt idx="53">
                  <c:v>56.63</c:v>
                </c:pt>
                <c:pt idx="54">
                  <c:v>56.63</c:v>
                </c:pt>
                <c:pt idx="55">
                  <c:v>56.63</c:v>
                </c:pt>
                <c:pt idx="56">
                  <c:v>56.63</c:v>
                </c:pt>
                <c:pt idx="57">
                  <c:v>56.63</c:v>
                </c:pt>
                <c:pt idx="58">
                  <c:v>56.63</c:v>
                </c:pt>
                <c:pt idx="59">
                  <c:v>56.63</c:v>
                </c:pt>
                <c:pt idx="60">
                  <c:v>56.63</c:v>
                </c:pt>
                <c:pt idx="61">
                  <c:v>56.63</c:v>
                </c:pt>
                <c:pt idx="62">
                  <c:v>56.63</c:v>
                </c:pt>
                <c:pt idx="63">
                  <c:v>56.63</c:v>
                </c:pt>
                <c:pt idx="64">
                  <c:v>56.63</c:v>
                </c:pt>
                <c:pt idx="65">
                  <c:v>56.63</c:v>
                </c:pt>
                <c:pt idx="66">
                  <c:v>56.63</c:v>
                </c:pt>
                <c:pt idx="67">
                  <c:v>56.63</c:v>
                </c:pt>
                <c:pt idx="68">
                  <c:v>56.63</c:v>
                </c:pt>
                <c:pt idx="69">
                  <c:v>56.63</c:v>
                </c:pt>
                <c:pt idx="70">
                  <c:v>56.63</c:v>
                </c:pt>
                <c:pt idx="71">
                  <c:v>56.63</c:v>
                </c:pt>
                <c:pt idx="72">
                  <c:v>56.63</c:v>
                </c:pt>
                <c:pt idx="73">
                  <c:v>56.63</c:v>
                </c:pt>
                <c:pt idx="74">
                  <c:v>56.63</c:v>
                </c:pt>
                <c:pt idx="75">
                  <c:v>56.63</c:v>
                </c:pt>
                <c:pt idx="76">
                  <c:v>56.63</c:v>
                </c:pt>
                <c:pt idx="77">
                  <c:v>56.63</c:v>
                </c:pt>
                <c:pt idx="78">
                  <c:v>56.63</c:v>
                </c:pt>
                <c:pt idx="79">
                  <c:v>56.63</c:v>
                </c:pt>
                <c:pt idx="80">
                  <c:v>56.63</c:v>
                </c:pt>
                <c:pt idx="81">
                  <c:v>56.63</c:v>
                </c:pt>
                <c:pt idx="82">
                  <c:v>56.63</c:v>
                </c:pt>
                <c:pt idx="83">
                  <c:v>56.63</c:v>
                </c:pt>
                <c:pt idx="84">
                  <c:v>56.63</c:v>
                </c:pt>
                <c:pt idx="85">
                  <c:v>56.63</c:v>
                </c:pt>
                <c:pt idx="86">
                  <c:v>56.63</c:v>
                </c:pt>
                <c:pt idx="87">
                  <c:v>56.63</c:v>
                </c:pt>
                <c:pt idx="88">
                  <c:v>56.63</c:v>
                </c:pt>
                <c:pt idx="89">
                  <c:v>56.63</c:v>
                </c:pt>
                <c:pt idx="90">
                  <c:v>56.63</c:v>
                </c:pt>
                <c:pt idx="91">
                  <c:v>56.63</c:v>
                </c:pt>
                <c:pt idx="92">
                  <c:v>56.63</c:v>
                </c:pt>
                <c:pt idx="93">
                  <c:v>56.63</c:v>
                </c:pt>
                <c:pt idx="94">
                  <c:v>56.63</c:v>
                </c:pt>
                <c:pt idx="95">
                  <c:v>56.63</c:v>
                </c:pt>
                <c:pt idx="96">
                  <c:v>56.63</c:v>
                </c:pt>
                <c:pt idx="97">
                  <c:v>56.63</c:v>
                </c:pt>
                <c:pt idx="98">
                  <c:v>56.63</c:v>
                </c:pt>
                <c:pt idx="99">
                  <c:v>56.63</c:v>
                </c:pt>
                <c:pt idx="100">
                  <c:v>56.63</c:v>
                </c:pt>
                <c:pt idx="101">
                  <c:v>56.63</c:v>
                </c:pt>
                <c:pt idx="102">
                  <c:v>56.63</c:v>
                </c:pt>
                <c:pt idx="103">
                  <c:v>56.63</c:v>
                </c:pt>
                <c:pt idx="104">
                  <c:v>56.63</c:v>
                </c:pt>
                <c:pt idx="105">
                  <c:v>56.63</c:v>
                </c:pt>
                <c:pt idx="106">
                  <c:v>56.63</c:v>
                </c:pt>
                <c:pt idx="107">
                  <c:v>56.63</c:v>
                </c:pt>
                <c:pt idx="108">
                  <c:v>56.63</c:v>
                </c:pt>
                <c:pt idx="109">
                  <c:v>56.63</c:v>
                </c:pt>
                <c:pt idx="110">
                  <c:v>56.63</c:v>
                </c:pt>
                <c:pt idx="111">
                  <c:v>56.63</c:v>
                </c:pt>
                <c:pt idx="112">
                  <c:v>56.63</c:v>
                </c:pt>
                <c:pt idx="113">
                  <c:v>56.63</c:v>
                </c:pt>
                <c:pt idx="114">
                  <c:v>56.63</c:v>
                </c:pt>
                <c:pt idx="115">
                  <c:v>56.63</c:v>
                </c:pt>
                <c:pt idx="116">
                  <c:v>56.63</c:v>
                </c:pt>
                <c:pt idx="117">
                  <c:v>56.63</c:v>
                </c:pt>
                <c:pt idx="118">
                  <c:v>56.63</c:v>
                </c:pt>
                <c:pt idx="119">
                  <c:v>56.63</c:v>
                </c:pt>
                <c:pt idx="120">
                  <c:v>56.63</c:v>
                </c:pt>
                <c:pt idx="121">
                  <c:v>56.63</c:v>
                </c:pt>
                <c:pt idx="122">
                  <c:v>56.63</c:v>
                </c:pt>
                <c:pt idx="123">
                  <c:v>56.63</c:v>
                </c:pt>
                <c:pt idx="124">
                  <c:v>56.63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районам'!$D$5:$D$129</c:f>
              <c:numCache>
                <c:formatCode>0.00</c:formatCode>
                <c:ptCount val="125"/>
                <c:pt idx="0">
                  <c:v>58</c:v>
                </c:pt>
                <c:pt idx="1">
                  <c:v>56.46575336970475</c:v>
                </c:pt>
                <c:pt idx="2">
                  <c:v>55.2</c:v>
                </c:pt>
                <c:pt idx="3">
                  <c:v>58.853658536585364</c:v>
                </c:pt>
                <c:pt idx="4">
                  <c:v>70.666666666666671</c:v>
                </c:pt>
                <c:pt idx="5">
                  <c:v>55.94736842105263</c:v>
                </c:pt>
                <c:pt idx="6">
                  <c:v>53.35</c:v>
                </c:pt>
                <c:pt idx="7">
                  <c:v>52</c:v>
                </c:pt>
                <c:pt idx="8">
                  <c:v>52.375</c:v>
                </c:pt>
                <c:pt idx="9">
                  <c:v>53.333333333333336</c:v>
                </c:pt>
                <c:pt idx="10">
                  <c:v>55.158333333333331</c:v>
                </c:pt>
                <c:pt idx="11">
                  <c:v>61.1</c:v>
                </c:pt>
                <c:pt idx="12">
                  <c:v>66.400000000000006</c:v>
                </c:pt>
                <c:pt idx="13">
                  <c:v>63</c:v>
                </c:pt>
                <c:pt idx="14">
                  <c:v>64.5</c:v>
                </c:pt>
                <c:pt idx="15">
                  <c:v>58.2</c:v>
                </c:pt>
                <c:pt idx="16">
                  <c:v>43.8</c:v>
                </c:pt>
                <c:pt idx="17">
                  <c:v>57.4</c:v>
                </c:pt>
                <c:pt idx="19">
                  <c:v>57.5</c:v>
                </c:pt>
                <c:pt idx="20">
                  <c:v>53.3</c:v>
                </c:pt>
                <c:pt idx="22">
                  <c:v>37</c:v>
                </c:pt>
                <c:pt idx="23">
                  <c:v>52.2</c:v>
                </c:pt>
                <c:pt idx="24">
                  <c:v>47.5</c:v>
                </c:pt>
                <c:pt idx="25">
                  <c:v>54.066666666666677</c:v>
                </c:pt>
                <c:pt idx="26">
                  <c:v>63.8</c:v>
                </c:pt>
                <c:pt idx="27">
                  <c:v>57.3</c:v>
                </c:pt>
                <c:pt idx="28">
                  <c:v>60.2</c:v>
                </c:pt>
                <c:pt idx="29">
                  <c:v>48.1</c:v>
                </c:pt>
                <c:pt idx="30">
                  <c:v>53.9</c:v>
                </c:pt>
                <c:pt idx="32">
                  <c:v>60.4</c:v>
                </c:pt>
                <c:pt idx="34">
                  <c:v>46.8</c:v>
                </c:pt>
                <c:pt idx="36">
                  <c:v>49.6</c:v>
                </c:pt>
                <c:pt idx="37">
                  <c:v>52.9</c:v>
                </c:pt>
                <c:pt idx="38">
                  <c:v>67.400000000000006</c:v>
                </c:pt>
                <c:pt idx="39">
                  <c:v>49</c:v>
                </c:pt>
                <c:pt idx="40">
                  <c:v>45.1</c:v>
                </c:pt>
                <c:pt idx="42">
                  <c:v>53.6</c:v>
                </c:pt>
                <c:pt idx="43">
                  <c:v>52.7</c:v>
                </c:pt>
                <c:pt idx="44">
                  <c:v>50.2</c:v>
                </c:pt>
                <c:pt idx="45">
                  <c:v>58.337499999999999</c:v>
                </c:pt>
                <c:pt idx="46">
                  <c:v>64</c:v>
                </c:pt>
                <c:pt idx="47">
                  <c:v>64</c:v>
                </c:pt>
                <c:pt idx="48">
                  <c:v>62.4</c:v>
                </c:pt>
                <c:pt idx="49">
                  <c:v>65.900000000000006</c:v>
                </c:pt>
                <c:pt idx="50">
                  <c:v>52.9</c:v>
                </c:pt>
                <c:pt idx="51">
                  <c:v>65</c:v>
                </c:pt>
                <c:pt idx="52">
                  <c:v>61.6</c:v>
                </c:pt>
                <c:pt idx="53">
                  <c:v>61</c:v>
                </c:pt>
                <c:pt idx="55">
                  <c:v>57</c:v>
                </c:pt>
                <c:pt idx="57">
                  <c:v>66.900000000000006</c:v>
                </c:pt>
                <c:pt idx="58">
                  <c:v>54.4</c:v>
                </c:pt>
                <c:pt idx="60">
                  <c:v>62</c:v>
                </c:pt>
                <c:pt idx="61">
                  <c:v>40.6</c:v>
                </c:pt>
                <c:pt idx="62">
                  <c:v>42</c:v>
                </c:pt>
                <c:pt idx="63">
                  <c:v>68.7</c:v>
                </c:pt>
                <c:pt idx="64">
                  <c:v>45</c:v>
                </c:pt>
                <c:pt idx="65">
                  <c:v>54.536363636363632</c:v>
                </c:pt>
                <c:pt idx="66">
                  <c:v>59</c:v>
                </c:pt>
                <c:pt idx="67">
                  <c:v>65</c:v>
                </c:pt>
                <c:pt idx="68">
                  <c:v>56.7</c:v>
                </c:pt>
                <c:pt idx="69">
                  <c:v>53.3</c:v>
                </c:pt>
                <c:pt idx="70">
                  <c:v>47.9</c:v>
                </c:pt>
                <c:pt idx="71">
                  <c:v>45</c:v>
                </c:pt>
                <c:pt idx="72">
                  <c:v>54</c:v>
                </c:pt>
                <c:pt idx="73">
                  <c:v>52.4</c:v>
                </c:pt>
                <c:pt idx="75">
                  <c:v>56.5</c:v>
                </c:pt>
                <c:pt idx="78">
                  <c:v>45.4</c:v>
                </c:pt>
                <c:pt idx="80">
                  <c:v>64.7</c:v>
                </c:pt>
                <c:pt idx="81">
                  <c:v>53.758214285714281</c:v>
                </c:pt>
                <c:pt idx="82">
                  <c:v>48</c:v>
                </c:pt>
                <c:pt idx="84">
                  <c:v>53</c:v>
                </c:pt>
                <c:pt idx="85">
                  <c:v>61</c:v>
                </c:pt>
                <c:pt idx="86">
                  <c:v>53</c:v>
                </c:pt>
                <c:pt idx="88">
                  <c:v>59</c:v>
                </c:pt>
                <c:pt idx="89">
                  <c:v>56</c:v>
                </c:pt>
                <c:pt idx="90">
                  <c:v>50.43</c:v>
                </c:pt>
                <c:pt idx="91">
                  <c:v>42.1</c:v>
                </c:pt>
                <c:pt idx="93">
                  <c:v>50.4</c:v>
                </c:pt>
                <c:pt idx="94">
                  <c:v>60.5</c:v>
                </c:pt>
                <c:pt idx="95">
                  <c:v>58.7</c:v>
                </c:pt>
                <c:pt idx="96">
                  <c:v>50.8</c:v>
                </c:pt>
                <c:pt idx="97">
                  <c:v>39.799999999999997</c:v>
                </c:pt>
                <c:pt idx="98">
                  <c:v>48.8</c:v>
                </c:pt>
                <c:pt idx="99">
                  <c:v>44.3</c:v>
                </c:pt>
                <c:pt idx="100">
                  <c:v>45</c:v>
                </c:pt>
                <c:pt idx="101">
                  <c:v>60.7</c:v>
                </c:pt>
                <c:pt idx="102">
                  <c:v>58.3</c:v>
                </c:pt>
                <c:pt idx="103">
                  <c:v>54.6</c:v>
                </c:pt>
                <c:pt idx="104">
                  <c:v>63.7</c:v>
                </c:pt>
                <c:pt idx="105">
                  <c:v>60</c:v>
                </c:pt>
                <c:pt idx="106">
                  <c:v>45</c:v>
                </c:pt>
                <c:pt idx="107">
                  <c:v>56</c:v>
                </c:pt>
                <c:pt idx="108">
                  <c:v>58</c:v>
                </c:pt>
                <c:pt idx="109">
                  <c:v>52</c:v>
                </c:pt>
                <c:pt idx="110">
                  <c:v>71</c:v>
                </c:pt>
                <c:pt idx="111">
                  <c:v>56.5</c:v>
                </c:pt>
                <c:pt idx="112">
                  <c:v>48.6</c:v>
                </c:pt>
                <c:pt idx="113">
                  <c:v>59.040501188123471</c:v>
                </c:pt>
                <c:pt idx="114">
                  <c:v>69.099999999999994</c:v>
                </c:pt>
                <c:pt idx="116">
                  <c:v>60.840909090909093</c:v>
                </c:pt>
                <c:pt idx="117">
                  <c:v>66.608695652173907</c:v>
                </c:pt>
                <c:pt idx="118">
                  <c:v>49.133333333333333</c:v>
                </c:pt>
                <c:pt idx="119">
                  <c:v>63.9</c:v>
                </c:pt>
                <c:pt idx="121">
                  <c:v>55.666666666666664</c:v>
                </c:pt>
                <c:pt idx="123">
                  <c:v>54.645833333333336</c:v>
                </c:pt>
                <c:pt idx="124">
                  <c:v>52.428571428571431</c:v>
                </c:pt>
              </c:numCache>
            </c:numRef>
          </c:val>
          <c:smooth val="0"/>
        </c:ser>
        <c:ser>
          <c:idx val="11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районам'!$I$5:$I$129</c:f>
              <c:numCache>
                <c:formatCode>General</c:formatCode>
                <c:ptCount val="125"/>
                <c:pt idx="0">
                  <c:v>53.95</c:v>
                </c:pt>
                <c:pt idx="1">
                  <c:v>53.95</c:v>
                </c:pt>
                <c:pt idx="2">
                  <c:v>53.95</c:v>
                </c:pt>
                <c:pt idx="3">
                  <c:v>53.95</c:v>
                </c:pt>
                <c:pt idx="4">
                  <c:v>53.95</c:v>
                </c:pt>
                <c:pt idx="5">
                  <c:v>53.95</c:v>
                </c:pt>
                <c:pt idx="6">
                  <c:v>53.95</c:v>
                </c:pt>
                <c:pt idx="7">
                  <c:v>53.95</c:v>
                </c:pt>
                <c:pt idx="8">
                  <c:v>53.95</c:v>
                </c:pt>
                <c:pt idx="9">
                  <c:v>53.95</c:v>
                </c:pt>
                <c:pt idx="10">
                  <c:v>53.95</c:v>
                </c:pt>
                <c:pt idx="11">
                  <c:v>53.95</c:v>
                </c:pt>
                <c:pt idx="12">
                  <c:v>53.95</c:v>
                </c:pt>
                <c:pt idx="13">
                  <c:v>53.95</c:v>
                </c:pt>
                <c:pt idx="14">
                  <c:v>53.95</c:v>
                </c:pt>
                <c:pt idx="15">
                  <c:v>53.95</c:v>
                </c:pt>
                <c:pt idx="16">
                  <c:v>53.95</c:v>
                </c:pt>
                <c:pt idx="17">
                  <c:v>53.95</c:v>
                </c:pt>
                <c:pt idx="18">
                  <c:v>53.95</c:v>
                </c:pt>
                <c:pt idx="19">
                  <c:v>53.95</c:v>
                </c:pt>
                <c:pt idx="20">
                  <c:v>53.95</c:v>
                </c:pt>
                <c:pt idx="21">
                  <c:v>53.95</c:v>
                </c:pt>
                <c:pt idx="22">
                  <c:v>53.95</c:v>
                </c:pt>
                <c:pt idx="23">
                  <c:v>53.95</c:v>
                </c:pt>
                <c:pt idx="24">
                  <c:v>53.95</c:v>
                </c:pt>
                <c:pt idx="25">
                  <c:v>53.95</c:v>
                </c:pt>
                <c:pt idx="26">
                  <c:v>53.95</c:v>
                </c:pt>
                <c:pt idx="27">
                  <c:v>53.95</c:v>
                </c:pt>
                <c:pt idx="28">
                  <c:v>53.95</c:v>
                </c:pt>
                <c:pt idx="29">
                  <c:v>53.95</c:v>
                </c:pt>
                <c:pt idx="30">
                  <c:v>53.95</c:v>
                </c:pt>
                <c:pt idx="31">
                  <c:v>53.95</c:v>
                </c:pt>
                <c:pt idx="32">
                  <c:v>53.95</c:v>
                </c:pt>
                <c:pt idx="33">
                  <c:v>53.95</c:v>
                </c:pt>
                <c:pt idx="34">
                  <c:v>53.95</c:v>
                </c:pt>
                <c:pt idx="35">
                  <c:v>53.95</c:v>
                </c:pt>
                <c:pt idx="36">
                  <c:v>53.95</c:v>
                </c:pt>
                <c:pt idx="37">
                  <c:v>53.95</c:v>
                </c:pt>
                <c:pt idx="38">
                  <c:v>53.95</c:v>
                </c:pt>
                <c:pt idx="39">
                  <c:v>53.95</c:v>
                </c:pt>
                <c:pt idx="40">
                  <c:v>53.95</c:v>
                </c:pt>
                <c:pt idx="41">
                  <c:v>53.95</c:v>
                </c:pt>
                <c:pt idx="42">
                  <c:v>53.95</c:v>
                </c:pt>
                <c:pt idx="43">
                  <c:v>53.95</c:v>
                </c:pt>
                <c:pt idx="44">
                  <c:v>53.95</c:v>
                </c:pt>
                <c:pt idx="45">
                  <c:v>53.95</c:v>
                </c:pt>
                <c:pt idx="46">
                  <c:v>53.95</c:v>
                </c:pt>
                <c:pt idx="47">
                  <c:v>53.95</c:v>
                </c:pt>
                <c:pt idx="48">
                  <c:v>53.95</c:v>
                </c:pt>
                <c:pt idx="49">
                  <c:v>53.95</c:v>
                </c:pt>
                <c:pt idx="50">
                  <c:v>53.95</c:v>
                </c:pt>
                <c:pt idx="51">
                  <c:v>53.95</c:v>
                </c:pt>
                <c:pt idx="52">
                  <c:v>53.95</c:v>
                </c:pt>
                <c:pt idx="53">
                  <c:v>53.95</c:v>
                </c:pt>
                <c:pt idx="54">
                  <c:v>53.95</c:v>
                </c:pt>
                <c:pt idx="55">
                  <c:v>53.95</c:v>
                </c:pt>
                <c:pt idx="56">
                  <c:v>53.95</c:v>
                </c:pt>
                <c:pt idx="57">
                  <c:v>53.95</c:v>
                </c:pt>
                <c:pt idx="58">
                  <c:v>53.95</c:v>
                </c:pt>
                <c:pt idx="59">
                  <c:v>53.95</c:v>
                </c:pt>
                <c:pt idx="60">
                  <c:v>53.95</c:v>
                </c:pt>
                <c:pt idx="61">
                  <c:v>53.95</c:v>
                </c:pt>
                <c:pt idx="62">
                  <c:v>53.95</c:v>
                </c:pt>
                <c:pt idx="63">
                  <c:v>53.95</c:v>
                </c:pt>
                <c:pt idx="64">
                  <c:v>53.95</c:v>
                </c:pt>
                <c:pt idx="65">
                  <c:v>53.95</c:v>
                </c:pt>
                <c:pt idx="66">
                  <c:v>53.95</c:v>
                </c:pt>
                <c:pt idx="67">
                  <c:v>53.95</c:v>
                </c:pt>
                <c:pt idx="68">
                  <c:v>53.95</c:v>
                </c:pt>
                <c:pt idx="69">
                  <c:v>53.95</c:v>
                </c:pt>
                <c:pt idx="70">
                  <c:v>53.95</c:v>
                </c:pt>
                <c:pt idx="71">
                  <c:v>53.95</c:v>
                </c:pt>
                <c:pt idx="72">
                  <c:v>53.95</c:v>
                </c:pt>
                <c:pt idx="73">
                  <c:v>53.95</c:v>
                </c:pt>
                <c:pt idx="74">
                  <c:v>53.95</c:v>
                </c:pt>
                <c:pt idx="75">
                  <c:v>53.95</c:v>
                </c:pt>
                <c:pt idx="76">
                  <c:v>53.95</c:v>
                </c:pt>
                <c:pt idx="77">
                  <c:v>53.95</c:v>
                </c:pt>
                <c:pt idx="78">
                  <c:v>53.95</c:v>
                </c:pt>
                <c:pt idx="79">
                  <c:v>53.95</c:v>
                </c:pt>
                <c:pt idx="80">
                  <c:v>53.95</c:v>
                </c:pt>
                <c:pt idx="81">
                  <c:v>53.95</c:v>
                </c:pt>
                <c:pt idx="82">
                  <c:v>53.95</c:v>
                </c:pt>
                <c:pt idx="83">
                  <c:v>53.95</c:v>
                </c:pt>
                <c:pt idx="84">
                  <c:v>53.95</c:v>
                </c:pt>
                <c:pt idx="85">
                  <c:v>53.95</c:v>
                </c:pt>
                <c:pt idx="86">
                  <c:v>53.95</c:v>
                </c:pt>
                <c:pt idx="87">
                  <c:v>53.95</c:v>
                </c:pt>
                <c:pt idx="88">
                  <c:v>53.95</c:v>
                </c:pt>
                <c:pt idx="89">
                  <c:v>53.95</c:v>
                </c:pt>
                <c:pt idx="90">
                  <c:v>53.95</c:v>
                </c:pt>
                <c:pt idx="91">
                  <c:v>53.95</c:v>
                </c:pt>
                <c:pt idx="92">
                  <c:v>53.95</c:v>
                </c:pt>
                <c:pt idx="93">
                  <c:v>53.95</c:v>
                </c:pt>
                <c:pt idx="94">
                  <c:v>53.95</c:v>
                </c:pt>
                <c:pt idx="95">
                  <c:v>53.95</c:v>
                </c:pt>
                <c:pt idx="96">
                  <c:v>53.95</c:v>
                </c:pt>
                <c:pt idx="97">
                  <c:v>53.95</c:v>
                </c:pt>
                <c:pt idx="98">
                  <c:v>53.95</c:v>
                </c:pt>
                <c:pt idx="99">
                  <c:v>53.95</c:v>
                </c:pt>
                <c:pt idx="100">
                  <c:v>53.95</c:v>
                </c:pt>
                <c:pt idx="101">
                  <c:v>53.95</c:v>
                </c:pt>
                <c:pt idx="102">
                  <c:v>53.95</c:v>
                </c:pt>
                <c:pt idx="103">
                  <c:v>53.95</c:v>
                </c:pt>
                <c:pt idx="104">
                  <c:v>53.95</c:v>
                </c:pt>
                <c:pt idx="105">
                  <c:v>53.95</c:v>
                </c:pt>
                <c:pt idx="106">
                  <c:v>53.95</c:v>
                </c:pt>
                <c:pt idx="107">
                  <c:v>53.95</c:v>
                </c:pt>
                <c:pt idx="108">
                  <c:v>53.95</c:v>
                </c:pt>
                <c:pt idx="109">
                  <c:v>53.95</c:v>
                </c:pt>
                <c:pt idx="110">
                  <c:v>53.95</c:v>
                </c:pt>
                <c:pt idx="111">
                  <c:v>53.95</c:v>
                </c:pt>
                <c:pt idx="112">
                  <c:v>53.95</c:v>
                </c:pt>
                <c:pt idx="113">
                  <c:v>53.95</c:v>
                </c:pt>
                <c:pt idx="114">
                  <c:v>53.95</c:v>
                </c:pt>
                <c:pt idx="115">
                  <c:v>53.95</c:v>
                </c:pt>
                <c:pt idx="116">
                  <c:v>53.95</c:v>
                </c:pt>
                <c:pt idx="117">
                  <c:v>53.95</c:v>
                </c:pt>
                <c:pt idx="118">
                  <c:v>53.95</c:v>
                </c:pt>
                <c:pt idx="119">
                  <c:v>53.95</c:v>
                </c:pt>
                <c:pt idx="120">
                  <c:v>53.95</c:v>
                </c:pt>
                <c:pt idx="121">
                  <c:v>53.95</c:v>
                </c:pt>
                <c:pt idx="122">
                  <c:v>53.95</c:v>
                </c:pt>
                <c:pt idx="123">
                  <c:v>53.95</c:v>
                </c:pt>
                <c:pt idx="124">
                  <c:v>53.95</c:v>
                </c:pt>
              </c:numCache>
            </c:numRef>
          </c:val>
          <c:smooth val="0"/>
        </c:ser>
        <c:ser>
          <c:idx val="10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районам'!$H$5:$H$129</c:f>
              <c:numCache>
                <c:formatCode>0.00</c:formatCode>
                <c:ptCount val="125"/>
                <c:pt idx="0" formatCode="General">
                  <c:v>62.42</c:v>
                </c:pt>
                <c:pt idx="1">
                  <c:v>55.998485423917842</c:v>
                </c:pt>
                <c:pt idx="2">
                  <c:v>57.3</c:v>
                </c:pt>
                <c:pt idx="3">
                  <c:v>58.973684210526322</c:v>
                </c:pt>
                <c:pt idx="4">
                  <c:v>58.5</c:v>
                </c:pt>
                <c:pt idx="5">
                  <c:v>58.263157894736842</c:v>
                </c:pt>
                <c:pt idx="6">
                  <c:v>54.785714285714278</c:v>
                </c:pt>
                <c:pt idx="7">
                  <c:v>58.043478260869563</c:v>
                </c:pt>
                <c:pt idx="8">
                  <c:v>48.764705882352942</c:v>
                </c:pt>
                <c:pt idx="9">
                  <c:v>53.357142857142847</c:v>
                </c:pt>
                <c:pt idx="10">
                  <c:v>50.386643923486027</c:v>
                </c:pt>
                <c:pt idx="11">
                  <c:v>55.810810810810807</c:v>
                </c:pt>
                <c:pt idx="12">
                  <c:v>46.055555555555557</c:v>
                </c:pt>
                <c:pt idx="13">
                  <c:v>61.171428571428571</c:v>
                </c:pt>
                <c:pt idx="14">
                  <c:v>61.171428571428571</c:v>
                </c:pt>
                <c:pt idx="15">
                  <c:v>54.578947368421048</c:v>
                </c:pt>
                <c:pt idx="16">
                  <c:v>44.666666666666657</c:v>
                </c:pt>
                <c:pt idx="17">
                  <c:v>50.631578947368418</c:v>
                </c:pt>
                <c:pt idx="20">
                  <c:v>56</c:v>
                </c:pt>
                <c:pt idx="22">
                  <c:v>37.266666666666673</c:v>
                </c:pt>
                <c:pt idx="23">
                  <c:v>46.4</c:v>
                </c:pt>
                <c:pt idx="24">
                  <c:v>40.5</c:v>
                </c:pt>
                <c:pt idx="25">
                  <c:v>53.734778446527677</c:v>
                </c:pt>
                <c:pt idx="26">
                  <c:v>59.368421052631582</c:v>
                </c:pt>
                <c:pt idx="27">
                  <c:v>55</c:v>
                </c:pt>
                <c:pt idx="28">
                  <c:v>63</c:v>
                </c:pt>
                <c:pt idx="29">
                  <c:v>52.571428571428569</c:v>
                </c:pt>
                <c:pt idx="30">
                  <c:v>62.090909090909093</c:v>
                </c:pt>
                <c:pt idx="32">
                  <c:v>53.375</c:v>
                </c:pt>
                <c:pt idx="33">
                  <c:v>60.4</c:v>
                </c:pt>
                <c:pt idx="34">
                  <c:v>52.928571428571431</c:v>
                </c:pt>
                <c:pt idx="37">
                  <c:v>44.48</c:v>
                </c:pt>
                <c:pt idx="38">
                  <c:v>57.81818181818182</c:v>
                </c:pt>
                <c:pt idx="42">
                  <c:v>40.666666666666657</c:v>
                </c:pt>
                <c:pt idx="43">
                  <c:v>50.352941176470587</c:v>
                </c:pt>
                <c:pt idx="44">
                  <c:v>46.5</c:v>
                </c:pt>
                <c:pt idx="45">
                  <c:v>54.152984604987779</c:v>
                </c:pt>
                <c:pt idx="46">
                  <c:v>61.779069767441861</c:v>
                </c:pt>
                <c:pt idx="47">
                  <c:v>59.136363636363633</c:v>
                </c:pt>
                <c:pt idx="48">
                  <c:v>57.162790697674417</c:v>
                </c:pt>
                <c:pt idx="49">
                  <c:v>62.157894736842103</c:v>
                </c:pt>
                <c:pt idx="50">
                  <c:v>57.65625</c:v>
                </c:pt>
                <c:pt idx="51">
                  <c:v>58.428571428571431</c:v>
                </c:pt>
                <c:pt idx="52">
                  <c:v>49.666666666666657</c:v>
                </c:pt>
                <c:pt idx="53">
                  <c:v>55</c:v>
                </c:pt>
                <c:pt idx="54">
                  <c:v>50.263157894736842</c:v>
                </c:pt>
                <c:pt idx="55">
                  <c:v>32.142857142857153</c:v>
                </c:pt>
                <c:pt idx="58">
                  <c:v>49.75</c:v>
                </c:pt>
                <c:pt idx="59">
                  <c:v>62</c:v>
                </c:pt>
                <c:pt idx="60">
                  <c:v>58.1</c:v>
                </c:pt>
                <c:pt idx="61">
                  <c:v>45.07692307692308</c:v>
                </c:pt>
                <c:pt idx="62">
                  <c:v>49.888888888888893</c:v>
                </c:pt>
                <c:pt idx="63">
                  <c:v>63.391304347826093</c:v>
                </c:pt>
                <c:pt idx="64">
                  <c:v>49</c:v>
                </c:pt>
                <c:pt idx="65">
                  <c:v>53.833257340784428</c:v>
                </c:pt>
                <c:pt idx="66">
                  <c:v>58.058823529411768</c:v>
                </c:pt>
                <c:pt idx="67">
                  <c:v>58.789473684210527</c:v>
                </c:pt>
                <c:pt idx="68">
                  <c:v>55.5</c:v>
                </c:pt>
                <c:pt idx="69">
                  <c:v>73.090909090909093</c:v>
                </c:pt>
                <c:pt idx="70">
                  <c:v>64.857142857142861</c:v>
                </c:pt>
                <c:pt idx="71">
                  <c:v>41.636363636363633</c:v>
                </c:pt>
                <c:pt idx="72">
                  <c:v>50.230769230769234</c:v>
                </c:pt>
                <c:pt idx="73">
                  <c:v>45</c:v>
                </c:pt>
                <c:pt idx="74">
                  <c:v>42.375</c:v>
                </c:pt>
                <c:pt idx="75">
                  <c:v>54.727272727272727</c:v>
                </c:pt>
                <c:pt idx="78">
                  <c:v>48.333333333333343</c:v>
                </c:pt>
                <c:pt idx="80">
                  <c:v>53.4</c:v>
                </c:pt>
                <c:pt idx="81">
                  <c:v>53.393010003743726</c:v>
                </c:pt>
                <c:pt idx="82">
                  <c:v>49.388888888888893</c:v>
                </c:pt>
                <c:pt idx="84">
                  <c:v>52.756756756756758</c:v>
                </c:pt>
                <c:pt idx="85">
                  <c:v>52.274999999999999</c:v>
                </c:pt>
                <c:pt idx="86">
                  <c:v>50.258064516129032</c:v>
                </c:pt>
                <c:pt idx="88">
                  <c:v>62.487179487179489</c:v>
                </c:pt>
                <c:pt idx="89">
                  <c:v>47.714285714285722</c:v>
                </c:pt>
                <c:pt idx="90">
                  <c:v>54</c:v>
                </c:pt>
                <c:pt idx="91">
                  <c:v>50.875</c:v>
                </c:pt>
                <c:pt idx="92">
                  <c:v>46.272727272727273</c:v>
                </c:pt>
                <c:pt idx="93">
                  <c:v>56.416666666666657</c:v>
                </c:pt>
                <c:pt idx="94">
                  <c:v>60.166666666666657</c:v>
                </c:pt>
                <c:pt idx="95">
                  <c:v>62</c:v>
                </c:pt>
                <c:pt idx="96">
                  <c:v>52.551724137931032</c:v>
                </c:pt>
                <c:pt idx="97">
                  <c:v>48.769230769230766</c:v>
                </c:pt>
                <c:pt idx="98">
                  <c:v>35.833333333333343</c:v>
                </c:pt>
                <c:pt idx="99">
                  <c:v>48.6</c:v>
                </c:pt>
                <c:pt idx="100">
                  <c:v>47.07692307692308</c:v>
                </c:pt>
                <c:pt idx="101">
                  <c:v>57</c:v>
                </c:pt>
                <c:pt idx="102">
                  <c:v>58.148148148148152</c:v>
                </c:pt>
                <c:pt idx="103">
                  <c:v>58.703125</c:v>
                </c:pt>
                <c:pt idx="104">
                  <c:v>53.909090909090907</c:v>
                </c:pt>
                <c:pt idx="105">
                  <c:v>53.916666666666657</c:v>
                </c:pt>
                <c:pt idx="106">
                  <c:v>53.315789473684212</c:v>
                </c:pt>
                <c:pt idx="107">
                  <c:v>57.622950819672127</c:v>
                </c:pt>
                <c:pt idx="108">
                  <c:v>58.94736842105263</c:v>
                </c:pt>
                <c:pt idx="109">
                  <c:v>54.053571428571431</c:v>
                </c:pt>
                <c:pt idx="110">
                  <c:v>60.195121951219512</c:v>
                </c:pt>
                <c:pt idx="111">
                  <c:v>51.75</c:v>
                </c:pt>
                <c:pt idx="113">
                  <c:v>58.305672983479106</c:v>
                </c:pt>
                <c:pt idx="114">
                  <c:v>65.208333333333329</c:v>
                </c:pt>
                <c:pt idx="116">
                  <c:v>58.047619047619051</c:v>
                </c:pt>
                <c:pt idx="117">
                  <c:v>60.971428571428568</c:v>
                </c:pt>
                <c:pt idx="118">
                  <c:v>51.4</c:v>
                </c:pt>
                <c:pt idx="119">
                  <c:v>59.666666666666657</c:v>
                </c:pt>
                <c:pt idx="121">
                  <c:v>61.4375</c:v>
                </c:pt>
                <c:pt idx="123">
                  <c:v>51.408163265306122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районам'!$M$5:$M$129</c:f>
              <c:numCache>
                <c:formatCode>General</c:formatCode>
                <c:ptCount val="125"/>
                <c:pt idx="0">
                  <c:v>55.12</c:v>
                </c:pt>
                <c:pt idx="1">
                  <c:v>55.12</c:v>
                </c:pt>
                <c:pt idx="2">
                  <c:v>55.12</c:v>
                </c:pt>
                <c:pt idx="3">
                  <c:v>55.12</c:v>
                </c:pt>
                <c:pt idx="4">
                  <c:v>55.12</c:v>
                </c:pt>
                <c:pt idx="5">
                  <c:v>55.12</c:v>
                </c:pt>
                <c:pt idx="6">
                  <c:v>55.12</c:v>
                </c:pt>
                <c:pt idx="7">
                  <c:v>55.12</c:v>
                </c:pt>
                <c:pt idx="8">
                  <c:v>55.12</c:v>
                </c:pt>
                <c:pt idx="9">
                  <c:v>55.12</c:v>
                </c:pt>
                <c:pt idx="10">
                  <c:v>55.12</c:v>
                </c:pt>
                <c:pt idx="11">
                  <c:v>55.12</c:v>
                </c:pt>
                <c:pt idx="12">
                  <c:v>55.12</c:v>
                </c:pt>
                <c:pt idx="13">
                  <c:v>55.12</c:v>
                </c:pt>
                <c:pt idx="14">
                  <c:v>55.12</c:v>
                </c:pt>
                <c:pt idx="15">
                  <c:v>55.12</c:v>
                </c:pt>
                <c:pt idx="16">
                  <c:v>55.12</c:v>
                </c:pt>
                <c:pt idx="17">
                  <c:v>55.12</c:v>
                </c:pt>
                <c:pt idx="18">
                  <c:v>55.12</c:v>
                </c:pt>
                <c:pt idx="19">
                  <c:v>55.12</c:v>
                </c:pt>
                <c:pt idx="20">
                  <c:v>55.12</c:v>
                </c:pt>
                <c:pt idx="21">
                  <c:v>55.12</c:v>
                </c:pt>
                <c:pt idx="22">
                  <c:v>55.12</c:v>
                </c:pt>
                <c:pt idx="23">
                  <c:v>55.12</c:v>
                </c:pt>
                <c:pt idx="24">
                  <c:v>55.12</c:v>
                </c:pt>
                <c:pt idx="25">
                  <c:v>55.12</c:v>
                </c:pt>
                <c:pt idx="26">
                  <c:v>55.12</c:v>
                </c:pt>
                <c:pt idx="27">
                  <c:v>55.12</c:v>
                </c:pt>
                <c:pt idx="28">
                  <c:v>55.12</c:v>
                </c:pt>
                <c:pt idx="29">
                  <c:v>55.12</c:v>
                </c:pt>
                <c:pt idx="30">
                  <c:v>55.12</c:v>
                </c:pt>
                <c:pt idx="31">
                  <c:v>55.12</c:v>
                </c:pt>
                <c:pt idx="32">
                  <c:v>55.12</c:v>
                </c:pt>
                <c:pt idx="33">
                  <c:v>55.12</c:v>
                </c:pt>
                <c:pt idx="34">
                  <c:v>55.12</c:v>
                </c:pt>
                <c:pt idx="35">
                  <c:v>55.12</c:v>
                </c:pt>
                <c:pt idx="36">
                  <c:v>55.12</c:v>
                </c:pt>
                <c:pt idx="37">
                  <c:v>55.12</c:v>
                </c:pt>
                <c:pt idx="38">
                  <c:v>55.12</c:v>
                </c:pt>
                <c:pt idx="39">
                  <c:v>55.12</c:v>
                </c:pt>
                <c:pt idx="40">
                  <c:v>55.12</c:v>
                </c:pt>
                <c:pt idx="41">
                  <c:v>55.12</c:v>
                </c:pt>
                <c:pt idx="42">
                  <c:v>55.12</c:v>
                </c:pt>
                <c:pt idx="43">
                  <c:v>55.12</c:v>
                </c:pt>
                <c:pt idx="44">
                  <c:v>55.12</c:v>
                </c:pt>
                <c:pt idx="45">
                  <c:v>55.12</c:v>
                </c:pt>
                <c:pt idx="46">
                  <c:v>55.12</c:v>
                </c:pt>
                <c:pt idx="47">
                  <c:v>55.12</c:v>
                </c:pt>
                <c:pt idx="48">
                  <c:v>55.12</c:v>
                </c:pt>
                <c:pt idx="49">
                  <c:v>55.12</c:v>
                </c:pt>
                <c:pt idx="50">
                  <c:v>55.12</c:v>
                </c:pt>
                <c:pt idx="51">
                  <c:v>55.12</c:v>
                </c:pt>
                <c:pt idx="52">
                  <c:v>55.12</c:v>
                </c:pt>
                <c:pt idx="53">
                  <c:v>55.12</c:v>
                </c:pt>
                <c:pt idx="54">
                  <c:v>55.12</c:v>
                </c:pt>
                <c:pt idx="55">
                  <c:v>55.12</c:v>
                </c:pt>
                <c:pt idx="56">
                  <c:v>55.12</c:v>
                </c:pt>
                <c:pt idx="57">
                  <c:v>55.12</c:v>
                </c:pt>
                <c:pt idx="58">
                  <c:v>55.12</c:v>
                </c:pt>
                <c:pt idx="59">
                  <c:v>55.12</c:v>
                </c:pt>
                <c:pt idx="60">
                  <c:v>55.12</c:v>
                </c:pt>
                <c:pt idx="61">
                  <c:v>55.12</c:v>
                </c:pt>
                <c:pt idx="62">
                  <c:v>55.12</c:v>
                </c:pt>
                <c:pt idx="63">
                  <c:v>55.12</c:v>
                </c:pt>
                <c:pt idx="64">
                  <c:v>55.12</c:v>
                </c:pt>
                <c:pt idx="65">
                  <c:v>55.12</c:v>
                </c:pt>
                <c:pt idx="66">
                  <c:v>55.12</c:v>
                </c:pt>
                <c:pt idx="67">
                  <c:v>55.12</c:v>
                </c:pt>
                <c:pt idx="68">
                  <c:v>55.12</c:v>
                </c:pt>
                <c:pt idx="69">
                  <c:v>55.12</c:v>
                </c:pt>
                <c:pt idx="70">
                  <c:v>55.12</c:v>
                </c:pt>
                <c:pt idx="71">
                  <c:v>55.12</c:v>
                </c:pt>
                <c:pt idx="72">
                  <c:v>55.12</c:v>
                </c:pt>
                <c:pt idx="73">
                  <c:v>55.12</c:v>
                </c:pt>
                <c:pt idx="74">
                  <c:v>55.12</c:v>
                </c:pt>
                <c:pt idx="75">
                  <c:v>55.12</c:v>
                </c:pt>
                <c:pt idx="76">
                  <c:v>55.12</c:v>
                </c:pt>
                <c:pt idx="77">
                  <c:v>55.12</c:v>
                </c:pt>
                <c:pt idx="78">
                  <c:v>55.12</c:v>
                </c:pt>
                <c:pt idx="79">
                  <c:v>55.12</c:v>
                </c:pt>
                <c:pt idx="80">
                  <c:v>55.12</c:v>
                </c:pt>
                <c:pt idx="81">
                  <c:v>55.12</c:v>
                </c:pt>
                <c:pt idx="82">
                  <c:v>55.12</c:v>
                </c:pt>
                <c:pt idx="83">
                  <c:v>55.12</c:v>
                </c:pt>
                <c:pt idx="84">
                  <c:v>55.12</c:v>
                </c:pt>
                <c:pt idx="85">
                  <c:v>55.12</c:v>
                </c:pt>
                <c:pt idx="86">
                  <c:v>55.12</c:v>
                </c:pt>
                <c:pt idx="87">
                  <c:v>55.12</c:v>
                </c:pt>
                <c:pt idx="88">
                  <c:v>55.12</c:v>
                </c:pt>
                <c:pt idx="89">
                  <c:v>55.12</c:v>
                </c:pt>
                <c:pt idx="90">
                  <c:v>55.12</c:v>
                </c:pt>
                <c:pt idx="91">
                  <c:v>55.12</c:v>
                </c:pt>
                <c:pt idx="92">
                  <c:v>55.12</c:v>
                </c:pt>
                <c:pt idx="93">
                  <c:v>55.12</c:v>
                </c:pt>
                <c:pt idx="94">
                  <c:v>55.12</c:v>
                </c:pt>
                <c:pt idx="95">
                  <c:v>55.12</c:v>
                </c:pt>
                <c:pt idx="96">
                  <c:v>55.12</c:v>
                </c:pt>
                <c:pt idx="97">
                  <c:v>55.12</c:v>
                </c:pt>
                <c:pt idx="98">
                  <c:v>55.12</c:v>
                </c:pt>
                <c:pt idx="99">
                  <c:v>55.12</c:v>
                </c:pt>
                <c:pt idx="100">
                  <c:v>55.12</c:v>
                </c:pt>
                <c:pt idx="101">
                  <c:v>55.12</c:v>
                </c:pt>
                <c:pt idx="102">
                  <c:v>55.12</c:v>
                </c:pt>
                <c:pt idx="103">
                  <c:v>55.12</c:v>
                </c:pt>
                <c:pt idx="104">
                  <c:v>55.12</c:v>
                </c:pt>
                <c:pt idx="105">
                  <c:v>55.12</c:v>
                </c:pt>
                <c:pt idx="106">
                  <c:v>55.12</c:v>
                </c:pt>
                <c:pt idx="107">
                  <c:v>55.12</c:v>
                </c:pt>
                <c:pt idx="108">
                  <c:v>55.12</c:v>
                </c:pt>
                <c:pt idx="109">
                  <c:v>55.12</c:v>
                </c:pt>
                <c:pt idx="110">
                  <c:v>55.12</c:v>
                </c:pt>
                <c:pt idx="111">
                  <c:v>55.12</c:v>
                </c:pt>
                <c:pt idx="112">
                  <c:v>55.12</c:v>
                </c:pt>
                <c:pt idx="113">
                  <c:v>55.12</c:v>
                </c:pt>
                <c:pt idx="114">
                  <c:v>55.12</c:v>
                </c:pt>
                <c:pt idx="115">
                  <c:v>55.12</c:v>
                </c:pt>
                <c:pt idx="116">
                  <c:v>55.12</c:v>
                </c:pt>
                <c:pt idx="117">
                  <c:v>55.12</c:v>
                </c:pt>
                <c:pt idx="118">
                  <c:v>55.12</c:v>
                </c:pt>
                <c:pt idx="119">
                  <c:v>55.12</c:v>
                </c:pt>
                <c:pt idx="120">
                  <c:v>55.12</c:v>
                </c:pt>
                <c:pt idx="121">
                  <c:v>55.12</c:v>
                </c:pt>
                <c:pt idx="122">
                  <c:v>55.12</c:v>
                </c:pt>
                <c:pt idx="123">
                  <c:v>55.12</c:v>
                </c:pt>
                <c:pt idx="124">
                  <c:v>55.12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районам'!$L$5:$L$129</c:f>
              <c:numCache>
                <c:formatCode>0.00</c:formatCode>
                <c:ptCount val="125"/>
                <c:pt idx="0">
                  <c:v>60.66</c:v>
                </c:pt>
                <c:pt idx="1">
                  <c:v>54.51373697328394</c:v>
                </c:pt>
                <c:pt idx="2">
                  <c:v>60.142857142857146</c:v>
                </c:pt>
                <c:pt idx="3">
                  <c:v>53.787878787878789</c:v>
                </c:pt>
                <c:pt idx="4">
                  <c:v>61.032258064516128</c:v>
                </c:pt>
                <c:pt idx="5">
                  <c:v>55.411764705882355</c:v>
                </c:pt>
                <c:pt idx="6">
                  <c:v>52.111111111111114</c:v>
                </c:pt>
                <c:pt idx="7">
                  <c:v>50.678571428571431</c:v>
                </c:pt>
                <c:pt idx="8">
                  <c:v>49.4</c:v>
                </c:pt>
                <c:pt idx="9">
                  <c:v>53.545454545454547</c:v>
                </c:pt>
                <c:pt idx="10" formatCode="General">
                  <c:v>51.830000000000005</c:v>
                </c:pt>
                <c:pt idx="11">
                  <c:v>60</c:v>
                </c:pt>
                <c:pt idx="12">
                  <c:v>50</c:v>
                </c:pt>
                <c:pt idx="13">
                  <c:v>56</c:v>
                </c:pt>
                <c:pt idx="14">
                  <c:v>60</c:v>
                </c:pt>
                <c:pt idx="15">
                  <c:v>67</c:v>
                </c:pt>
                <c:pt idx="16">
                  <c:v>42</c:v>
                </c:pt>
                <c:pt idx="17">
                  <c:v>56</c:v>
                </c:pt>
                <c:pt idx="18">
                  <c:v>51</c:v>
                </c:pt>
                <c:pt idx="19">
                  <c:v>45</c:v>
                </c:pt>
                <c:pt idx="20">
                  <c:v>45.69</c:v>
                </c:pt>
                <c:pt idx="22">
                  <c:v>52</c:v>
                </c:pt>
                <c:pt idx="23">
                  <c:v>51.1</c:v>
                </c:pt>
                <c:pt idx="24">
                  <c:v>38</c:v>
                </c:pt>
                <c:pt idx="25">
                  <c:v>52.772222222222211</c:v>
                </c:pt>
                <c:pt idx="26">
                  <c:v>60.62</c:v>
                </c:pt>
                <c:pt idx="27">
                  <c:v>56.05</c:v>
                </c:pt>
                <c:pt idx="28">
                  <c:v>58.47</c:v>
                </c:pt>
                <c:pt idx="29">
                  <c:v>56.39</c:v>
                </c:pt>
                <c:pt idx="30">
                  <c:v>53.67</c:v>
                </c:pt>
                <c:pt idx="31">
                  <c:v>42.5</c:v>
                </c:pt>
                <c:pt idx="32">
                  <c:v>51.2</c:v>
                </c:pt>
                <c:pt idx="33">
                  <c:v>50.38</c:v>
                </c:pt>
                <c:pt idx="34">
                  <c:v>52.53</c:v>
                </c:pt>
                <c:pt idx="35">
                  <c:v>52</c:v>
                </c:pt>
                <c:pt idx="37">
                  <c:v>57.06</c:v>
                </c:pt>
                <c:pt idx="38">
                  <c:v>63.8</c:v>
                </c:pt>
                <c:pt idx="39">
                  <c:v>43.36</c:v>
                </c:pt>
                <c:pt idx="40">
                  <c:v>46.29</c:v>
                </c:pt>
                <c:pt idx="41">
                  <c:v>49.27</c:v>
                </c:pt>
                <c:pt idx="42">
                  <c:v>59.63</c:v>
                </c:pt>
                <c:pt idx="43">
                  <c:v>45.24</c:v>
                </c:pt>
                <c:pt idx="44">
                  <c:v>51.44</c:v>
                </c:pt>
                <c:pt idx="45">
                  <c:v>54.808235294117651</c:v>
                </c:pt>
                <c:pt idx="46">
                  <c:v>61</c:v>
                </c:pt>
                <c:pt idx="47">
                  <c:v>67</c:v>
                </c:pt>
                <c:pt idx="48">
                  <c:v>73.069999999999993</c:v>
                </c:pt>
                <c:pt idx="49">
                  <c:v>56</c:v>
                </c:pt>
                <c:pt idx="50">
                  <c:v>59.92</c:v>
                </c:pt>
                <c:pt idx="51">
                  <c:v>59.5</c:v>
                </c:pt>
                <c:pt idx="52">
                  <c:v>50.2</c:v>
                </c:pt>
                <c:pt idx="53">
                  <c:v>51</c:v>
                </c:pt>
                <c:pt idx="54">
                  <c:v>42</c:v>
                </c:pt>
                <c:pt idx="55">
                  <c:v>52</c:v>
                </c:pt>
                <c:pt idx="56">
                  <c:v>42</c:v>
                </c:pt>
                <c:pt idx="58">
                  <c:v>53</c:v>
                </c:pt>
                <c:pt idx="60">
                  <c:v>55</c:v>
                </c:pt>
                <c:pt idx="61">
                  <c:v>44.33</c:v>
                </c:pt>
                <c:pt idx="62">
                  <c:v>44.2</c:v>
                </c:pt>
                <c:pt idx="63">
                  <c:v>58.52</c:v>
                </c:pt>
                <c:pt idx="64">
                  <c:v>63</c:v>
                </c:pt>
                <c:pt idx="65">
                  <c:v>52.059333333333335</c:v>
                </c:pt>
                <c:pt idx="66">
                  <c:v>59</c:v>
                </c:pt>
                <c:pt idx="67">
                  <c:v>56</c:v>
                </c:pt>
                <c:pt idx="68">
                  <c:v>63</c:v>
                </c:pt>
                <c:pt idx="69">
                  <c:v>48</c:v>
                </c:pt>
                <c:pt idx="70">
                  <c:v>60.32</c:v>
                </c:pt>
                <c:pt idx="71">
                  <c:v>38</c:v>
                </c:pt>
                <c:pt idx="72">
                  <c:v>49</c:v>
                </c:pt>
                <c:pt idx="73">
                  <c:v>48</c:v>
                </c:pt>
                <c:pt idx="74">
                  <c:v>38</c:v>
                </c:pt>
                <c:pt idx="75">
                  <c:v>57</c:v>
                </c:pt>
                <c:pt idx="76">
                  <c:v>46</c:v>
                </c:pt>
                <c:pt idx="77">
                  <c:v>65</c:v>
                </c:pt>
                <c:pt idx="78">
                  <c:v>52</c:v>
                </c:pt>
                <c:pt idx="79">
                  <c:v>42</c:v>
                </c:pt>
                <c:pt idx="80">
                  <c:v>59.57</c:v>
                </c:pt>
                <c:pt idx="81" formatCode="General">
                  <c:v>52.89</c:v>
                </c:pt>
                <c:pt idx="82">
                  <c:v>57</c:v>
                </c:pt>
                <c:pt idx="83">
                  <c:v>56</c:v>
                </c:pt>
                <c:pt idx="84">
                  <c:v>45</c:v>
                </c:pt>
                <c:pt idx="85">
                  <c:v>60.63</c:v>
                </c:pt>
                <c:pt idx="86">
                  <c:v>55</c:v>
                </c:pt>
                <c:pt idx="87">
                  <c:v>47</c:v>
                </c:pt>
                <c:pt idx="88">
                  <c:v>58</c:v>
                </c:pt>
                <c:pt idx="90">
                  <c:v>39.5</c:v>
                </c:pt>
                <c:pt idx="91">
                  <c:v>40</c:v>
                </c:pt>
                <c:pt idx="92">
                  <c:v>58.45</c:v>
                </c:pt>
                <c:pt idx="93">
                  <c:v>44.3</c:v>
                </c:pt>
                <c:pt idx="94">
                  <c:v>54.29</c:v>
                </c:pt>
                <c:pt idx="95">
                  <c:v>55.75</c:v>
                </c:pt>
                <c:pt idx="96">
                  <c:v>55</c:v>
                </c:pt>
                <c:pt idx="97">
                  <c:v>53</c:v>
                </c:pt>
                <c:pt idx="98">
                  <c:v>50.75</c:v>
                </c:pt>
                <c:pt idx="99">
                  <c:v>34</c:v>
                </c:pt>
                <c:pt idx="100">
                  <c:v>47</c:v>
                </c:pt>
                <c:pt idx="101">
                  <c:v>54.25</c:v>
                </c:pt>
                <c:pt idx="102">
                  <c:v>67</c:v>
                </c:pt>
                <c:pt idx="103">
                  <c:v>57</c:v>
                </c:pt>
                <c:pt idx="104">
                  <c:v>55</c:v>
                </c:pt>
                <c:pt idx="105">
                  <c:v>60</c:v>
                </c:pt>
                <c:pt idx="106">
                  <c:v>47</c:v>
                </c:pt>
                <c:pt idx="107">
                  <c:v>58</c:v>
                </c:pt>
                <c:pt idx="108">
                  <c:v>55</c:v>
                </c:pt>
                <c:pt idx="109">
                  <c:v>53</c:v>
                </c:pt>
                <c:pt idx="110">
                  <c:v>64</c:v>
                </c:pt>
                <c:pt idx="113">
                  <c:v>56.016073732674606</c:v>
                </c:pt>
                <c:pt idx="114">
                  <c:v>67.102564102564102</c:v>
                </c:pt>
                <c:pt idx="116">
                  <c:v>56.064516129032256</c:v>
                </c:pt>
                <c:pt idx="117">
                  <c:v>60.137931034482762</c:v>
                </c:pt>
                <c:pt idx="118">
                  <c:v>44.5</c:v>
                </c:pt>
                <c:pt idx="119">
                  <c:v>58.769230769230766</c:v>
                </c:pt>
                <c:pt idx="121">
                  <c:v>49.304347826086953</c:v>
                </c:pt>
                <c:pt idx="122">
                  <c:v>56.2</c:v>
                </c:pt>
                <c:pt idx="123">
                  <c:v>56.05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районам'!$Q$5:$Q$129</c:f>
              <c:numCache>
                <c:formatCode>General</c:formatCode>
                <c:ptCount val="125"/>
                <c:pt idx="0">
                  <c:v>56.47</c:v>
                </c:pt>
                <c:pt idx="1">
                  <c:v>56.47</c:v>
                </c:pt>
                <c:pt idx="2">
                  <c:v>56.47</c:v>
                </c:pt>
                <c:pt idx="3">
                  <c:v>56.47</c:v>
                </c:pt>
                <c:pt idx="4">
                  <c:v>56.47</c:v>
                </c:pt>
                <c:pt idx="5">
                  <c:v>56.47</c:v>
                </c:pt>
                <c:pt idx="6">
                  <c:v>56.47</c:v>
                </c:pt>
                <c:pt idx="7">
                  <c:v>56.47</c:v>
                </c:pt>
                <c:pt idx="8">
                  <c:v>56.47</c:v>
                </c:pt>
                <c:pt idx="9">
                  <c:v>56.47</c:v>
                </c:pt>
                <c:pt idx="10">
                  <c:v>56.47</c:v>
                </c:pt>
                <c:pt idx="11">
                  <c:v>56.47</c:v>
                </c:pt>
                <c:pt idx="12">
                  <c:v>56.47</c:v>
                </c:pt>
                <c:pt idx="13">
                  <c:v>56.47</c:v>
                </c:pt>
                <c:pt idx="14">
                  <c:v>56.47</c:v>
                </c:pt>
                <c:pt idx="15">
                  <c:v>56.47</c:v>
                </c:pt>
                <c:pt idx="16">
                  <c:v>56.47</c:v>
                </c:pt>
                <c:pt idx="17">
                  <c:v>56.47</c:v>
                </c:pt>
                <c:pt idx="18">
                  <c:v>56.47</c:v>
                </c:pt>
                <c:pt idx="19">
                  <c:v>56.47</c:v>
                </c:pt>
                <c:pt idx="20">
                  <c:v>56.47</c:v>
                </c:pt>
                <c:pt idx="21">
                  <c:v>56.47</c:v>
                </c:pt>
                <c:pt idx="22">
                  <c:v>56.47</c:v>
                </c:pt>
                <c:pt idx="23">
                  <c:v>56.47</c:v>
                </c:pt>
                <c:pt idx="24">
                  <c:v>56.47</c:v>
                </c:pt>
                <c:pt idx="25">
                  <c:v>56.47</c:v>
                </c:pt>
                <c:pt idx="26">
                  <c:v>56.47</c:v>
                </c:pt>
                <c:pt idx="27">
                  <c:v>56.47</c:v>
                </c:pt>
                <c:pt idx="28">
                  <c:v>56.47</c:v>
                </c:pt>
                <c:pt idx="29">
                  <c:v>56.47</c:v>
                </c:pt>
                <c:pt idx="30">
                  <c:v>56.47</c:v>
                </c:pt>
                <c:pt idx="31">
                  <c:v>56.47</c:v>
                </c:pt>
                <c:pt idx="32">
                  <c:v>56.47</c:v>
                </c:pt>
                <c:pt idx="33">
                  <c:v>56.47</c:v>
                </c:pt>
                <c:pt idx="34">
                  <c:v>56.47</c:v>
                </c:pt>
                <c:pt idx="35">
                  <c:v>56.47</c:v>
                </c:pt>
                <c:pt idx="36">
                  <c:v>56.47</c:v>
                </c:pt>
                <c:pt idx="37">
                  <c:v>56.47</c:v>
                </c:pt>
                <c:pt idx="38">
                  <c:v>56.47</c:v>
                </c:pt>
                <c:pt idx="39">
                  <c:v>56.47</c:v>
                </c:pt>
                <c:pt idx="40">
                  <c:v>56.47</c:v>
                </c:pt>
                <c:pt idx="41">
                  <c:v>56.47</c:v>
                </c:pt>
                <c:pt idx="42">
                  <c:v>56.47</c:v>
                </c:pt>
                <c:pt idx="43">
                  <c:v>56.47</c:v>
                </c:pt>
                <c:pt idx="44">
                  <c:v>56.47</c:v>
                </c:pt>
                <c:pt idx="45">
                  <c:v>56.47</c:v>
                </c:pt>
                <c:pt idx="46">
                  <c:v>56.47</c:v>
                </c:pt>
                <c:pt idx="47">
                  <c:v>56.47</c:v>
                </c:pt>
                <c:pt idx="48">
                  <c:v>56.47</c:v>
                </c:pt>
                <c:pt idx="49">
                  <c:v>56.47</c:v>
                </c:pt>
                <c:pt idx="50">
                  <c:v>56.47</c:v>
                </c:pt>
                <c:pt idx="51">
                  <c:v>56.47</c:v>
                </c:pt>
                <c:pt idx="52">
                  <c:v>56.47</c:v>
                </c:pt>
                <c:pt idx="53">
                  <c:v>56.47</c:v>
                </c:pt>
                <c:pt idx="54">
                  <c:v>56.47</c:v>
                </c:pt>
                <c:pt idx="55">
                  <c:v>56.47</c:v>
                </c:pt>
                <c:pt idx="56">
                  <c:v>56.47</c:v>
                </c:pt>
                <c:pt idx="57">
                  <c:v>56.47</c:v>
                </c:pt>
                <c:pt idx="58">
                  <c:v>56.47</c:v>
                </c:pt>
                <c:pt idx="59">
                  <c:v>56.47</c:v>
                </c:pt>
                <c:pt idx="60">
                  <c:v>56.47</c:v>
                </c:pt>
                <c:pt idx="61">
                  <c:v>56.47</c:v>
                </c:pt>
                <c:pt idx="62">
                  <c:v>56.47</c:v>
                </c:pt>
                <c:pt idx="63">
                  <c:v>56.47</c:v>
                </c:pt>
                <c:pt idx="64">
                  <c:v>56.47</c:v>
                </c:pt>
                <c:pt idx="65">
                  <c:v>56.47</c:v>
                </c:pt>
                <c:pt idx="66">
                  <c:v>56.47</c:v>
                </c:pt>
                <c:pt idx="67">
                  <c:v>56.47</c:v>
                </c:pt>
                <c:pt idx="68">
                  <c:v>56.47</c:v>
                </c:pt>
                <c:pt idx="69">
                  <c:v>56.47</c:v>
                </c:pt>
                <c:pt idx="70">
                  <c:v>56.47</c:v>
                </c:pt>
                <c:pt idx="71">
                  <c:v>56.47</c:v>
                </c:pt>
                <c:pt idx="72">
                  <c:v>56.47</c:v>
                </c:pt>
                <c:pt idx="73">
                  <c:v>56.47</c:v>
                </c:pt>
                <c:pt idx="74">
                  <c:v>56.47</c:v>
                </c:pt>
                <c:pt idx="75">
                  <c:v>56.47</c:v>
                </c:pt>
                <c:pt idx="76">
                  <c:v>56.47</c:v>
                </c:pt>
                <c:pt idx="77">
                  <c:v>56.47</c:v>
                </c:pt>
                <c:pt idx="78">
                  <c:v>56.47</c:v>
                </c:pt>
                <c:pt idx="79">
                  <c:v>56.47</c:v>
                </c:pt>
                <c:pt idx="80">
                  <c:v>56.47</c:v>
                </c:pt>
                <c:pt idx="81">
                  <c:v>56.47</c:v>
                </c:pt>
                <c:pt idx="82">
                  <c:v>56.47</c:v>
                </c:pt>
                <c:pt idx="83">
                  <c:v>56.47</c:v>
                </c:pt>
                <c:pt idx="84">
                  <c:v>56.47</c:v>
                </c:pt>
                <c:pt idx="85">
                  <c:v>56.47</c:v>
                </c:pt>
                <c:pt idx="86">
                  <c:v>56.47</c:v>
                </c:pt>
                <c:pt idx="87">
                  <c:v>56.47</c:v>
                </c:pt>
                <c:pt idx="88">
                  <c:v>56.47</c:v>
                </c:pt>
                <c:pt idx="89">
                  <c:v>56.47</c:v>
                </c:pt>
                <c:pt idx="90">
                  <c:v>56.47</c:v>
                </c:pt>
                <c:pt idx="91">
                  <c:v>56.47</c:v>
                </c:pt>
                <c:pt idx="92">
                  <c:v>56.47</c:v>
                </c:pt>
                <c:pt idx="93">
                  <c:v>56.47</c:v>
                </c:pt>
                <c:pt idx="94">
                  <c:v>56.47</c:v>
                </c:pt>
                <c:pt idx="95">
                  <c:v>56.47</c:v>
                </c:pt>
                <c:pt idx="96">
                  <c:v>56.47</c:v>
                </c:pt>
                <c:pt idx="97">
                  <c:v>56.47</c:v>
                </c:pt>
                <c:pt idx="98">
                  <c:v>56.47</c:v>
                </c:pt>
                <c:pt idx="99">
                  <c:v>56.47</c:v>
                </c:pt>
                <c:pt idx="100">
                  <c:v>56.47</c:v>
                </c:pt>
                <c:pt idx="101">
                  <c:v>56.47</c:v>
                </c:pt>
                <c:pt idx="102">
                  <c:v>56.47</c:v>
                </c:pt>
                <c:pt idx="103">
                  <c:v>56.47</c:v>
                </c:pt>
                <c:pt idx="104">
                  <c:v>56.47</c:v>
                </c:pt>
                <c:pt idx="105">
                  <c:v>56.47</c:v>
                </c:pt>
                <c:pt idx="106">
                  <c:v>56.47</c:v>
                </c:pt>
                <c:pt idx="107">
                  <c:v>56.47</c:v>
                </c:pt>
                <c:pt idx="108">
                  <c:v>56.47</c:v>
                </c:pt>
                <c:pt idx="109">
                  <c:v>56.47</c:v>
                </c:pt>
                <c:pt idx="110">
                  <c:v>56.47</c:v>
                </c:pt>
                <c:pt idx="111">
                  <c:v>56.47</c:v>
                </c:pt>
                <c:pt idx="112">
                  <c:v>56.47</c:v>
                </c:pt>
                <c:pt idx="113">
                  <c:v>56.47</c:v>
                </c:pt>
                <c:pt idx="114">
                  <c:v>56.47</c:v>
                </c:pt>
                <c:pt idx="115">
                  <c:v>56.47</c:v>
                </c:pt>
                <c:pt idx="116">
                  <c:v>56.47</c:v>
                </c:pt>
                <c:pt idx="117">
                  <c:v>56.47</c:v>
                </c:pt>
                <c:pt idx="118">
                  <c:v>56.47</c:v>
                </c:pt>
                <c:pt idx="119">
                  <c:v>56.47</c:v>
                </c:pt>
                <c:pt idx="120">
                  <c:v>56.47</c:v>
                </c:pt>
                <c:pt idx="121">
                  <c:v>56.47</c:v>
                </c:pt>
                <c:pt idx="122">
                  <c:v>56.47</c:v>
                </c:pt>
                <c:pt idx="123">
                  <c:v>56.47</c:v>
                </c:pt>
                <c:pt idx="124">
                  <c:v>56.47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районам'!$P$5:$P$129</c:f>
              <c:numCache>
                <c:formatCode>0.00</c:formatCode>
                <c:ptCount val="125"/>
                <c:pt idx="0">
                  <c:v>58</c:v>
                </c:pt>
                <c:pt idx="1">
                  <c:v>57.75</c:v>
                </c:pt>
                <c:pt idx="2">
                  <c:v>61</c:v>
                </c:pt>
                <c:pt idx="3">
                  <c:v>59</c:v>
                </c:pt>
                <c:pt idx="4">
                  <c:v>66</c:v>
                </c:pt>
                <c:pt idx="5">
                  <c:v>57</c:v>
                </c:pt>
                <c:pt idx="6">
                  <c:v>51</c:v>
                </c:pt>
                <c:pt idx="7">
                  <c:v>55</c:v>
                </c:pt>
                <c:pt idx="8">
                  <c:v>60</c:v>
                </c:pt>
                <c:pt idx="9">
                  <c:v>53</c:v>
                </c:pt>
                <c:pt idx="10">
                  <c:v>53.725888407626172</c:v>
                </c:pt>
                <c:pt idx="11">
                  <c:v>58.454545454545453</c:v>
                </c:pt>
                <c:pt idx="12">
                  <c:v>60</c:v>
                </c:pt>
                <c:pt idx="13">
                  <c:v>62.68</c:v>
                </c:pt>
                <c:pt idx="14">
                  <c:v>60.931034482758619</c:v>
                </c:pt>
                <c:pt idx="15">
                  <c:v>56.52</c:v>
                </c:pt>
                <c:pt idx="16">
                  <c:v>45.285714285714285</c:v>
                </c:pt>
                <c:pt idx="17">
                  <c:v>49.043478260869563</c:v>
                </c:pt>
                <c:pt idx="18">
                  <c:v>54.75</c:v>
                </c:pt>
                <c:pt idx="20">
                  <c:v>48.57</c:v>
                </c:pt>
                <c:pt idx="23">
                  <c:v>50.416666666666664</c:v>
                </c:pt>
                <c:pt idx="24">
                  <c:v>44.333333333333336</c:v>
                </c:pt>
                <c:pt idx="25">
                  <c:v>53.941111111111105</c:v>
                </c:pt>
                <c:pt idx="26">
                  <c:v>63.05</c:v>
                </c:pt>
                <c:pt idx="27">
                  <c:v>55.84</c:v>
                </c:pt>
                <c:pt idx="28">
                  <c:v>61.95</c:v>
                </c:pt>
                <c:pt idx="29">
                  <c:v>56.35</c:v>
                </c:pt>
                <c:pt idx="30">
                  <c:v>61.7</c:v>
                </c:pt>
                <c:pt idx="31">
                  <c:v>62.8</c:v>
                </c:pt>
                <c:pt idx="32">
                  <c:v>55.93</c:v>
                </c:pt>
                <c:pt idx="33">
                  <c:v>47.1</c:v>
                </c:pt>
                <c:pt idx="34">
                  <c:v>46.36</c:v>
                </c:pt>
                <c:pt idx="35">
                  <c:v>52.66</c:v>
                </c:pt>
                <c:pt idx="36">
                  <c:v>33.5</c:v>
                </c:pt>
                <c:pt idx="37">
                  <c:v>47.82</c:v>
                </c:pt>
                <c:pt idx="38">
                  <c:v>69</c:v>
                </c:pt>
                <c:pt idx="40">
                  <c:v>46.67</c:v>
                </c:pt>
                <c:pt idx="41">
                  <c:v>52.13</c:v>
                </c:pt>
                <c:pt idx="42">
                  <c:v>52.8</c:v>
                </c:pt>
                <c:pt idx="43">
                  <c:v>52.41</c:v>
                </c:pt>
                <c:pt idx="44">
                  <c:v>52.87</c:v>
                </c:pt>
                <c:pt idx="45">
                  <c:v>56.390526315789479</c:v>
                </c:pt>
                <c:pt idx="46">
                  <c:v>61</c:v>
                </c:pt>
                <c:pt idx="47">
                  <c:v>66</c:v>
                </c:pt>
                <c:pt idx="48">
                  <c:v>66.8</c:v>
                </c:pt>
                <c:pt idx="49">
                  <c:v>62</c:v>
                </c:pt>
                <c:pt idx="50">
                  <c:v>52.86</c:v>
                </c:pt>
                <c:pt idx="51">
                  <c:v>56.5</c:v>
                </c:pt>
                <c:pt idx="52">
                  <c:v>56</c:v>
                </c:pt>
                <c:pt idx="53">
                  <c:v>60</c:v>
                </c:pt>
                <c:pt idx="54">
                  <c:v>57.27</c:v>
                </c:pt>
                <c:pt idx="55">
                  <c:v>42</c:v>
                </c:pt>
                <c:pt idx="56">
                  <c:v>58</c:v>
                </c:pt>
                <c:pt idx="57">
                  <c:v>49</c:v>
                </c:pt>
                <c:pt idx="58">
                  <c:v>50.69</c:v>
                </c:pt>
                <c:pt idx="59">
                  <c:v>54.5</c:v>
                </c:pt>
                <c:pt idx="60">
                  <c:v>59</c:v>
                </c:pt>
                <c:pt idx="61">
                  <c:v>38</c:v>
                </c:pt>
                <c:pt idx="62">
                  <c:v>54</c:v>
                </c:pt>
                <c:pt idx="63">
                  <c:v>73.05</c:v>
                </c:pt>
                <c:pt idx="64">
                  <c:v>54.75</c:v>
                </c:pt>
                <c:pt idx="65">
                  <c:v>52.457142857142856</c:v>
                </c:pt>
                <c:pt idx="66">
                  <c:v>52</c:v>
                </c:pt>
                <c:pt idx="67">
                  <c:v>60</c:v>
                </c:pt>
                <c:pt idx="68">
                  <c:v>59</c:v>
                </c:pt>
                <c:pt idx="69">
                  <c:v>54</c:v>
                </c:pt>
                <c:pt idx="70">
                  <c:v>61</c:v>
                </c:pt>
                <c:pt idx="71">
                  <c:v>40</c:v>
                </c:pt>
                <c:pt idx="72">
                  <c:v>50</c:v>
                </c:pt>
                <c:pt idx="73">
                  <c:v>41</c:v>
                </c:pt>
                <c:pt idx="74">
                  <c:v>40</c:v>
                </c:pt>
                <c:pt idx="75">
                  <c:v>61</c:v>
                </c:pt>
                <c:pt idx="77">
                  <c:v>68</c:v>
                </c:pt>
                <c:pt idx="78">
                  <c:v>53</c:v>
                </c:pt>
                <c:pt idx="79">
                  <c:v>43</c:v>
                </c:pt>
                <c:pt idx="80">
                  <c:v>52.4</c:v>
                </c:pt>
                <c:pt idx="81">
                  <c:v>53.529767279795671</c:v>
                </c:pt>
                <c:pt idx="82">
                  <c:v>51.642857142857146</c:v>
                </c:pt>
                <c:pt idx="83">
                  <c:v>42.8</c:v>
                </c:pt>
                <c:pt idx="84">
                  <c:v>45.285714285714285</c:v>
                </c:pt>
                <c:pt idx="85">
                  <c:v>59.93181818181818</c:v>
                </c:pt>
                <c:pt idx="86">
                  <c:v>47.6875</c:v>
                </c:pt>
                <c:pt idx="87">
                  <c:v>52.733333333333334</c:v>
                </c:pt>
                <c:pt idx="88">
                  <c:v>60.53125</c:v>
                </c:pt>
                <c:pt idx="89">
                  <c:v>62.666666666666664</c:v>
                </c:pt>
                <c:pt idx="90">
                  <c:v>40.4</c:v>
                </c:pt>
                <c:pt idx="91">
                  <c:v>47.333333333333336</c:v>
                </c:pt>
                <c:pt idx="92">
                  <c:v>58.666666666666664</c:v>
                </c:pt>
                <c:pt idx="93">
                  <c:v>53.92307692307692</c:v>
                </c:pt>
                <c:pt idx="94">
                  <c:v>53.333333333333336</c:v>
                </c:pt>
                <c:pt idx="95">
                  <c:v>62.142857142857146</c:v>
                </c:pt>
                <c:pt idx="96">
                  <c:v>53.422222222222224</c:v>
                </c:pt>
                <c:pt idx="97">
                  <c:v>47.592592592592595</c:v>
                </c:pt>
                <c:pt idx="98">
                  <c:v>41.94736842105263</c:v>
                </c:pt>
                <c:pt idx="99">
                  <c:v>48.5625</c:v>
                </c:pt>
                <c:pt idx="100">
                  <c:v>55.3</c:v>
                </c:pt>
                <c:pt idx="101">
                  <c:v>45.625</c:v>
                </c:pt>
                <c:pt idx="102">
                  <c:v>58.625</c:v>
                </c:pt>
                <c:pt idx="103">
                  <c:v>61.93333333333333</c:v>
                </c:pt>
                <c:pt idx="104">
                  <c:v>46.346153846153847</c:v>
                </c:pt>
                <c:pt idx="105">
                  <c:v>59.984375</c:v>
                </c:pt>
                <c:pt idx="106">
                  <c:v>48.7</c:v>
                </c:pt>
                <c:pt idx="107">
                  <c:v>63.852459016393439</c:v>
                </c:pt>
                <c:pt idx="108">
                  <c:v>61.885057471264368</c:v>
                </c:pt>
                <c:pt idx="109">
                  <c:v>56.901639344262293</c:v>
                </c:pt>
                <c:pt idx="110">
                  <c:v>62.607142857142854</c:v>
                </c:pt>
                <c:pt idx="113">
                  <c:v>57.666666666666664</c:v>
                </c:pt>
                <c:pt idx="114">
                  <c:v>69</c:v>
                </c:pt>
                <c:pt idx="115">
                  <c:v>59</c:v>
                </c:pt>
                <c:pt idx="116">
                  <c:v>59</c:v>
                </c:pt>
                <c:pt idx="117">
                  <c:v>64</c:v>
                </c:pt>
                <c:pt idx="118">
                  <c:v>58</c:v>
                </c:pt>
                <c:pt idx="119">
                  <c:v>61</c:v>
                </c:pt>
                <c:pt idx="120">
                  <c:v>49</c:v>
                </c:pt>
                <c:pt idx="121">
                  <c:v>52</c:v>
                </c:pt>
                <c:pt idx="123">
                  <c:v>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районам'!$U$5:$U$129</c:f>
              <c:numCache>
                <c:formatCode>General</c:formatCode>
                <c:ptCount val="125"/>
                <c:pt idx="0">
                  <c:v>56.93</c:v>
                </c:pt>
                <c:pt idx="1">
                  <c:v>56.93</c:v>
                </c:pt>
                <c:pt idx="2">
                  <c:v>56.93</c:v>
                </c:pt>
                <c:pt idx="3">
                  <c:v>56.93</c:v>
                </c:pt>
                <c:pt idx="4">
                  <c:v>56.93</c:v>
                </c:pt>
                <c:pt idx="5">
                  <c:v>56.93</c:v>
                </c:pt>
                <c:pt idx="6">
                  <c:v>56.93</c:v>
                </c:pt>
                <c:pt idx="7">
                  <c:v>56.93</c:v>
                </c:pt>
                <c:pt idx="8">
                  <c:v>56.93</c:v>
                </c:pt>
                <c:pt idx="9">
                  <c:v>56.93</c:v>
                </c:pt>
                <c:pt idx="10">
                  <c:v>56.93</c:v>
                </c:pt>
                <c:pt idx="11">
                  <c:v>56.93</c:v>
                </c:pt>
                <c:pt idx="12">
                  <c:v>56.93</c:v>
                </c:pt>
                <c:pt idx="13">
                  <c:v>56.93</c:v>
                </c:pt>
                <c:pt idx="14">
                  <c:v>56.93</c:v>
                </c:pt>
                <c:pt idx="15">
                  <c:v>56.93</c:v>
                </c:pt>
                <c:pt idx="16">
                  <c:v>56.93</c:v>
                </c:pt>
                <c:pt idx="17">
                  <c:v>56.93</c:v>
                </c:pt>
                <c:pt idx="18">
                  <c:v>56.93</c:v>
                </c:pt>
                <c:pt idx="19">
                  <c:v>56.93</c:v>
                </c:pt>
                <c:pt idx="20">
                  <c:v>56.93</c:v>
                </c:pt>
                <c:pt idx="21">
                  <c:v>56.93</c:v>
                </c:pt>
                <c:pt idx="22">
                  <c:v>56.93</c:v>
                </c:pt>
                <c:pt idx="23">
                  <c:v>56.93</c:v>
                </c:pt>
                <c:pt idx="24">
                  <c:v>56.93</c:v>
                </c:pt>
                <c:pt idx="25">
                  <c:v>56.93</c:v>
                </c:pt>
                <c:pt idx="26">
                  <c:v>56.93</c:v>
                </c:pt>
                <c:pt idx="27">
                  <c:v>56.93</c:v>
                </c:pt>
                <c:pt idx="28">
                  <c:v>56.93</c:v>
                </c:pt>
                <c:pt idx="29">
                  <c:v>56.93</c:v>
                </c:pt>
                <c:pt idx="30">
                  <c:v>56.93</c:v>
                </c:pt>
                <c:pt idx="31">
                  <c:v>56.93</c:v>
                </c:pt>
                <c:pt idx="32">
                  <c:v>56.93</c:v>
                </c:pt>
                <c:pt idx="33">
                  <c:v>56.93</c:v>
                </c:pt>
                <c:pt idx="34">
                  <c:v>56.93</c:v>
                </c:pt>
                <c:pt idx="35">
                  <c:v>56.93</c:v>
                </c:pt>
                <c:pt idx="36">
                  <c:v>56.93</c:v>
                </c:pt>
                <c:pt idx="37">
                  <c:v>56.93</c:v>
                </c:pt>
                <c:pt idx="38">
                  <c:v>56.93</c:v>
                </c:pt>
                <c:pt idx="39">
                  <c:v>56.93</c:v>
                </c:pt>
                <c:pt idx="40">
                  <c:v>56.93</c:v>
                </c:pt>
                <c:pt idx="41">
                  <c:v>56.93</c:v>
                </c:pt>
                <c:pt idx="42">
                  <c:v>56.93</c:v>
                </c:pt>
                <c:pt idx="43">
                  <c:v>56.93</c:v>
                </c:pt>
                <c:pt idx="44">
                  <c:v>56.93</c:v>
                </c:pt>
                <c:pt idx="45">
                  <c:v>56.93</c:v>
                </c:pt>
                <c:pt idx="46">
                  <c:v>56.93</c:v>
                </c:pt>
                <c:pt idx="47">
                  <c:v>56.93</c:v>
                </c:pt>
                <c:pt idx="48">
                  <c:v>56.93</c:v>
                </c:pt>
                <c:pt idx="49">
                  <c:v>56.93</c:v>
                </c:pt>
                <c:pt idx="50">
                  <c:v>56.93</c:v>
                </c:pt>
                <c:pt idx="51">
                  <c:v>56.93</c:v>
                </c:pt>
                <c:pt idx="52">
                  <c:v>56.93</c:v>
                </c:pt>
                <c:pt idx="53">
                  <c:v>56.93</c:v>
                </c:pt>
                <c:pt idx="54">
                  <c:v>56.93</c:v>
                </c:pt>
                <c:pt idx="55">
                  <c:v>56.93</c:v>
                </c:pt>
                <c:pt idx="56">
                  <c:v>56.93</c:v>
                </c:pt>
                <c:pt idx="57">
                  <c:v>56.93</c:v>
                </c:pt>
                <c:pt idx="58">
                  <c:v>56.93</c:v>
                </c:pt>
                <c:pt idx="59">
                  <c:v>56.93</c:v>
                </c:pt>
                <c:pt idx="60">
                  <c:v>56.93</c:v>
                </c:pt>
                <c:pt idx="61">
                  <c:v>56.93</c:v>
                </c:pt>
                <c:pt idx="62">
                  <c:v>56.93</c:v>
                </c:pt>
                <c:pt idx="63">
                  <c:v>56.93</c:v>
                </c:pt>
                <c:pt idx="64">
                  <c:v>56.93</c:v>
                </c:pt>
                <c:pt idx="65">
                  <c:v>56.93</c:v>
                </c:pt>
                <c:pt idx="66">
                  <c:v>56.93</c:v>
                </c:pt>
                <c:pt idx="67">
                  <c:v>56.93</c:v>
                </c:pt>
                <c:pt idx="68">
                  <c:v>56.93</c:v>
                </c:pt>
                <c:pt idx="69">
                  <c:v>56.93</c:v>
                </c:pt>
                <c:pt idx="70">
                  <c:v>56.93</c:v>
                </c:pt>
                <c:pt idx="71">
                  <c:v>56.93</c:v>
                </c:pt>
                <c:pt idx="72">
                  <c:v>56.93</c:v>
                </c:pt>
                <c:pt idx="73">
                  <c:v>56.93</c:v>
                </c:pt>
                <c:pt idx="74">
                  <c:v>56.93</c:v>
                </c:pt>
                <c:pt idx="75">
                  <c:v>56.93</c:v>
                </c:pt>
                <c:pt idx="76">
                  <c:v>56.93</c:v>
                </c:pt>
                <c:pt idx="77">
                  <c:v>56.93</c:v>
                </c:pt>
                <c:pt idx="78">
                  <c:v>56.93</c:v>
                </c:pt>
                <c:pt idx="79">
                  <c:v>56.93</c:v>
                </c:pt>
                <c:pt idx="80">
                  <c:v>56.93</c:v>
                </c:pt>
                <c:pt idx="81">
                  <c:v>56.93</c:v>
                </c:pt>
                <c:pt idx="82">
                  <c:v>56.93</c:v>
                </c:pt>
                <c:pt idx="83">
                  <c:v>56.93</c:v>
                </c:pt>
                <c:pt idx="84">
                  <c:v>56.93</c:v>
                </c:pt>
                <c:pt idx="85">
                  <c:v>56.93</c:v>
                </c:pt>
                <c:pt idx="86">
                  <c:v>56.93</c:v>
                </c:pt>
                <c:pt idx="87">
                  <c:v>56.93</c:v>
                </c:pt>
                <c:pt idx="88">
                  <c:v>56.93</c:v>
                </c:pt>
                <c:pt idx="89">
                  <c:v>56.93</c:v>
                </c:pt>
                <c:pt idx="90">
                  <c:v>56.93</c:v>
                </c:pt>
                <c:pt idx="91">
                  <c:v>56.93</c:v>
                </c:pt>
                <c:pt idx="92">
                  <c:v>56.93</c:v>
                </c:pt>
                <c:pt idx="93">
                  <c:v>56.93</c:v>
                </c:pt>
                <c:pt idx="94">
                  <c:v>56.93</c:v>
                </c:pt>
                <c:pt idx="95">
                  <c:v>56.93</c:v>
                </c:pt>
                <c:pt idx="96">
                  <c:v>56.93</c:v>
                </c:pt>
                <c:pt idx="97">
                  <c:v>56.93</c:v>
                </c:pt>
                <c:pt idx="98">
                  <c:v>56.93</c:v>
                </c:pt>
                <c:pt idx="99">
                  <c:v>56.93</c:v>
                </c:pt>
                <c:pt idx="100">
                  <c:v>56.93</c:v>
                </c:pt>
                <c:pt idx="101">
                  <c:v>56.93</c:v>
                </c:pt>
                <c:pt idx="102">
                  <c:v>56.93</c:v>
                </c:pt>
                <c:pt idx="103">
                  <c:v>56.93</c:v>
                </c:pt>
                <c:pt idx="104">
                  <c:v>56.93</c:v>
                </c:pt>
                <c:pt idx="105">
                  <c:v>56.93</c:v>
                </c:pt>
                <c:pt idx="106">
                  <c:v>56.93</c:v>
                </c:pt>
                <c:pt idx="107">
                  <c:v>56.93</c:v>
                </c:pt>
                <c:pt idx="108">
                  <c:v>56.93</c:v>
                </c:pt>
                <c:pt idx="109">
                  <c:v>56.93</c:v>
                </c:pt>
                <c:pt idx="110">
                  <c:v>56.93</c:v>
                </c:pt>
                <c:pt idx="111">
                  <c:v>56.93</c:v>
                </c:pt>
                <c:pt idx="112">
                  <c:v>56.93</c:v>
                </c:pt>
                <c:pt idx="113">
                  <c:v>56.93</c:v>
                </c:pt>
                <c:pt idx="114">
                  <c:v>56.93</c:v>
                </c:pt>
                <c:pt idx="115">
                  <c:v>56.93</c:v>
                </c:pt>
                <c:pt idx="116">
                  <c:v>56.93</c:v>
                </c:pt>
                <c:pt idx="117">
                  <c:v>56.93</c:v>
                </c:pt>
                <c:pt idx="118">
                  <c:v>56.93</c:v>
                </c:pt>
                <c:pt idx="119">
                  <c:v>56.93</c:v>
                </c:pt>
                <c:pt idx="120">
                  <c:v>56.93</c:v>
                </c:pt>
                <c:pt idx="121">
                  <c:v>56.93</c:v>
                </c:pt>
                <c:pt idx="122">
                  <c:v>56.93</c:v>
                </c:pt>
                <c:pt idx="123">
                  <c:v>56.93</c:v>
                </c:pt>
                <c:pt idx="124">
                  <c:v>56.93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районам'!$T$5:$T$129</c:f>
              <c:numCache>
                <c:formatCode>0.00</c:formatCode>
                <c:ptCount val="125"/>
                <c:pt idx="0">
                  <c:v>59.75</c:v>
                </c:pt>
                <c:pt idx="1">
                  <c:v>58.048547198363373</c:v>
                </c:pt>
                <c:pt idx="2">
                  <c:v>58.352941176470587</c:v>
                </c:pt>
                <c:pt idx="3">
                  <c:v>56.756756756756758</c:v>
                </c:pt>
                <c:pt idx="4">
                  <c:v>64.166666666666671</c:v>
                </c:pt>
                <c:pt idx="5">
                  <c:v>59.375</c:v>
                </c:pt>
                <c:pt idx="6">
                  <c:v>58.272727272727273</c:v>
                </c:pt>
                <c:pt idx="7">
                  <c:v>59.75</c:v>
                </c:pt>
                <c:pt idx="8">
                  <c:v>54</c:v>
                </c:pt>
                <c:pt idx="9">
                  <c:v>53.714285714285715</c:v>
                </c:pt>
                <c:pt idx="10">
                  <c:v>55.436438876779789</c:v>
                </c:pt>
                <c:pt idx="11">
                  <c:v>65.083333333333329</c:v>
                </c:pt>
                <c:pt idx="12">
                  <c:v>58</c:v>
                </c:pt>
                <c:pt idx="13">
                  <c:v>66.92307692307692</c:v>
                </c:pt>
                <c:pt idx="14">
                  <c:v>55.111111111111114</c:v>
                </c:pt>
                <c:pt idx="15">
                  <c:v>63.18181818181818</c:v>
                </c:pt>
                <c:pt idx="16">
                  <c:v>50.833333333333336</c:v>
                </c:pt>
                <c:pt idx="17">
                  <c:v>43.714285714285715</c:v>
                </c:pt>
                <c:pt idx="19">
                  <c:v>58.714285714285715</c:v>
                </c:pt>
                <c:pt idx="20">
                  <c:v>49.666666666666664</c:v>
                </c:pt>
                <c:pt idx="23">
                  <c:v>51.15625</c:v>
                </c:pt>
                <c:pt idx="24">
                  <c:v>47.416666666666664</c:v>
                </c:pt>
                <c:pt idx="25">
                  <c:v>55.153313677242231</c:v>
                </c:pt>
                <c:pt idx="26">
                  <c:v>61.793103448275865</c:v>
                </c:pt>
                <c:pt idx="27">
                  <c:v>58.516129032258064</c:v>
                </c:pt>
                <c:pt idx="28">
                  <c:v>55.266666666666666</c:v>
                </c:pt>
                <c:pt idx="29">
                  <c:v>57.714285714285715</c:v>
                </c:pt>
                <c:pt idx="30">
                  <c:v>62.166666666666664</c:v>
                </c:pt>
                <c:pt idx="31">
                  <c:v>50.81818181818182</c:v>
                </c:pt>
                <c:pt idx="32">
                  <c:v>51.833333333333336</c:v>
                </c:pt>
                <c:pt idx="33">
                  <c:v>48.75</c:v>
                </c:pt>
                <c:pt idx="34">
                  <c:v>50.636363636363633</c:v>
                </c:pt>
                <c:pt idx="35">
                  <c:v>66.8</c:v>
                </c:pt>
                <c:pt idx="37">
                  <c:v>52.81818181818182</c:v>
                </c:pt>
                <c:pt idx="38">
                  <c:v>59</c:v>
                </c:pt>
                <c:pt idx="40">
                  <c:v>40.75</c:v>
                </c:pt>
                <c:pt idx="41">
                  <c:v>47.222222222222221</c:v>
                </c:pt>
                <c:pt idx="42">
                  <c:v>61.285714285714285</c:v>
                </c:pt>
                <c:pt idx="43">
                  <c:v>53.935483870967744</c:v>
                </c:pt>
                <c:pt idx="44">
                  <c:v>58.3</c:v>
                </c:pt>
                <c:pt idx="45">
                  <c:v>54.040610839777507</c:v>
                </c:pt>
                <c:pt idx="46">
                  <c:v>61.053333333333335</c:v>
                </c:pt>
                <c:pt idx="47">
                  <c:v>62.4</c:v>
                </c:pt>
                <c:pt idx="48">
                  <c:v>67.428571428571431</c:v>
                </c:pt>
                <c:pt idx="49">
                  <c:v>58.9</c:v>
                </c:pt>
                <c:pt idx="50">
                  <c:v>52.375</c:v>
                </c:pt>
                <c:pt idx="51">
                  <c:v>65.285714285714292</c:v>
                </c:pt>
                <c:pt idx="52">
                  <c:v>68.727272727272734</c:v>
                </c:pt>
                <c:pt idx="53">
                  <c:v>53.083333333333336</c:v>
                </c:pt>
                <c:pt idx="54">
                  <c:v>46.272727272727273</c:v>
                </c:pt>
                <c:pt idx="55">
                  <c:v>50.2</c:v>
                </c:pt>
                <c:pt idx="56">
                  <c:v>43.444444444444443</c:v>
                </c:pt>
                <c:pt idx="58">
                  <c:v>50.92</c:v>
                </c:pt>
                <c:pt idx="59">
                  <c:v>41</c:v>
                </c:pt>
                <c:pt idx="60">
                  <c:v>64.25</c:v>
                </c:pt>
                <c:pt idx="61">
                  <c:v>36.4</c:v>
                </c:pt>
                <c:pt idx="62">
                  <c:v>48.7</c:v>
                </c:pt>
                <c:pt idx="63">
                  <c:v>53.846153846153847</c:v>
                </c:pt>
                <c:pt idx="64">
                  <c:v>48.444444444444443</c:v>
                </c:pt>
                <c:pt idx="65">
                  <c:v>56.785759875045578</c:v>
                </c:pt>
                <c:pt idx="66">
                  <c:v>62.964285714285715</c:v>
                </c:pt>
                <c:pt idx="67">
                  <c:v>63</c:v>
                </c:pt>
                <c:pt idx="68">
                  <c:v>60.777777777777779</c:v>
                </c:pt>
                <c:pt idx="69">
                  <c:v>63.375</c:v>
                </c:pt>
                <c:pt idx="70">
                  <c:v>53.772727272727273</c:v>
                </c:pt>
                <c:pt idx="71">
                  <c:v>45</c:v>
                </c:pt>
                <c:pt idx="72">
                  <c:v>56.375</c:v>
                </c:pt>
                <c:pt idx="73">
                  <c:v>47</c:v>
                </c:pt>
                <c:pt idx="74">
                  <c:v>47.636363636363633</c:v>
                </c:pt>
                <c:pt idx="75">
                  <c:v>65.916666666666671</c:v>
                </c:pt>
                <c:pt idx="77">
                  <c:v>57.714285714285715</c:v>
                </c:pt>
                <c:pt idx="78">
                  <c:v>54.92307692307692</c:v>
                </c:pt>
                <c:pt idx="79">
                  <c:v>57.68181818181818</c:v>
                </c:pt>
                <c:pt idx="80">
                  <c:v>58.863636363636367</c:v>
                </c:pt>
                <c:pt idx="81">
                  <c:v>54.788370637872028</c:v>
                </c:pt>
                <c:pt idx="82">
                  <c:v>50.866666666666667</c:v>
                </c:pt>
                <c:pt idx="83">
                  <c:v>48</c:v>
                </c:pt>
                <c:pt idx="84">
                  <c:v>47.162162162162161</c:v>
                </c:pt>
                <c:pt idx="85">
                  <c:v>57.911764705882355</c:v>
                </c:pt>
                <c:pt idx="86">
                  <c:v>54.227272727272727</c:v>
                </c:pt>
                <c:pt idx="87">
                  <c:v>55</c:v>
                </c:pt>
                <c:pt idx="88">
                  <c:v>55.629629629629626</c:v>
                </c:pt>
                <c:pt idx="89">
                  <c:v>56.571428571428569</c:v>
                </c:pt>
                <c:pt idx="90">
                  <c:v>50.4</c:v>
                </c:pt>
                <c:pt idx="91">
                  <c:v>48.9</c:v>
                </c:pt>
                <c:pt idx="92">
                  <c:v>50.38095238095238</c:v>
                </c:pt>
                <c:pt idx="93">
                  <c:v>58.714285714285715</c:v>
                </c:pt>
                <c:pt idx="94">
                  <c:v>53.428571428571431</c:v>
                </c:pt>
                <c:pt idx="95">
                  <c:v>54.0625</c:v>
                </c:pt>
                <c:pt idx="96">
                  <c:v>51.875</c:v>
                </c:pt>
                <c:pt idx="97">
                  <c:v>54.153846153846153</c:v>
                </c:pt>
                <c:pt idx="98">
                  <c:v>49</c:v>
                </c:pt>
                <c:pt idx="99">
                  <c:v>59.769230769230766</c:v>
                </c:pt>
                <c:pt idx="100">
                  <c:v>49.5</c:v>
                </c:pt>
                <c:pt idx="101">
                  <c:v>54.909090909090907</c:v>
                </c:pt>
                <c:pt idx="102">
                  <c:v>63.0625</c:v>
                </c:pt>
                <c:pt idx="103">
                  <c:v>55.229508196721312</c:v>
                </c:pt>
                <c:pt idx="104">
                  <c:v>54.7</c:v>
                </c:pt>
                <c:pt idx="105">
                  <c:v>60.520833333333336</c:v>
                </c:pt>
                <c:pt idx="106">
                  <c:v>55.739130434782609</c:v>
                </c:pt>
                <c:pt idx="107">
                  <c:v>61.236363636363635</c:v>
                </c:pt>
                <c:pt idx="108">
                  <c:v>56.806451612903224</c:v>
                </c:pt>
                <c:pt idx="109">
                  <c:v>57.346938775510203</c:v>
                </c:pt>
                <c:pt idx="110">
                  <c:v>63.758620689655174</c:v>
                </c:pt>
                <c:pt idx="113">
                  <c:v>57.478791413116973</c:v>
                </c:pt>
                <c:pt idx="114">
                  <c:v>62.4</c:v>
                </c:pt>
                <c:pt idx="115">
                  <c:v>55.8</c:v>
                </c:pt>
                <c:pt idx="116">
                  <c:v>62.666666666666664</c:v>
                </c:pt>
                <c:pt idx="117">
                  <c:v>62.470588235294116</c:v>
                </c:pt>
                <c:pt idx="118">
                  <c:v>56.9</c:v>
                </c:pt>
                <c:pt idx="119">
                  <c:v>63.441176470588232</c:v>
                </c:pt>
                <c:pt idx="120">
                  <c:v>51.625</c:v>
                </c:pt>
                <c:pt idx="121">
                  <c:v>57.25</c:v>
                </c:pt>
                <c:pt idx="122">
                  <c:v>50.2</c:v>
                </c:pt>
                <c:pt idx="123">
                  <c:v>52.03448275862069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районам'!$Y$5:$Y$129</c:f>
              <c:numCache>
                <c:formatCode>General</c:formatCode>
                <c:ptCount val="125"/>
                <c:pt idx="0">
                  <c:v>57.33</c:v>
                </c:pt>
                <c:pt idx="1">
                  <c:v>57.33</c:v>
                </c:pt>
                <c:pt idx="2">
                  <c:v>57.33</c:v>
                </c:pt>
                <c:pt idx="3">
                  <c:v>57.33</c:v>
                </c:pt>
                <c:pt idx="4">
                  <c:v>57.33</c:v>
                </c:pt>
                <c:pt idx="5">
                  <c:v>57.33</c:v>
                </c:pt>
                <c:pt idx="6">
                  <c:v>57.33</c:v>
                </c:pt>
                <c:pt idx="7">
                  <c:v>57.33</c:v>
                </c:pt>
                <c:pt idx="8">
                  <c:v>57.33</c:v>
                </c:pt>
                <c:pt idx="9">
                  <c:v>57.33</c:v>
                </c:pt>
                <c:pt idx="10">
                  <c:v>57.33</c:v>
                </c:pt>
                <c:pt idx="11">
                  <c:v>57.33</c:v>
                </c:pt>
                <c:pt idx="12">
                  <c:v>57.33</c:v>
                </c:pt>
                <c:pt idx="13">
                  <c:v>57.33</c:v>
                </c:pt>
                <c:pt idx="14">
                  <c:v>57.33</c:v>
                </c:pt>
                <c:pt idx="15">
                  <c:v>57.33</c:v>
                </c:pt>
                <c:pt idx="16">
                  <c:v>57.33</c:v>
                </c:pt>
                <c:pt idx="17">
                  <c:v>57.33</c:v>
                </c:pt>
                <c:pt idx="18">
                  <c:v>57.33</c:v>
                </c:pt>
                <c:pt idx="19">
                  <c:v>57.33</c:v>
                </c:pt>
                <c:pt idx="20">
                  <c:v>57.33</c:v>
                </c:pt>
                <c:pt idx="21">
                  <c:v>57.33</c:v>
                </c:pt>
                <c:pt idx="22">
                  <c:v>57.33</c:v>
                </c:pt>
                <c:pt idx="23">
                  <c:v>57.33</c:v>
                </c:pt>
                <c:pt idx="24">
                  <c:v>57.33</c:v>
                </c:pt>
                <c:pt idx="25">
                  <c:v>57.33</c:v>
                </c:pt>
                <c:pt idx="26">
                  <c:v>57.33</c:v>
                </c:pt>
                <c:pt idx="27">
                  <c:v>57.33</c:v>
                </c:pt>
                <c:pt idx="28">
                  <c:v>57.33</c:v>
                </c:pt>
                <c:pt idx="29">
                  <c:v>57.33</c:v>
                </c:pt>
                <c:pt idx="30">
                  <c:v>57.33</c:v>
                </c:pt>
                <c:pt idx="31">
                  <c:v>57.33</c:v>
                </c:pt>
                <c:pt idx="32">
                  <c:v>57.33</c:v>
                </c:pt>
                <c:pt idx="33">
                  <c:v>57.33</c:v>
                </c:pt>
                <c:pt idx="34">
                  <c:v>57.33</c:v>
                </c:pt>
                <c:pt idx="35">
                  <c:v>57.33</c:v>
                </c:pt>
                <c:pt idx="36">
                  <c:v>57.33</c:v>
                </c:pt>
                <c:pt idx="37">
                  <c:v>57.33</c:v>
                </c:pt>
                <c:pt idx="38">
                  <c:v>57.33</c:v>
                </c:pt>
                <c:pt idx="39">
                  <c:v>57.33</c:v>
                </c:pt>
                <c:pt idx="40">
                  <c:v>57.33</c:v>
                </c:pt>
                <c:pt idx="41">
                  <c:v>57.33</c:v>
                </c:pt>
                <c:pt idx="42">
                  <c:v>57.33</c:v>
                </c:pt>
                <c:pt idx="43">
                  <c:v>57.33</c:v>
                </c:pt>
                <c:pt idx="44">
                  <c:v>57.33</c:v>
                </c:pt>
                <c:pt idx="45">
                  <c:v>57.33</c:v>
                </c:pt>
                <c:pt idx="46">
                  <c:v>57.33</c:v>
                </c:pt>
                <c:pt idx="47">
                  <c:v>57.33</c:v>
                </c:pt>
                <c:pt idx="48">
                  <c:v>57.33</c:v>
                </c:pt>
                <c:pt idx="49">
                  <c:v>57.33</c:v>
                </c:pt>
                <c:pt idx="50">
                  <c:v>57.33</c:v>
                </c:pt>
                <c:pt idx="51">
                  <c:v>57.33</c:v>
                </c:pt>
                <c:pt idx="52">
                  <c:v>57.33</c:v>
                </c:pt>
                <c:pt idx="53">
                  <c:v>57.33</c:v>
                </c:pt>
                <c:pt idx="54">
                  <c:v>57.33</c:v>
                </c:pt>
                <c:pt idx="55">
                  <c:v>57.33</c:v>
                </c:pt>
                <c:pt idx="56">
                  <c:v>57.33</c:v>
                </c:pt>
                <c:pt idx="57">
                  <c:v>57.33</c:v>
                </c:pt>
                <c:pt idx="58">
                  <c:v>57.33</c:v>
                </c:pt>
                <c:pt idx="59">
                  <c:v>57.33</c:v>
                </c:pt>
                <c:pt idx="60">
                  <c:v>57.33</c:v>
                </c:pt>
                <c:pt idx="61">
                  <c:v>57.33</c:v>
                </c:pt>
                <c:pt idx="62">
                  <c:v>57.33</c:v>
                </c:pt>
                <c:pt idx="63">
                  <c:v>57.33</c:v>
                </c:pt>
                <c:pt idx="64">
                  <c:v>57.33</c:v>
                </c:pt>
                <c:pt idx="65">
                  <c:v>57.33</c:v>
                </c:pt>
                <c:pt idx="66">
                  <c:v>57.33</c:v>
                </c:pt>
                <c:pt idx="67">
                  <c:v>57.33</c:v>
                </c:pt>
                <c:pt idx="68">
                  <c:v>57.33</c:v>
                </c:pt>
                <c:pt idx="69">
                  <c:v>57.33</c:v>
                </c:pt>
                <c:pt idx="70">
                  <c:v>57.33</c:v>
                </c:pt>
                <c:pt idx="71">
                  <c:v>57.33</c:v>
                </c:pt>
                <c:pt idx="72">
                  <c:v>57.33</c:v>
                </c:pt>
                <c:pt idx="73">
                  <c:v>57.33</c:v>
                </c:pt>
                <c:pt idx="74">
                  <c:v>57.33</c:v>
                </c:pt>
                <c:pt idx="75">
                  <c:v>57.33</c:v>
                </c:pt>
                <c:pt idx="76">
                  <c:v>57.33</c:v>
                </c:pt>
                <c:pt idx="77">
                  <c:v>57.33</c:v>
                </c:pt>
                <c:pt idx="78">
                  <c:v>57.33</c:v>
                </c:pt>
                <c:pt idx="79">
                  <c:v>57.33</c:v>
                </c:pt>
                <c:pt idx="80">
                  <c:v>57.33</c:v>
                </c:pt>
                <c:pt idx="81">
                  <c:v>57.33</c:v>
                </c:pt>
                <c:pt idx="82">
                  <c:v>57.33</c:v>
                </c:pt>
                <c:pt idx="83">
                  <c:v>57.33</c:v>
                </c:pt>
                <c:pt idx="84">
                  <c:v>57.33</c:v>
                </c:pt>
                <c:pt idx="85">
                  <c:v>57.33</c:v>
                </c:pt>
                <c:pt idx="86">
                  <c:v>57.33</c:v>
                </c:pt>
                <c:pt idx="87">
                  <c:v>57.33</c:v>
                </c:pt>
                <c:pt idx="88">
                  <c:v>57.33</c:v>
                </c:pt>
                <c:pt idx="89">
                  <c:v>57.33</c:v>
                </c:pt>
                <c:pt idx="90">
                  <c:v>57.33</c:v>
                </c:pt>
                <c:pt idx="91">
                  <c:v>57.33</c:v>
                </c:pt>
                <c:pt idx="92">
                  <c:v>57.33</c:v>
                </c:pt>
                <c:pt idx="93">
                  <c:v>57.33</c:v>
                </c:pt>
                <c:pt idx="94">
                  <c:v>57.33</c:v>
                </c:pt>
                <c:pt idx="95">
                  <c:v>57.33</c:v>
                </c:pt>
                <c:pt idx="96">
                  <c:v>57.33</c:v>
                </c:pt>
                <c:pt idx="97">
                  <c:v>57.33</c:v>
                </c:pt>
                <c:pt idx="98">
                  <c:v>57.33</c:v>
                </c:pt>
                <c:pt idx="99">
                  <c:v>57.33</c:v>
                </c:pt>
                <c:pt idx="100">
                  <c:v>57.33</c:v>
                </c:pt>
                <c:pt idx="101">
                  <c:v>57.33</c:v>
                </c:pt>
                <c:pt idx="102">
                  <c:v>57.33</c:v>
                </c:pt>
                <c:pt idx="103">
                  <c:v>57.33</c:v>
                </c:pt>
                <c:pt idx="104">
                  <c:v>57.33</c:v>
                </c:pt>
                <c:pt idx="105">
                  <c:v>57.33</c:v>
                </c:pt>
                <c:pt idx="106">
                  <c:v>57.33</c:v>
                </c:pt>
                <c:pt idx="107">
                  <c:v>57.33</c:v>
                </c:pt>
                <c:pt idx="108">
                  <c:v>57.33</c:v>
                </c:pt>
                <c:pt idx="109">
                  <c:v>57.33</c:v>
                </c:pt>
                <c:pt idx="110">
                  <c:v>57.33</c:v>
                </c:pt>
                <c:pt idx="111">
                  <c:v>57.33</c:v>
                </c:pt>
                <c:pt idx="112">
                  <c:v>57.33</c:v>
                </c:pt>
                <c:pt idx="113">
                  <c:v>57.33</c:v>
                </c:pt>
                <c:pt idx="114">
                  <c:v>57.33</c:v>
                </c:pt>
                <c:pt idx="115">
                  <c:v>57.33</c:v>
                </c:pt>
                <c:pt idx="116">
                  <c:v>57.33</c:v>
                </c:pt>
                <c:pt idx="117">
                  <c:v>57.33</c:v>
                </c:pt>
                <c:pt idx="118">
                  <c:v>57.33</c:v>
                </c:pt>
                <c:pt idx="119">
                  <c:v>57.33</c:v>
                </c:pt>
                <c:pt idx="120">
                  <c:v>57.33</c:v>
                </c:pt>
                <c:pt idx="121">
                  <c:v>57.33</c:v>
                </c:pt>
                <c:pt idx="122">
                  <c:v>57.33</c:v>
                </c:pt>
                <c:pt idx="123">
                  <c:v>57.33</c:v>
                </c:pt>
                <c:pt idx="124">
                  <c:v>57.33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районам'!$X$5:$X$129</c:f>
              <c:numCache>
                <c:formatCode>0.00</c:formatCode>
                <c:ptCount val="125"/>
                <c:pt idx="0">
                  <c:v>58.444444444444443</c:v>
                </c:pt>
                <c:pt idx="1">
                  <c:v>55.536400111479999</c:v>
                </c:pt>
                <c:pt idx="2">
                  <c:v>58.368421052631582</c:v>
                </c:pt>
                <c:pt idx="3">
                  <c:v>51.510204081632651</c:v>
                </c:pt>
                <c:pt idx="4">
                  <c:v>66.757575757575751</c:v>
                </c:pt>
                <c:pt idx="5">
                  <c:v>56.1</c:v>
                </c:pt>
                <c:pt idx="6">
                  <c:v>46.208333333333336</c:v>
                </c:pt>
                <c:pt idx="7">
                  <c:v>55.56</c:v>
                </c:pt>
                <c:pt idx="8">
                  <c:v>61.866666666666667</c:v>
                </c:pt>
                <c:pt idx="9">
                  <c:v>47.92</c:v>
                </c:pt>
                <c:pt idx="10">
                  <c:v>53.61430552855893</c:v>
                </c:pt>
                <c:pt idx="11">
                  <c:v>56.117647058823529</c:v>
                </c:pt>
                <c:pt idx="12">
                  <c:v>60.388888888888886</c:v>
                </c:pt>
                <c:pt idx="13">
                  <c:v>63.31818181818182</c:v>
                </c:pt>
                <c:pt idx="14">
                  <c:v>60.46153846153846</c:v>
                </c:pt>
                <c:pt idx="15">
                  <c:v>58.8</c:v>
                </c:pt>
                <c:pt idx="16">
                  <c:v>52.8</c:v>
                </c:pt>
                <c:pt idx="17">
                  <c:v>57.411764705882355</c:v>
                </c:pt>
                <c:pt idx="18">
                  <c:v>55.636363636363633</c:v>
                </c:pt>
                <c:pt idx="19">
                  <c:v>51.666666666666664</c:v>
                </c:pt>
                <c:pt idx="20">
                  <c:v>49.285714285714285</c:v>
                </c:pt>
                <c:pt idx="21">
                  <c:v>43.25</c:v>
                </c:pt>
                <c:pt idx="22">
                  <c:v>46.071428571428569</c:v>
                </c:pt>
                <c:pt idx="24">
                  <c:v>41.777777777777779</c:v>
                </c:pt>
                <c:pt idx="25">
                  <c:v>56.449654396789377</c:v>
                </c:pt>
                <c:pt idx="26">
                  <c:v>62.945945945945944</c:v>
                </c:pt>
                <c:pt idx="27">
                  <c:v>61.625</c:v>
                </c:pt>
                <c:pt idx="28">
                  <c:v>59.307692307692307</c:v>
                </c:pt>
                <c:pt idx="29">
                  <c:v>57.866666666666667</c:v>
                </c:pt>
                <c:pt idx="30">
                  <c:v>59.75</c:v>
                </c:pt>
                <c:pt idx="31">
                  <c:v>50.666666666666664</c:v>
                </c:pt>
                <c:pt idx="32">
                  <c:v>60.25</c:v>
                </c:pt>
                <c:pt idx="33">
                  <c:v>62.866666666666667</c:v>
                </c:pt>
                <c:pt idx="34">
                  <c:v>53.25</c:v>
                </c:pt>
                <c:pt idx="35">
                  <c:v>56.2</c:v>
                </c:pt>
                <c:pt idx="36">
                  <c:v>50.25</c:v>
                </c:pt>
                <c:pt idx="37">
                  <c:v>56.25</c:v>
                </c:pt>
                <c:pt idx="38">
                  <c:v>61.583333333333336</c:v>
                </c:pt>
                <c:pt idx="39">
                  <c:v>48.625</c:v>
                </c:pt>
                <c:pt idx="40">
                  <c:v>42.875</c:v>
                </c:pt>
                <c:pt idx="41">
                  <c:v>50.9375</c:v>
                </c:pt>
                <c:pt idx="42">
                  <c:v>52.769230769230766</c:v>
                </c:pt>
                <c:pt idx="43">
                  <c:v>63.258064516129032</c:v>
                </c:pt>
                <c:pt idx="44">
                  <c:v>61.266666666666666</c:v>
                </c:pt>
                <c:pt idx="45">
                  <c:v>56.807025228793876</c:v>
                </c:pt>
                <c:pt idx="46">
                  <c:v>63.625</c:v>
                </c:pt>
                <c:pt idx="47">
                  <c:v>65.92</c:v>
                </c:pt>
                <c:pt idx="48">
                  <c:v>61.673469387755105</c:v>
                </c:pt>
                <c:pt idx="49">
                  <c:v>59.708333333333336</c:v>
                </c:pt>
                <c:pt idx="50">
                  <c:v>63.315789473684212</c:v>
                </c:pt>
                <c:pt idx="51">
                  <c:v>53.07692307692308</c:v>
                </c:pt>
                <c:pt idx="52">
                  <c:v>66.545454545454547</c:v>
                </c:pt>
                <c:pt idx="53">
                  <c:v>58.083333333333336</c:v>
                </c:pt>
                <c:pt idx="54">
                  <c:v>49.93333333333333</c:v>
                </c:pt>
                <c:pt idx="55">
                  <c:v>45.888888888888886</c:v>
                </c:pt>
                <c:pt idx="57">
                  <c:v>47.111111111111114</c:v>
                </c:pt>
                <c:pt idx="58">
                  <c:v>58.142857142857146</c:v>
                </c:pt>
                <c:pt idx="59">
                  <c:v>48.18181818181818</c:v>
                </c:pt>
                <c:pt idx="60">
                  <c:v>68.2</c:v>
                </c:pt>
                <c:pt idx="61">
                  <c:v>43.833333333333336</c:v>
                </c:pt>
                <c:pt idx="62">
                  <c:v>60.428571428571431</c:v>
                </c:pt>
                <c:pt idx="63">
                  <c:v>61.444444444444443</c:v>
                </c:pt>
                <c:pt idx="64">
                  <c:v>47.413793103448278</c:v>
                </c:pt>
                <c:pt idx="65">
                  <c:v>57.440294692080407</c:v>
                </c:pt>
                <c:pt idx="66">
                  <c:v>61.75</c:v>
                </c:pt>
                <c:pt idx="67">
                  <c:v>64.666666666666671</c:v>
                </c:pt>
                <c:pt idx="68">
                  <c:v>63.2</c:v>
                </c:pt>
                <c:pt idx="69">
                  <c:v>56.2</c:v>
                </c:pt>
                <c:pt idx="70">
                  <c:v>59.307692307692307</c:v>
                </c:pt>
                <c:pt idx="71">
                  <c:v>50.8</c:v>
                </c:pt>
                <c:pt idx="72">
                  <c:v>59.444444444444443</c:v>
                </c:pt>
                <c:pt idx="73">
                  <c:v>46.828571428571429</c:v>
                </c:pt>
                <c:pt idx="74">
                  <c:v>51.6</c:v>
                </c:pt>
                <c:pt idx="75">
                  <c:v>57.5</c:v>
                </c:pt>
                <c:pt idx="77">
                  <c:v>62.629629629629626</c:v>
                </c:pt>
                <c:pt idx="78">
                  <c:v>55.958333333333336</c:v>
                </c:pt>
                <c:pt idx="79">
                  <c:v>55.545454545454547</c:v>
                </c:pt>
                <c:pt idx="80">
                  <c:v>58.733333333333334</c:v>
                </c:pt>
                <c:pt idx="81">
                  <c:v>56.188166185000398</c:v>
                </c:pt>
                <c:pt idx="82">
                  <c:v>55.714285714285715</c:v>
                </c:pt>
                <c:pt idx="84">
                  <c:v>54.4</c:v>
                </c:pt>
                <c:pt idx="85">
                  <c:v>62</c:v>
                </c:pt>
                <c:pt idx="86">
                  <c:v>52</c:v>
                </c:pt>
                <c:pt idx="87">
                  <c:v>51.647058823529413</c:v>
                </c:pt>
                <c:pt idx="88">
                  <c:v>57.75</c:v>
                </c:pt>
                <c:pt idx="89">
                  <c:v>63.363636363636367</c:v>
                </c:pt>
                <c:pt idx="90">
                  <c:v>51.5</c:v>
                </c:pt>
                <c:pt idx="91">
                  <c:v>50.133333333333333</c:v>
                </c:pt>
                <c:pt idx="92">
                  <c:v>52.46153846153846</c:v>
                </c:pt>
                <c:pt idx="93">
                  <c:v>57.222222222222221</c:v>
                </c:pt>
                <c:pt idx="94">
                  <c:v>62.25</c:v>
                </c:pt>
                <c:pt idx="95">
                  <c:v>55.4</c:v>
                </c:pt>
                <c:pt idx="96">
                  <c:v>56.793103448275865</c:v>
                </c:pt>
                <c:pt idx="97">
                  <c:v>54.571428571428569</c:v>
                </c:pt>
                <c:pt idx="98">
                  <c:v>52.733333333333334</c:v>
                </c:pt>
                <c:pt idx="99">
                  <c:v>54.294117647058826</c:v>
                </c:pt>
                <c:pt idx="100">
                  <c:v>49</c:v>
                </c:pt>
                <c:pt idx="101">
                  <c:v>56.56666666666667</c:v>
                </c:pt>
                <c:pt idx="102">
                  <c:v>69.583333333333329</c:v>
                </c:pt>
                <c:pt idx="103">
                  <c:v>57.31666666666667</c:v>
                </c:pt>
                <c:pt idx="104">
                  <c:v>50.18181818181818</c:v>
                </c:pt>
                <c:pt idx="105">
                  <c:v>58.32</c:v>
                </c:pt>
                <c:pt idx="106">
                  <c:v>48.75</c:v>
                </c:pt>
                <c:pt idx="107">
                  <c:v>59.096774193548384</c:v>
                </c:pt>
                <c:pt idx="108">
                  <c:v>60.269841269841272</c:v>
                </c:pt>
                <c:pt idx="109">
                  <c:v>54.222222222222221</c:v>
                </c:pt>
                <c:pt idx="110">
                  <c:v>65.727272727272734</c:v>
                </c:pt>
                <c:pt idx="113">
                  <c:v>60.318044529464899</c:v>
                </c:pt>
                <c:pt idx="114">
                  <c:v>65.41463414634147</c:v>
                </c:pt>
                <c:pt idx="115">
                  <c:v>60.111111111111114</c:v>
                </c:pt>
                <c:pt idx="116">
                  <c:v>61.2</c:v>
                </c:pt>
                <c:pt idx="117">
                  <c:v>65.32352941176471</c:v>
                </c:pt>
                <c:pt idx="119">
                  <c:v>60.203703703703702</c:v>
                </c:pt>
                <c:pt idx="120">
                  <c:v>52.333333333333336</c:v>
                </c:pt>
                <c:pt idx="121">
                  <c:v>57.64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99FF"/>
              </a:solidFill>
            </a:ln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районам'!$AC$5:$AC$129</c:f>
              <c:numCache>
                <c:formatCode>General</c:formatCode>
                <c:ptCount val="125"/>
                <c:pt idx="0">
                  <c:v>57.96</c:v>
                </c:pt>
                <c:pt idx="1">
                  <c:v>57.96</c:v>
                </c:pt>
                <c:pt idx="2">
                  <c:v>57.96</c:v>
                </c:pt>
                <c:pt idx="3">
                  <c:v>57.96</c:v>
                </c:pt>
                <c:pt idx="4">
                  <c:v>57.96</c:v>
                </c:pt>
                <c:pt idx="5">
                  <c:v>57.96</c:v>
                </c:pt>
                <c:pt idx="6">
                  <c:v>57.96</c:v>
                </c:pt>
                <c:pt idx="7">
                  <c:v>57.96</c:v>
                </c:pt>
                <c:pt idx="8">
                  <c:v>57.96</c:v>
                </c:pt>
                <c:pt idx="9">
                  <c:v>57.96</c:v>
                </c:pt>
                <c:pt idx="10">
                  <c:v>57.96</c:v>
                </c:pt>
                <c:pt idx="11">
                  <c:v>57.96</c:v>
                </c:pt>
                <c:pt idx="12">
                  <c:v>57.96</c:v>
                </c:pt>
                <c:pt idx="13">
                  <c:v>57.96</c:v>
                </c:pt>
                <c:pt idx="14">
                  <c:v>57.96</c:v>
                </c:pt>
                <c:pt idx="15">
                  <c:v>57.96</c:v>
                </c:pt>
                <c:pt idx="16">
                  <c:v>57.96</c:v>
                </c:pt>
                <c:pt idx="17">
                  <c:v>57.96</c:v>
                </c:pt>
                <c:pt idx="18">
                  <c:v>57.96</c:v>
                </c:pt>
                <c:pt idx="19">
                  <c:v>57.96</c:v>
                </c:pt>
                <c:pt idx="20">
                  <c:v>57.96</c:v>
                </c:pt>
                <c:pt idx="21">
                  <c:v>57.96</c:v>
                </c:pt>
                <c:pt idx="22">
                  <c:v>57.96</c:v>
                </c:pt>
                <c:pt idx="23">
                  <c:v>57.96</c:v>
                </c:pt>
                <c:pt idx="24">
                  <c:v>57.96</c:v>
                </c:pt>
                <c:pt idx="25">
                  <c:v>57.96</c:v>
                </c:pt>
                <c:pt idx="26">
                  <c:v>57.96</c:v>
                </c:pt>
                <c:pt idx="27">
                  <c:v>57.96</c:v>
                </c:pt>
                <c:pt idx="28">
                  <c:v>57.96</c:v>
                </c:pt>
                <c:pt idx="29">
                  <c:v>57.96</c:v>
                </c:pt>
                <c:pt idx="30">
                  <c:v>57.96</c:v>
                </c:pt>
                <c:pt idx="31">
                  <c:v>57.96</c:v>
                </c:pt>
                <c:pt idx="32">
                  <c:v>57.96</c:v>
                </c:pt>
                <c:pt idx="33">
                  <c:v>57.96</c:v>
                </c:pt>
                <c:pt idx="34">
                  <c:v>57.96</c:v>
                </c:pt>
                <c:pt idx="35">
                  <c:v>57.96</c:v>
                </c:pt>
                <c:pt idx="36">
                  <c:v>57.96</c:v>
                </c:pt>
                <c:pt idx="37">
                  <c:v>57.96</c:v>
                </c:pt>
                <c:pt idx="38">
                  <c:v>57.96</c:v>
                </c:pt>
                <c:pt idx="39">
                  <c:v>57.96</c:v>
                </c:pt>
                <c:pt idx="40">
                  <c:v>57.96</c:v>
                </c:pt>
                <c:pt idx="41">
                  <c:v>57.96</c:v>
                </c:pt>
                <c:pt idx="42">
                  <c:v>57.96</c:v>
                </c:pt>
                <c:pt idx="43">
                  <c:v>57.96</c:v>
                </c:pt>
                <c:pt idx="44">
                  <c:v>57.96</c:v>
                </c:pt>
                <c:pt idx="45">
                  <c:v>57.96</c:v>
                </c:pt>
                <c:pt idx="46">
                  <c:v>57.96</c:v>
                </c:pt>
                <c:pt idx="47">
                  <c:v>57.96</c:v>
                </c:pt>
                <c:pt idx="48">
                  <c:v>57.96</c:v>
                </c:pt>
                <c:pt idx="49">
                  <c:v>57.96</c:v>
                </c:pt>
                <c:pt idx="50">
                  <c:v>57.96</c:v>
                </c:pt>
                <c:pt idx="51">
                  <c:v>57.96</c:v>
                </c:pt>
                <c:pt idx="52">
                  <c:v>57.96</c:v>
                </c:pt>
                <c:pt idx="53">
                  <c:v>57.96</c:v>
                </c:pt>
                <c:pt idx="54">
                  <c:v>57.96</c:v>
                </c:pt>
                <c:pt idx="55">
                  <c:v>57.96</c:v>
                </c:pt>
                <c:pt idx="56">
                  <c:v>57.96</c:v>
                </c:pt>
                <c:pt idx="57">
                  <c:v>57.96</c:v>
                </c:pt>
                <c:pt idx="58">
                  <c:v>57.96</c:v>
                </c:pt>
                <c:pt idx="59">
                  <c:v>57.96</c:v>
                </c:pt>
                <c:pt idx="60">
                  <c:v>57.96</c:v>
                </c:pt>
                <c:pt idx="61">
                  <c:v>57.96</c:v>
                </c:pt>
                <c:pt idx="62">
                  <c:v>57.96</c:v>
                </c:pt>
                <c:pt idx="63">
                  <c:v>57.96</c:v>
                </c:pt>
                <c:pt idx="64">
                  <c:v>57.96</c:v>
                </c:pt>
                <c:pt idx="65">
                  <c:v>57.96</c:v>
                </c:pt>
                <c:pt idx="66">
                  <c:v>57.96</c:v>
                </c:pt>
                <c:pt idx="67">
                  <c:v>57.96</c:v>
                </c:pt>
                <c:pt idx="68">
                  <c:v>57.96</c:v>
                </c:pt>
                <c:pt idx="69">
                  <c:v>57.96</c:v>
                </c:pt>
                <c:pt idx="70">
                  <c:v>57.96</c:v>
                </c:pt>
                <c:pt idx="71">
                  <c:v>57.96</c:v>
                </c:pt>
                <c:pt idx="72">
                  <c:v>57.96</c:v>
                </c:pt>
                <c:pt idx="73">
                  <c:v>57.96</c:v>
                </c:pt>
                <c:pt idx="74">
                  <c:v>57.96</c:v>
                </c:pt>
                <c:pt idx="75">
                  <c:v>57.96</c:v>
                </c:pt>
                <c:pt idx="76">
                  <c:v>57.96</c:v>
                </c:pt>
                <c:pt idx="77">
                  <c:v>57.96</c:v>
                </c:pt>
                <c:pt idx="78">
                  <c:v>57.96</c:v>
                </c:pt>
                <c:pt idx="79">
                  <c:v>57.96</c:v>
                </c:pt>
                <c:pt idx="80">
                  <c:v>57.96</c:v>
                </c:pt>
                <c:pt idx="81">
                  <c:v>57.96</c:v>
                </c:pt>
                <c:pt idx="82">
                  <c:v>57.96</c:v>
                </c:pt>
                <c:pt idx="83">
                  <c:v>57.96</c:v>
                </c:pt>
                <c:pt idx="84">
                  <c:v>57.96</c:v>
                </c:pt>
                <c:pt idx="85">
                  <c:v>57.96</c:v>
                </c:pt>
                <c:pt idx="86">
                  <c:v>57.96</c:v>
                </c:pt>
                <c:pt idx="87">
                  <c:v>57.96</c:v>
                </c:pt>
                <c:pt idx="88">
                  <c:v>57.96</c:v>
                </c:pt>
                <c:pt idx="89">
                  <c:v>57.96</c:v>
                </c:pt>
                <c:pt idx="90">
                  <c:v>57.96</c:v>
                </c:pt>
                <c:pt idx="91">
                  <c:v>57.96</c:v>
                </c:pt>
                <c:pt idx="92">
                  <c:v>57.96</c:v>
                </c:pt>
                <c:pt idx="93">
                  <c:v>57.96</c:v>
                </c:pt>
                <c:pt idx="94">
                  <c:v>57.96</c:v>
                </c:pt>
                <c:pt idx="95">
                  <c:v>57.96</c:v>
                </c:pt>
                <c:pt idx="96">
                  <c:v>57.96</c:v>
                </c:pt>
                <c:pt idx="97">
                  <c:v>57.96</c:v>
                </c:pt>
                <c:pt idx="98">
                  <c:v>57.96</c:v>
                </c:pt>
                <c:pt idx="99">
                  <c:v>57.96</c:v>
                </c:pt>
                <c:pt idx="100">
                  <c:v>57.96</c:v>
                </c:pt>
                <c:pt idx="101">
                  <c:v>57.96</c:v>
                </c:pt>
                <c:pt idx="102">
                  <c:v>57.96</c:v>
                </c:pt>
                <c:pt idx="103">
                  <c:v>57.96</c:v>
                </c:pt>
                <c:pt idx="104">
                  <c:v>57.96</c:v>
                </c:pt>
                <c:pt idx="105">
                  <c:v>57.96</c:v>
                </c:pt>
                <c:pt idx="106">
                  <c:v>57.96</c:v>
                </c:pt>
                <c:pt idx="107">
                  <c:v>57.96</c:v>
                </c:pt>
                <c:pt idx="108">
                  <c:v>57.96</c:v>
                </c:pt>
                <c:pt idx="109">
                  <c:v>57.96</c:v>
                </c:pt>
                <c:pt idx="110">
                  <c:v>57.96</c:v>
                </c:pt>
                <c:pt idx="111">
                  <c:v>57.96</c:v>
                </c:pt>
                <c:pt idx="112">
                  <c:v>57.96</c:v>
                </c:pt>
                <c:pt idx="113">
                  <c:v>57.96</c:v>
                </c:pt>
                <c:pt idx="114">
                  <c:v>57.96</c:v>
                </c:pt>
                <c:pt idx="115">
                  <c:v>57.96</c:v>
                </c:pt>
                <c:pt idx="116">
                  <c:v>57.96</c:v>
                </c:pt>
                <c:pt idx="117">
                  <c:v>57.96</c:v>
                </c:pt>
                <c:pt idx="118">
                  <c:v>57.96</c:v>
                </c:pt>
                <c:pt idx="119">
                  <c:v>57.96</c:v>
                </c:pt>
                <c:pt idx="120">
                  <c:v>57.96</c:v>
                </c:pt>
                <c:pt idx="121">
                  <c:v>57.96</c:v>
                </c:pt>
                <c:pt idx="122">
                  <c:v>57.96</c:v>
                </c:pt>
                <c:pt idx="123">
                  <c:v>57.96</c:v>
                </c:pt>
                <c:pt idx="124">
                  <c:v>57.96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'Общест-11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'Общест-11 диаграмма по районам'!$AB$5:$AB$129</c:f>
              <c:numCache>
                <c:formatCode>0.00</c:formatCode>
                <c:ptCount val="125"/>
                <c:pt idx="0">
                  <c:v>57.333300000000001</c:v>
                </c:pt>
                <c:pt idx="1">
                  <c:v>59.421600000000005</c:v>
                </c:pt>
                <c:pt idx="2">
                  <c:v>56.65</c:v>
                </c:pt>
                <c:pt idx="3">
                  <c:v>51.5</c:v>
                </c:pt>
                <c:pt idx="4">
                  <c:v>61.593800000000002</c:v>
                </c:pt>
                <c:pt idx="5">
                  <c:v>63.541699999999999</c:v>
                </c:pt>
                <c:pt idx="6">
                  <c:v>63.45</c:v>
                </c:pt>
                <c:pt idx="7">
                  <c:v>58.368400000000001</c:v>
                </c:pt>
                <c:pt idx="8">
                  <c:v>64.411799999999999</c:v>
                </c:pt>
                <c:pt idx="9">
                  <c:v>55.857100000000003</c:v>
                </c:pt>
                <c:pt idx="10">
                  <c:v>52.84780769230769</c:v>
                </c:pt>
                <c:pt idx="11">
                  <c:v>59.387099999999997</c:v>
                </c:pt>
                <c:pt idx="12">
                  <c:v>60.409100000000002</c:v>
                </c:pt>
                <c:pt idx="13">
                  <c:v>65.629599999999996</c:v>
                </c:pt>
                <c:pt idx="14">
                  <c:v>63.6875</c:v>
                </c:pt>
                <c:pt idx="15">
                  <c:v>62.4146</c:v>
                </c:pt>
                <c:pt idx="16">
                  <c:v>50.814799999999998</c:v>
                </c:pt>
                <c:pt idx="17">
                  <c:v>52.666699999999999</c:v>
                </c:pt>
                <c:pt idx="18">
                  <c:v>55.363599999999998</c:v>
                </c:pt>
                <c:pt idx="19">
                  <c:v>44.357100000000003</c:v>
                </c:pt>
                <c:pt idx="20">
                  <c:v>50.545499999999997</c:v>
                </c:pt>
                <c:pt idx="21">
                  <c:v>39.416699999999999</c:v>
                </c:pt>
                <c:pt idx="22">
                  <c:v>42.0625</c:v>
                </c:pt>
                <c:pt idx="24">
                  <c:v>40.2667</c:v>
                </c:pt>
                <c:pt idx="25">
                  <c:v>55.563676470588227</c:v>
                </c:pt>
                <c:pt idx="27">
                  <c:v>56.666699999999999</c:v>
                </c:pt>
                <c:pt idx="28">
                  <c:v>58</c:v>
                </c:pt>
                <c:pt idx="29">
                  <c:v>60.963000000000001</c:v>
                </c:pt>
                <c:pt idx="30">
                  <c:v>61.55</c:v>
                </c:pt>
                <c:pt idx="31">
                  <c:v>63.666699999999999</c:v>
                </c:pt>
                <c:pt idx="32">
                  <c:v>44.181800000000003</c:v>
                </c:pt>
                <c:pt idx="33">
                  <c:v>46.166699999999999</c:v>
                </c:pt>
                <c:pt idx="34">
                  <c:v>59.5</c:v>
                </c:pt>
                <c:pt idx="35">
                  <c:v>58.375</c:v>
                </c:pt>
                <c:pt idx="36">
                  <c:v>62.344799999999999</c:v>
                </c:pt>
                <c:pt idx="37">
                  <c:v>43.125</c:v>
                </c:pt>
                <c:pt idx="38">
                  <c:v>51.2727</c:v>
                </c:pt>
                <c:pt idx="39">
                  <c:v>65.8947</c:v>
                </c:pt>
                <c:pt idx="41">
                  <c:v>46</c:v>
                </c:pt>
                <c:pt idx="42">
                  <c:v>46.666699999999999</c:v>
                </c:pt>
                <c:pt idx="43">
                  <c:v>62.6</c:v>
                </c:pt>
                <c:pt idx="44">
                  <c:v>57.608699999999999</c:v>
                </c:pt>
                <c:pt idx="45">
                  <c:v>58.611620000000002</c:v>
                </c:pt>
                <c:pt idx="46">
                  <c:v>66.989199999999997</c:v>
                </c:pt>
                <c:pt idx="47">
                  <c:v>65.192300000000003</c:v>
                </c:pt>
                <c:pt idx="48">
                  <c:v>65.220299999999995</c:v>
                </c:pt>
                <c:pt idx="49">
                  <c:v>64.0702</c:v>
                </c:pt>
                <c:pt idx="50">
                  <c:v>58.285699999999999</c:v>
                </c:pt>
                <c:pt idx="51">
                  <c:v>60.238100000000003</c:v>
                </c:pt>
                <c:pt idx="52">
                  <c:v>63.545499999999997</c:v>
                </c:pt>
                <c:pt idx="53">
                  <c:v>55.642899999999997</c:v>
                </c:pt>
                <c:pt idx="54">
                  <c:v>44.666699999999999</c:v>
                </c:pt>
                <c:pt idx="58">
                  <c:v>59.666699999999999</c:v>
                </c:pt>
                <c:pt idx="60">
                  <c:v>60.555599999999998</c:v>
                </c:pt>
                <c:pt idx="61">
                  <c:v>48.615400000000001</c:v>
                </c:pt>
                <c:pt idx="62">
                  <c:v>55.916699999999999</c:v>
                </c:pt>
                <c:pt idx="63">
                  <c:v>59.069000000000003</c:v>
                </c:pt>
                <c:pt idx="64">
                  <c:v>51.5</c:v>
                </c:pt>
                <c:pt idx="65">
                  <c:v>56.946430769230773</c:v>
                </c:pt>
                <c:pt idx="66">
                  <c:v>63.3889</c:v>
                </c:pt>
                <c:pt idx="67">
                  <c:v>63.625</c:v>
                </c:pt>
                <c:pt idx="68">
                  <c:v>61.851900000000001</c:v>
                </c:pt>
                <c:pt idx="69">
                  <c:v>52</c:v>
                </c:pt>
                <c:pt idx="70">
                  <c:v>58.6905</c:v>
                </c:pt>
                <c:pt idx="72">
                  <c:v>63.529400000000003</c:v>
                </c:pt>
                <c:pt idx="73">
                  <c:v>49.466700000000003</c:v>
                </c:pt>
                <c:pt idx="74">
                  <c:v>49.411799999999999</c:v>
                </c:pt>
                <c:pt idx="75">
                  <c:v>63.583300000000001</c:v>
                </c:pt>
                <c:pt idx="77">
                  <c:v>53.6</c:v>
                </c:pt>
                <c:pt idx="78">
                  <c:v>50.538499999999999</c:v>
                </c:pt>
                <c:pt idx="79">
                  <c:v>54.617600000000003</c:v>
                </c:pt>
                <c:pt idx="80">
                  <c:v>56</c:v>
                </c:pt>
                <c:pt idx="81">
                  <c:v>56.841453846153847</c:v>
                </c:pt>
                <c:pt idx="82">
                  <c:v>59.857100000000003</c:v>
                </c:pt>
                <c:pt idx="84">
                  <c:v>56.875</c:v>
                </c:pt>
                <c:pt idx="85">
                  <c:v>58.395800000000001</c:v>
                </c:pt>
                <c:pt idx="86">
                  <c:v>47.307699999999997</c:v>
                </c:pt>
                <c:pt idx="87">
                  <c:v>56</c:v>
                </c:pt>
                <c:pt idx="88">
                  <c:v>57.565199999999997</c:v>
                </c:pt>
                <c:pt idx="90">
                  <c:v>58.375</c:v>
                </c:pt>
                <c:pt idx="91">
                  <c:v>45.176499999999997</c:v>
                </c:pt>
                <c:pt idx="92">
                  <c:v>54.133299999999998</c:v>
                </c:pt>
                <c:pt idx="93">
                  <c:v>55.4375</c:v>
                </c:pt>
                <c:pt idx="94">
                  <c:v>56.827599999999997</c:v>
                </c:pt>
                <c:pt idx="95">
                  <c:v>64.400000000000006</c:v>
                </c:pt>
                <c:pt idx="96">
                  <c:v>62.7727</c:v>
                </c:pt>
                <c:pt idx="97">
                  <c:v>58.963000000000001</c:v>
                </c:pt>
                <c:pt idx="98">
                  <c:v>53.6111</c:v>
                </c:pt>
                <c:pt idx="99">
                  <c:v>54.857100000000003</c:v>
                </c:pt>
                <c:pt idx="101">
                  <c:v>64.789500000000004</c:v>
                </c:pt>
                <c:pt idx="102">
                  <c:v>57.714300000000001</c:v>
                </c:pt>
                <c:pt idx="103">
                  <c:v>54.921300000000002</c:v>
                </c:pt>
                <c:pt idx="104">
                  <c:v>51.692300000000003</c:v>
                </c:pt>
                <c:pt idx="105">
                  <c:v>61.686300000000003</c:v>
                </c:pt>
                <c:pt idx="106">
                  <c:v>51</c:v>
                </c:pt>
                <c:pt idx="107">
                  <c:v>59.656300000000002</c:v>
                </c:pt>
                <c:pt idx="108">
                  <c:v>62.375</c:v>
                </c:pt>
                <c:pt idx="109">
                  <c:v>57.423699999999997</c:v>
                </c:pt>
                <c:pt idx="110">
                  <c:v>56.064500000000002</c:v>
                </c:pt>
                <c:pt idx="113">
                  <c:v>61.973228571428578</c:v>
                </c:pt>
                <c:pt idx="114">
                  <c:v>67.846199999999996</c:v>
                </c:pt>
                <c:pt idx="115">
                  <c:v>65.5</c:v>
                </c:pt>
                <c:pt idx="116">
                  <c:v>67.813999999999993</c:v>
                </c:pt>
                <c:pt idx="117">
                  <c:v>64.2</c:v>
                </c:pt>
                <c:pt idx="119">
                  <c:v>63</c:v>
                </c:pt>
                <c:pt idx="120">
                  <c:v>45.785699999999999</c:v>
                </c:pt>
                <c:pt idx="121">
                  <c:v>59.666699999999999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0349368"/>
        <c:axId val="300348976"/>
      </c:lineChart>
      <c:catAx>
        <c:axId val="30034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348976"/>
        <c:crosses val="autoZero"/>
        <c:auto val="1"/>
        <c:lblAlgn val="ctr"/>
        <c:lblOffset val="100"/>
        <c:noMultiLvlLbl val="0"/>
      </c:catAx>
      <c:valAx>
        <c:axId val="300348976"/>
        <c:scaling>
          <c:orientation val="minMax"/>
          <c:max val="9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0349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730739316302885"/>
          <c:y val="2.0234705298709174E-2"/>
          <c:w val="0.84841119304839996"/>
          <c:h val="4.2625164706759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Обществознание </a:t>
            </a:r>
            <a:r>
              <a:rPr lang="ru-RU" b="1" baseline="0"/>
              <a:t>11  ЕГЭ 2021 - 2015 </a:t>
            </a:r>
            <a:endParaRPr lang="ru-RU" b="1"/>
          </a:p>
        </c:rich>
      </c:tx>
      <c:layout>
        <c:manualLayout>
          <c:xMode val="edge"/>
          <c:yMode val="edge"/>
          <c:x val="1.7379935103048829E-2"/>
          <c:y val="4.468764359109168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06047819971872E-2"/>
          <c:y val="6.9713562344532395E-2"/>
          <c:w val="0.9809072074945856"/>
          <c:h val="0.57482226142471105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диаграмма'!$E$5:$E$129</c:f>
              <c:numCache>
                <c:formatCode>General</c:formatCode>
                <c:ptCount val="125"/>
                <c:pt idx="0">
                  <c:v>56.63</c:v>
                </c:pt>
                <c:pt idx="1">
                  <c:v>56.63</c:v>
                </c:pt>
                <c:pt idx="2">
                  <c:v>56.63</c:v>
                </c:pt>
                <c:pt idx="3">
                  <c:v>56.63</c:v>
                </c:pt>
                <c:pt idx="4">
                  <c:v>56.63</c:v>
                </c:pt>
                <c:pt idx="5">
                  <c:v>56.63</c:v>
                </c:pt>
                <c:pt idx="6">
                  <c:v>56.63</c:v>
                </c:pt>
                <c:pt idx="7">
                  <c:v>56.63</c:v>
                </c:pt>
                <c:pt idx="8">
                  <c:v>56.63</c:v>
                </c:pt>
                <c:pt idx="9">
                  <c:v>56.63</c:v>
                </c:pt>
                <c:pt idx="10">
                  <c:v>56.63</c:v>
                </c:pt>
                <c:pt idx="11">
                  <c:v>56.63</c:v>
                </c:pt>
                <c:pt idx="12">
                  <c:v>56.63</c:v>
                </c:pt>
                <c:pt idx="13">
                  <c:v>56.63</c:v>
                </c:pt>
                <c:pt idx="14">
                  <c:v>56.63</c:v>
                </c:pt>
                <c:pt idx="15">
                  <c:v>56.63</c:v>
                </c:pt>
                <c:pt idx="16">
                  <c:v>56.63</c:v>
                </c:pt>
                <c:pt idx="17">
                  <c:v>56.63</c:v>
                </c:pt>
                <c:pt idx="18">
                  <c:v>56.63</c:v>
                </c:pt>
                <c:pt idx="19">
                  <c:v>56.63</c:v>
                </c:pt>
                <c:pt idx="20">
                  <c:v>56.63</c:v>
                </c:pt>
                <c:pt idx="21">
                  <c:v>56.63</c:v>
                </c:pt>
                <c:pt idx="22">
                  <c:v>56.63</c:v>
                </c:pt>
                <c:pt idx="23">
                  <c:v>56.63</c:v>
                </c:pt>
                <c:pt idx="24">
                  <c:v>56.63</c:v>
                </c:pt>
                <c:pt idx="25">
                  <c:v>56.63</c:v>
                </c:pt>
                <c:pt idx="26">
                  <c:v>56.63</c:v>
                </c:pt>
                <c:pt idx="27">
                  <c:v>56.63</c:v>
                </c:pt>
                <c:pt idx="28">
                  <c:v>56.63</c:v>
                </c:pt>
                <c:pt idx="29">
                  <c:v>56.63</c:v>
                </c:pt>
                <c:pt idx="30">
                  <c:v>56.63</c:v>
                </c:pt>
                <c:pt idx="31">
                  <c:v>56.63</c:v>
                </c:pt>
                <c:pt idx="32">
                  <c:v>56.63</c:v>
                </c:pt>
                <c:pt idx="33">
                  <c:v>56.63</c:v>
                </c:pt>
                <c:pt idx="34">
                  <c:v>56.63</c:v>
                </c:pt>
                <c:pt idx="35">
                  <c:v>56.63</c:v>
                </c:pt>
                <c:pt idx="36">
                  <c:v>56.63</c:v>
                </c:pt>
                <c:pt idx="37">
                  <c:v>56.63</c:v>
                </c:pt>
                <c:pt idx="38">
                  <c:v>56.63</c:v>
                </c:pt>
                <c:pt idx="39">
                  <c:v>56.63</c:v>
                </c:pt>
                <c:pt idx="40">
                  <c:v>56.63</c:v>
                </c:pt>
                <c:pt idx="41">
                  <c:v>56.63</c:v>
                </c:pt>
                <c:pt idx="42">
                  <c:v>56.63</c:v>
                </c:pt>
                <c:pt idx="43">
                  <c:v>56.63</c:v>
                </c:pt>
                <c:pt idx="44">
                  <c:v>56.63</c:v>
                </c:pt>
                <c:pt idx="45">
                  <c:v>56.63</c:v>
                </c:pt>
                <c:pt idx="46">
                  <c:v>56.63</c:v>
                </c:pt>
                <c:pt idx="47">
                  <c:v>56.63</c:v>
                </c:pt>
                <c:pt idx="48">
                  <c:v>56.63</c:v>
                </c:pt>
                <c:pt idx="49">
                  <c:v>56.63</c:v>
                </c:pt>
                <c:pt idx="50">
                  <c:v>56.63</c:v>
                </c:pt>
                <c:pt idx="51">
                  <c:v>56.63</c:v>
                </c:pt>
                <c:pt idx="52">
                  <c:v>56.63</c:v>
                </c:pt>
                <c:pt idx="53">
                  <c:v>56.63</c:v>
                </c:pt>
                <c:pt idx="54">
                  <c:v>56.63</c:v>
                </c:pt>
                <c:pt idx="55">
                  <c:v>56.63</c:v>
                </c:pt>
                <c:pt idx="56">
                  <c:v>56.63</c:v>
                </c:pt>
                <c:pt idx="57">
                  <c:v>56.63</c:v>
                </c:pt>
                <c:pt idx="58">
                  <c:v>56.63</c:v>
                </c:pt>
                <c:pt idx="59">
                  <c:v>56.63</c:v>
                </c:pt>
                <c:pt idx="60">
                  <c:v>56.63</c:v>
                </c:pt>
                <c:pt idx="61">
                  <c:v>56.63</c:v>
                </c:pt>
                <c:pt idx="62">
                  <c:v>56.63</c:v>
                </c:pt>
                <c:pt idx="63">
                  <c:v>56.63</c:v>
                </c:pt>
                <c:pt idx="64">
                  <c:v>56.63</c:v>
                </c:pt>
                <c:pt idx="65">
                  <c:v>56.63</c:v>
                </c:pt>
                <c:pt idx="66">
                  <c:v>56.63</c:v>
                </c:pt>
                <c:pt idx="67">
                  <c:v>56.63</c:v>
                </c:pt>
                <c:pt idx="68">
                  <c:v>56.63</c:v>
                </c:pt>
                <c:pt idx="69">
                  <c:v>56.63</c:v>
                </c:pt>
                <c:pt idx="70">
                  <c:v>56.63</c:v>
                </c:pt>
                <c:pt idx="71">
                  <c:v>56.63</c:v>
                </c:pt>
                <c:pt idx="72">
                  <c:v>56.63</c:v>
                </c:pt>
                <c:pt idx="73">
                  <c:v>56.63</c:v>
                </c:pt>
                <c:pt idx="74">
                  <c:v>56.63</c:v>
                </c:pt>
                <c:pt idx="75">
                  <c:v>56.63</c:v>
                </c:pt>
                <c:pt idx="76">
                  <c:v>56.63</c:v>
                </c:pt>
                <c:pt idx="77">
                  <c:v>56.63</c:v>
                </c:pt>
                <c:pt idx="78">
                  <c:v>56.63</c:v>
                </c:pt>
                <c:pt idx="79">
                  <c:v>56.63</c:v>
                </c:pt>
                <c:pt idx="80">
                  <c:v>56.63</c:v>
                </c:pt>
                <c:pt idx="81">
                  <c:v>56.63</c:v>
                </c:pt>
                <c:pt idx="82">
                  <c:v>56.63</c:v>
                </c:pt>
                <c:pt idx="83">
                  <c:v>56.63</c:v>
                </c:pt>
                <c:pt idx="84">
                  <c:v>56.63</c:v>
                </c:pt>
                <c:pt idx="85">
                  <c:v>56.63</c:v>
                </c:pt>
                <c:pt idx="86">
                  <c:v>56.63</c:v>
                </c:pt>
                <c:pt idx="87">
                  <c:v>56.63</c:v>
                </c:pt>
                <c:pt idx="88">
                  <c:v>56.63</c:v>
                </c:pt>
                <c:pt idx="89">
                  <c:v>56.63</c:v>
                </c:pt>
                <c:pt idx="90">
                  <c:v>56.63</c:v>
                </c:pt>
                <c:pt idx="91">
                  <c:v>56.63</c:v>
                </c:pt>
                <c:pt idx="92">
                  <c:v>56.63</c:v>
                </c:pt>
                <c:pt idx="93">
                  <c:v>56.63</c:v>
                </c:pt>
                <c:pt idx="94">
                  <c:v>56.63</c:v>
                </c:pt>
                <c:pt idx="95">
                  <c:v>56.63</c:v>
                </c:pt>
                <c:pt idx="96">
                  <c:v>56.63</c:v>
                </c:pt>
                <c:pt idx="97">
                  <c:v>56.63</c:v>
                </c:pt>
                <c:pt idx="98">
                  <c:v>56.63</c:v>
                </c:pt>
                <c:pt idx="99">
                  <c:v>56.63</c:v>
                </c:pt>
                <c:pt idx="100">
                  <c:v>56.63</c:v>
                </c:pt>
                <c:pt idx="101">
                  <c:v>56.63</c:v>
                </c:pt>
                <c:pt idx="102">
                  <c:v>56.63</c:v>
                </c:pt>
                <c:pt idx="103">
                  <c:v>56.63</c:v>
                </c:pt>
                <c:pt idx="104">
                  <c:v>56.63</c:v>
                </c:pt>
                <c:pt idx="105">
                  <c:v>56.63</c:v>
                </c:pt>
                <c:pt idx="106">
                  <c:v>56.63</c:v>
                </c:pt>
                <c:pt idx="107">
                  <c:v>56.63</c:v>
                </c:pt>
                <c:pt idx="108">
                  <c:v>56.63</c:v>
                </c:pt>
                <c:pt idx="109">
                  <c:v>56.63</c:v>
                </c:pt>
                <c:pt idx="110">
                  <c:v>56.63</c:v>
                </c:pt>
                <c:pt idx="111">
                  <c:v>56.63</c:v>
                </c:pt>
                <c:pt idx="112">
                  <c:v>56.63</c:v>
                </c:pt>
                <c:pt idx="113">
                  <c:v>56.63</c:v>
                </c:pt>
                <c:pt idx="114">
                  <c:v>56.63</c:v>
                </c:pt>
                <c:pt idx="115">
                  <c:v>56.63</c:v>
                </c:pt>
                <c:pt idx="116">
                  <c:v>56.63</c:v>
                </c:pt>
                <c:pt idx="117">
                  <c:v>56.63</c:v>
                </c:pt>
                <c:pt idx="118">
                  <c:v>56.63</c:v>
                </c:pt>
                <c:pt idx="119">
                  <c:v>56.63</c:v>
                </c:pt>
                <c:pt idx="120">
                  <c:v>56.63</c:v>
                </c:pt>
                <c:pt idx="121">
                  <c:v>56.63</c:v>
                </c:pt>
                <c:pt idx="122">
                  <c:v>56.63</c:v>
                </c:pt>
                <c:pt idx="123">
                  <c:v>56.63</c:v>
                </c:pt>
                <c:pt idx="124">
                  <c:v>56.63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диаграмма'!$D$5:$D$129</c:f>
              <c:numCache>
                <c:formatCode>0.00</c:formatCode>
                <c:ptCount val="125"/>
                <c:pt idx="0">
                  <c:v>58</c:v>
                </c:pt>
                <c:pt idx="1">
                  <c:v>56.46575336970475</c:v>
                </c:pt>
                <c:pt idx="2">
                  <c:v>70.666666666666671</c:v>
                </c:pt>
                <c:pt idx="3">
                  <c:v>58.853658536585364</c:v>
                </c:pt>
                <c:pt idx="4">
                  <c:v>55.94736842105263</c:v>
                </c:pt>
                <c:pt idx="5">
                  <c:v>55.2</c:v>
                </c:pt>
                <c:pt idx="6">
                  <c:v>53.35</c:v>
                </c:pt>
                <c:pt idx="7">
                  <c:v>53.333333333333336</c:v>
                </c:pt>
                <c:pt idx="8">
                  <c:v>52.375</c:v>
                </c:pt>
                <c:pt idx="9">
                  <c:v>52</c:v>
                </c:pt>
                <c:pt idx="10">
                  <c:v>55.158333333333331</c:v>
                </c:pt>
                <c:pt idx="11">
                  <c:v>66.400000000000006</c:v>
                </c:pt>
                <c:pt idx="12">
                  <c:v>64.5</c:v>
                </c:pt>
                <c:pt idx="13">
                  <c:v>63</c:v>
                </c:pt>
                <c:pt idx="14">
                  <c:v>61.1</c:v>
                </c:pt>
                <c:pt idx="15">
                  <c:v>58.2</c:v>
                </c:pt>
                <c:pt idx="16">
                  <c:v>57.5</c:v>
                </c:pt>
                <c:pt idx="17">
                  <c:v>57.4</c:v>
                </c:pt>
                <c:pt idx="18">
                  <c:v>53.3</c:v>
                </c:pt>
                <c:pt idx="19">
                  <c:v>52.2</c:v>
                </c:pt>
                <c:pt idx="20">
                  <c:v>47.5</c:v>
                </c:pt>
                <c:pt idx="21">
                  <c:v>43.8</c:v>
                </c:pt>
                <c:pt idx="22">
                  <c:v>37</c:v>
                </c:pt>
                <c:pt idx="25">
                  <c:v>54.066666666666677</c:v>
                </c:pt>
                <c:pt idx="26">
                  <c:v>67.400000000000006</c:v>
                </c:pt>
                <c:pt idx="27">
                  <c:v>63.8</c:v>
                </c:pt>
                <c:pt idx="28">
                  <c:v>60.4</c:v>
                </c:pt>
                <c:pt idx="29">
                  <c:v>60.2</c:v>
                </c:pt>
                <c:pt idx="30">
                  <c:v>57.3</c:v>
                </c:pt>
                <c:pt idx="31">
                  <c:v>53.9</c:v>
                </c:pt>
                <c:pt idx="32">
                  <c:v>53.6</c:v>
                </c:pt>
                <c:pt idx="33">
                  <c:v>52.9</c:v>
                </c:pt>
                <c:pt idx="34">
                  <c:v>52.7</c:v>
                </c:pt>
                <c:pt idx="35">
                  <c:v>50.2</c:v>
                </c:pt>
                <c:pt idx="36">
                  <c:v>49.6</c:v>
                </c:pt>
                <c:pt idx="37">
                  <c:v>49</c:v>
                </c:pt>
                <c:pt idx="38">
                  <c:v>48.1</c:v>
                </c:pt>
                <c:pt idx="39">
                  <c:v>46.8</c:v>
                </c:pt>
                <c:pt idx="40">
                  <c:v>45.1</c:v>
                </c:pt>
                <c:pt idx="45">
                  <c:v>58.337499999999999</c:v>
                </c:pt>
                <c:pt idx="46">
                  <c:v>68.7</c:v>
                </c:pt>
                <c:pt idx="47">
                  <c:v>66.900000000000006</c:v>
                </c:pt>
                <c:pt idx="48">
                  <c:v>65.900000000000006</c:v>
                </c:pt>
                <c:pt idx="49">
                  <c:v>65</c:v>
                </c:pt>
                <c:pt idx="50">
                  <c:v>64</c:v>
                </c:pt>
                <c:pt idx="51">
                  <c:v>64</c:v>
                </c:pt>
                <c:pt idx="52">
                  <c:v>62.4</c:v>
                </c:pt>
                <c:pt idx="53">
                  <c:v>62</c:v>
                </c:pt>
                <c:pt idx="54">
                  <c:v>61.6</c:v>
                </c:pt>
                <c:pt idx="55">
                  <c:v>61</c:v>
                </c:pt>
                <c:pt idx="56">
                  <c:v>57</c:v>
                </c:pt>
                <c:pt idx="57">
                  <c:v>54.4</c:v>
                </c:pt>
                <c:pt idx="58">
                  <c:v>52.9</c:v>
                </c:pt>
                <c:pt idx="59">
                  <c:v>45</c:v>
                </c:pt>
                <c:pt idx="60">
                  <c:v>42</c:v>
                </c:pt>
                <c:pt idx="61">
                  <c:v>40.6</c:v>
                </c:pt>
                <c:pt idx="65">
                  <c:v>54.536363636363632</c:v>
                </c:pt>
                <c:pt idx="66">
                  <c:v>65</c:v>
                </c:pt>
                <c:pt idx="67">
                  <c:v>64.7</c:v>
                </c:pt>
                <c:pt idx="68">
                  <c:v>59</c:v>
                </c:pt>
                <c:pt idx="69">
                  <c:v>56.7</c:v>
                </c:pt>
                <c:pt idx="70">
                  <c:v>56.5</c:v>
                </c:pt>
                <c:pt idx="71">
                  <c:v>54</c:v>
                </c:pt>
                <c:pt idx="72">
                  <c:v>53.3</c:v>
                </c:pt>
                <c:pt idx="73">
                  <c:v>52.4</c:v>
                </c:pt>
                <c:pt idx="74">
                  <c:v>47.9</c:v>
                </c:pt>
                <c:pt idx="75">
                  <c:v>45.4</c:v>
                </c:pt>
                <c:pt idx="76">
                  <c:v>45</c:v>
                </c:pt>
                <c:pt idx="81">
                  <c:v>53.758214285714281</c:v>
                </c:pt>
                <c:pt idx="82">
                  <c:v>71</c:v>
                </c:pt>
                <c:pt idx="83">
                  <c:v>63.7</c:v>
                </c:pt>
                <c:pt idx="84">
                  <c:v>61</c:v>
                </c:pt>
                <c:pt idx="85">
                  <c:v>60.7</c:v>
                </c:pt>
                <c:pt idx="86">
                  <c:v>60.5</c:v>
                </c:pt>
                <c:pt idx="87">
                  <c:v>60</c:v>
                </c:pt>
                <c:pt idx="88">
                  <c:v>59</c:v>
                </c:pt>
                <c:pt idx="89">
                  <c:v>58.7</c:v>
                </c:pt>
                <c:pt idx="90">
                  <c:v>58.3</c:v>
                </c:pt>
                <c:pt idx="91">
                  <c:v>58</c:v>
                </c:pt>
                <c:pt idx="92">
                  <c:v>56.5</c:v>
                </c:pt>
                <c:pt idx="93">
                  <c:v>56</c:v>
                </c:pt>
                <c:pt idx="94">
                  <c:v>56</c:v>
                </c:pt>
                <c:pt idx="95">
                  <c:v>54.6</c:v>
                </c:pt>
                <c:pt idx="96">
                  <c:v>53</c:v>
                </c:pt>
                <c:pt idx="97">
                  <c:v>53</c:v>
                </c:pt>
                <c:pt idx="98">
                  <c:v>52</c:v>
                </c:pt>
                <c:pt idx="99">
                  <c:v>50.8</c:v>
                </c:pt>
                <c:pt idx="100">
                  <c:v>50.43</c:v>
                </c:pt>
                <c:pt idx="101">
                  <c:v>50.4</c:v>
                </c:pt>
                <c:pt idx="102">
                  <c:v>48.8</c:v>
                </c:pt>
                <c:pt idx="103">
                  <c:v>48.6</c:v>
                </c:pt>
                <c:pt idx="104">
                  <c:v>48</c:v>
                </c:pt>
                <c:pt idx="105">
                  <c:v>45</c:v>
                </c:pt>
                <c:pt idx="106">
                  <c:v>45</c:v>
                </c:pt>
                <c:pt idx="107">
                  <c:v>44.3</c:v>
                </c:pt>
                <c:pt idx="108">
                  <c:v>42.1</c:v>
                </c:pt>
                <c:pt idx="109">
                  <c:v>39.799999999999997</c:v>
                </c:pt>
                <c:pt idx="113">
                  <c:v>59.040501188123471</c:v>
                </c:pt>
                <c:pt idx="114">
                  <c:v>69.099999999999994</c:v>
                </c:pt>
                <c:pt idx="115">
                  <c:v>66.608695652173907</c:v>
                </c:pt>
                <c:pt idx="116">
                  <c:v>63.9</c:v>
                </c:pt>
                <c:pt idx="117">
                  <c:v>60.840909090909093</c:v>
                </c:pt>
                <c:pt idx="118">
                  <c:v>55.666666666666664</c:v>
                </c:pt>
                <c:pt idx="119">
                  <c:v>54.645833333333336</c:v>
                </c:pt>
                <c:pt idx="120">
                  <c:v>52.428571428571431</c:v>
                </c:pt>
                <c:pt idx="121">
                  <c:v>49.133333333333333</c:v>
                </c:pt>
              </c:numCache>
            </c:numRef>
          </c:val>
          <c:smooth val="0"/>
        </c:ser>
        <c:ser>
          <c:idx val="11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диаграмма'!$I$5:$I$129</c:f>
              <c:numCache>
                <c:formatCode>General</c:formatCode>
                <c:ptCount val="125"/>
                <c:pt idx="0">
                  <c:v>53.95</c:v>
                </c:pt>
                <c:pt idx="1">
                  <c:v>53.95</c:v>
                </c:pt>
                <c:pt idx="2">
                  <c:v>53.95</c:v>
                </c:pt>
                <c:pt idx="3">
                  <c:v>53.95</c:v>
                </c:pt>
                <c:pt idx="4">
                  <c:v>53.95</c:v>
                </c:pt>
                <c:pt idx="5">
                  <c:v>53.95</c:v>
                </c:pt>
                <c:pt idx="6">
                  <c:v>53.95</c:v>
                </c:pt>
                <c:pt idx="7">
                  <c:v>53.95</c:v>
                </c:pt>
                <c:pt idx="8">
                  <c:v>53.95</c:v>
                </c:pt>
                <c:pt idx="9">
                  <c:v>53.95</c:v>
                </c:pt>
                <c:pt idx="10">
                  <c:v>53.95</c:v>
                </c:pt>
                <c:pt idx="11">
                  <c:v>53.95</c:v>
                </c:pt>
                <c:pt idx="12">
                  <c:v>53.95</c:v>
                </c:pt>
                <c:pt idx="13">
                  <c:v>53.95</c:v>
                </c:pt>
                <c:pt idx="14">
                  <c:v>53.95</c:v>
                </c:pt>
                <c:pt idx="15">
                  <c:v>53.95</c:v>
                </c:pt>
                <c:pt idx="16">
                  <c:v>53.95</c:v>
                </c:pt>
                <c:pt idx="17">
                  <c:v>53.95</c:v>
                </c:pt>
                <c:pt idx="18">
                  <c:v>53.95</c:v>
                </c:pt>
                <c:pt idx="19">
                  <c:v>53.95</c:v>
                </c:pt>
                <c:pt idx="20">
                  <c:v>53.95</c:v>
                </c:pt>
                <c:pt idx="21">
                  <c:v>53.95</c:v>
                </c:pt>
                <c:pt idx="22">
                  <c:v>53.95</c:v>
                </c:pt>
                <c:pt idx="23">
                  <c:v>53.95</c:v>
                </c:pt>
                <c:pt idx="24">
                  <c:v>53.95</c:v>
                </c:pt>
                <c:pt idx="25">
                  <c:v>53.95</c:v>
                </c:pt>
                <c:pt idx="26">
                  <c:v>53.95</c:v>
                </c:pt>
                <c:pt idx="27">
                  <c:v>53.95</c:v>
                </c:pt>
                <c:pt idx="28">
                  <c:v>53.95</c:v>
                </c:pt>
                <c:pt idx="29">
                  <c:v>53.95</c:v>
                </c:pt>
                <c:pt idx="30">
                  <c:v>53.95</c:v>
                </c:pt>
                <c:pt idx="31">
                  <c:v>53.95</c:v>
                </c:pt>
                <c:pt idx="32">
                  <c:v>53.95</c:v>
                </c:pt>
                <c:pt idx="33">
                  <c:v>53.95</c:v>
                </c:pt>
                <c:pt idx="34">
                  <c:v>53.95</c:v>
                </c:pt>
                <c:pt idx="35">
                  <c:v>53.95</c:v>
                </c:pt>
                <c:pt idx="36">
                  <c:v>53.95</c:v>
                </c:pt>
                <c:pt idx="37">
                  <c:v>53.95</c:v>
                </c:pt>
                <c:pt idx="38">
                  <c:v>53.95</c:v>
                </c:pt>
                <c:pt idx="39">
                  <c:v>53.95</c:v>
                </c:pt>
                <c:pt idx="40">
                  <c:v>53.95</c:v>
                </c:pt>
                <c:pt idx="41">
                  <c:v>53.95</c:v>
                </c:pt>
                <c:pt idx="42">
                  <c:v>53.95</c:v>
                </c:pt>
                <c:pt idx="43">
                  <c:v>53.95</c:v>
                </c:pt>
                <c:pt idx="44">
                  <c:v>53.95</c:v>
                </c:pt>
                <c:pt idx="45">
                  <c:v>53.95</c:v>
                </c:pt>
                <c:pt idx="46">
                  <c:v>53.95</c:v>
                </c:pt>
                <c:pt idx="47">
                  <c:v>53.95</c:v>
                </c:pt>
                <c:pt idx="48">
                  <c:v>53.95</c:v>
                </c:pt>
                <c:pt idx="49">
                  <c:v>53.95</c:v>
                </c:pt>
                <c:pt idx="50">
                  <c:v>53.95</c:v>
                </c:pt>
                <c:pt idx="51">
                  <c:v>53.95</c:v>
                </c:pt>
                <c:pt idx="52">
                  <c:v>53.95</c:v>
                </c:pt>
                <c:pt idx="53">
                  <c:v>53.95</c:v>
                </c:pt>
                <c:pt idx="54">
                  <c:v>53.95</c:v>
                </c:pt>
                <c:pt idx="55">
                  <c:v>53.95</c:v>
                </c:pt>
                <c:pt idx="56">
                  <c:v>53.95</c:v>
                </c:pt>
                <c:pt idx="57">
                  <c:v>53.95</c:v>
                </c:pt>
                <c:pt idx="58">
                  <c:v>53.95</c:v>
                </c:pt>
                <c:pt idx="59">
                  <c:v>53.95</c:v>
                </c:pt>
                <c:pt idx="60">
                  <c:v>53.95</c:v>
                </c:pt>
                <c:pt idx="61">
                  <c:v>53.95</c:v>
                </c:pt>
                <c:pt idx="62">
                  <c:v>53.95</c:v>
                </c:pt>
                <c:pt idx="63">
                  <c:v>53.95</c:v>
                </c:pt>
                <c:pt idx="64">
                  <c:v>53.95</c:v>
                </c:pt>
                <c:pt idx="65">
                  <c:v>53.95</c:v>
                </c:pt>
                <c:pt idx="66">
                  <c:v>53.95</c:v>
                </c:pt>
                <c:pt idx="67">
                  <c:v>53.95</c:v>
                </c:pt>
                <c:pt idx="68">
                  <c:v>53.95</c:v>
                </c:pt>
                <c:pt idx="69">
                  <c:v>53.95</c:v>
                </c:pt>
                <c:pt idx="70">
                  <c:v>53.95</c:v>
                </c:pt>
                <c:pt idx="71">
                  <c:v>53.95</c:v>
                </c:pt>
                <c:pt idx="72">
                  <c:v>53.95</c:v>
                </c:pt>
                <c:pt idx="73">
                  <c:v>53.95</c:v>
                </c:pt>
                <c:pt idx="74">
                  <c:v>53.95</c:v>
                </c:pt>
                <c:pt idx="75">
                  <c:v>53.95</c:v>
                </c:pt>
                <c:pt idx="76">
                  <c:v>53.95</c:v>
                </c:pt>
                <c:pt idx="77">
                  <c:v>53.95</c:v>
                </c:pt>
                <c:pt idx="78">
                  <c:v>53.95</c:v>
                </c:pt>
                <c:pt idx="79">
                  <c:v>53.95</c:v>
                </c:pt>
                <c:pt idx="80">
                  <c:v>53.95</c:v>
                </c:pt>
                <c:pt idx="81">
                  <c:v>53.95</c:v>
                </c:pt>
                <c:pt idx="82">
                  <c:v>53.95</c:v>
                </c:pt>
                <c:pt idx="83">
                  <c:v>53.95</c:v>
                </c:pt>
                <c:pt idx="84">
                  <c:v>53.95</c:v>
                </c:pt>
                <c:pt idx="85">
                  <c:v>53.95</c:v>
                </c:pt>
                <c:pt idx="86">
                  <c:v>53.95</c:v>
                </c:pt>
                <c:pt idx="87">
                  <c:v>53.95</c:v>
                </c:pt>
                <c:pt idx="88">
                  <c:v>53.95</c:v>
                </c:pt>
                <c:pt idx="89">
                  <c:v>53.95</c:v>
                </c:pt>
                <c:pt idx="90">
                  <c:v>53.95</c:v>
                </c:pt>
                <c:pt idx="91">
                  <c:v>53.95</c:v>
                </c:pt>
                <c:pt idx="92">
                  <c:v>53.95</c:v>
                </c:pt>
                <c:pt idx="93">
                  <c:v>53.95</c:v>
                </c:pt>
                <c:pt idx="94">
                  <c:v>53.95</c:v>
                </c:pt>
                <c:pt idx="95">
                  <c:v>53.95</c:v>
                </c:pt>
                <c:pt idx="96">
                  <c:v>53.95</c:v>
                </c:pt>
                <c:pt idx="97">
                  <c:v>53.95</c:v>
                </c:pt>
                <c:pt idx="98">
                  <c:v>53.95</c:v>
                </c:pt>
                <c:pt idx="99">
                  <c:v>53.95</c:v>
                </c:pt>
                <c:pt idx="100">
                  <c:v>53.95</c:v>
                </c:pt>
                <c:pt idx="101">
                  <c:v>53.95</c:v>
                </c:pt>
                <c:pt idx="102">
                  <c:v>53.95</c:v>
                </c:pt>
                <c:pt idx="103">
                  <c:v>53.95</c:v>
                </c:pt>
                <c:pt idx="104">
                  <c:v>53.95</c:v>
                </c:pt>
                <c:pt idx="105">
                  <c:v>53.95</c:v>
                </c:pt>
                <c:pt idx="106">
                  <c:v>53.95</c:v>
                </c:pt>
                <c:pt idx="107">
                  <c:v>53.95</c:v>
                </c:pt>
                <c:pt idx="108">
                  <c:v>53.95</c:v>
                </c:pt>
                <c:pt idx="109">
                  <c:v>53.95</c:v>
                </c:pt>
                <c:pt idx="110">
                  <c:v>53.95</c:v>
                </c:pt>
                <c:pt idx="111">
                  <c:v>53.95</c:v>
                </c:pt>
                <c:pt idx="112">
                  <c:v>53.95</c:v>
                </c:pt>
                <c:pt idx="113">
                  <c:v>53.95</c:v>
                </c:pt>
                <c:pt idx="114">
                  <c:v>53.95</c:v>
                </c:pt>
                <c:pt idx="115">
                  <c:v>53.95</c:v>
                </c:pt>
                <c:pt idx="116">
                  <c:v>53.95</c:v>
                </c:pt>
                <c:pt idx="117">
                  <c:v>53.95</c:v>
                </c:pt>
                <c:pt idx="118">
                  <c:v>53.95</c:v>
                </c:pt>
                <c:pt idx="119">
                  <c:v>53.95</c:v>
                </c:pt>
                <c:pt idx="120">
                  <c:v>53.95</c:v>
                </c:pt>
                <c:pt idx="121">
                  <c:v>53.95</c:v>
                </c:pt>
                <c:pt idx="122">
                  <c:v>53.95</c:v>
                </c:pt>
                <c:pt idx="123">
                  <c:v>53.95</c:v>
                </c:pt>
                <c:pt idx="124">
                  <c:v>53.95</c:v>
                </c:pt>
              </c:numCache>
            </c:numRef>
          </c:val>
          <c:smooth val="0"/>
        </c:ser>
        <c:ser>
          <c:idx val="10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диаграмма'!$H$5:$H$129</c:f>
              <c:numCache>
                <c:formatCode>0.00</c:formatCode>
                <c:ptCount val="125"/>
                <c:pt idx="0" formatCode="General">
                  <c:v>62.42</c:v>
                </c:pt>
                <c:pt idx="1">
                  <c:v>55.998485423917849</c:v>
                </c:pt>
                <c:pt idx="2">
                  <c:v>58.5</c:v>
                </c:pt>
                <c:pt idx="3">
                  <c:v>58.973684210526322</c:v>
                </c:pt>
                <c:pt idx="4">
                  <c:v>58.263157894736842</c:v>
                </c:pt>
                <c:pt idx="5">
                  <c:v>57.3</c:v>
                </c:pt>
                <c:pt idx="6">
                  <c:v>54.785714285714278</c:v>
                </c:pt>
                <c:pt idx="7">
                  <c:v>53.357142857142847</c:v>
                </c:pt>
                <c:pt idx="8">
                  <c:v>48.764705882352942</c:v>
                </c:pt>
                <c:pt idx="9">
                  <c:v>58.043478260869563</c:v>
                </c:pt>
                <c:pt idx="10">
                  <c:v>50.386643923486027</c:v>
                </c:pt>
                <c:pt idx="11">
                  <c:v>46.055555555555557</c:v>
                </c:pt>
                <c:pt idx="12">
                  <c:v>61.171428571428571</c:v>
                </c:pt>
                <c:pt idx="13">
                  <c:v>61.171428571428571</c:v>
                </c:pt>
                <c:pt idx="14">
                  <c:v>55.810810810810807</c:v>
                </c:pt>
                <c:pt idx="15">
                  <c:v>54.578947368421048</c:v>
                </c:pt>
                <c:pt idx="17">
                  <c:v>50.631578947368418</c:v>
                </c:pt>
                <c:pt idx="18">
                  <c:v>56</c:v>
                </c:pt>
                <c:pt idx="19">
                  <c:v>46.4</c:v>
                </c:pt>
                <c:pt idx="20">
                  <c:v>40.5</c:v>
                </c:pt>
                <c:pt idx="21">
                  <c:v>44.666666666666657</c:v>
                </c:pt>
                <c:pt idx="22">
                  <c:v>37.266666666666673</c:v>
                </c:pt>
                <c:pt idx="25">
                  <c:v>53.734778446527677</c:v>
                </c:pt>
                <c:pt idx="26">
                  <c:v>57.81818181818182</c:v>
                </c:pt>
                <c:pt idx="27">
                  <c:v>59.368421052631582</c:v>
                </c:pt>
                <c:pt idx="28">
                  <c:v>53.375</c:v>
                </c:pt>
                <c:pt idx="29">
                  <c:v>63</c:v>
                </c:pt>
                <c:pt idx="30">
                  <c:v>55</c:v>
                </c:pt>
                <c:pt idx="31">
                  <c:v>52.571428571428569</c:v>
                </c:pt>
                <c:pt idx="32">
                  <c:v>40.666666666666657</c:v>
                </c:pt>
                <c:pt idx="33">
                  <c:v>44.48</c:v>
                </c:pt>
                <c:pt idx="34">
                  <c:v>50.352941176470587</c:v>
                </c:pt>
                <c:pt idx="35">
                  <c:v>46.5</c:v>
                </c:pt>
                <c:pt idx="38">
                  <c:v>62.090909090909093</c:v>
                </c:pt>
                <c:pt idx="39">
                  <c:v>52.928571428571431</c:v>
                </c:pt>
                <c:pt idx="42">
                  <c:v>60.4</c:v>
                </c:pt>
                <c:pt idx="45">
                  <c:v>54.152984604987779</c:v>
                </c:pt>
                <c:pt idx="46">
                  <c:v>63.391304347826093</c:v>
                </c:pt>
                <c:pt idx="48">
                  <c:v>62.157894736842103</c:v>
                </c:pt>
                <c:pt idx="49">
                  <c:v>58.428571428571431</c:v>
                </c:pt>
                <c:pt idx="50">
                  <c:v>59.136363636363633</c:v>
                </c:pt>
                <c:pt idx="51">
                  <c:v>61.779069767441861</c:v>
                </c:pt>
                <c:pt idx="52">
                  <c:v>57.162790697674417</c:v>
                </c:pt>
                <c:pt idx="53">
                  <c:v>58.1</c:v>
                </c:pt>
                <c:pt idx="54">
                  <c:v>49.666666666666657</c:v>
                </c:pt>
                <c:pt idx="55">
                  <c:v>55</c:v>
                </c:pt>
                <c:pt idx="56">
                  <c:v>32.142857142857153</c:v>
                </c:pt>
                <c:pt idx="57">
                  <c:v>49.75</c:v>
                </c:pt>
                <c:pt idx="58">
                  <c:v>57.65625</c:v>
                </c:pt>
                <c:pt idx="59">
                  <c:v>49</c:v>
                </c:pt>
                <c:pt idx="60">
                  <c:v>49.888888888888893</c:v>
                </c:pt>
                <c:pt idx="61">
                  <c:v>45.07692307692308</c:v>
                </c:pt>
                <c:pt idx="62">
                  <c:v>50.263157894736842</c:v>
                </c:pt>
                <c:pt idx="64">
                  <c:v>62</c:v>
                </c:pt>
                <c:pt idx="65">
                  <c:v>53.833257340784435</c:v>
                </c:pt>
                <c:pt idx="66">
                  <c:v>58.789473684210527</c:v>
                </c:pt>
                <c:pt idx="67">
                  <c:v>53.4</c:v>
                </c:pt>
                <c:pt idx="68">
                  <c:v>58.058823529411768</c:v>
                </c:pt>
                <c:pt idx="69">
                  <c:v>55.5</c:v>
                </c:pt>
                <c:pt idx="70">
                  <c:v>54.727272727272727</c:v>
                </c:pt>
                <c:pt idx="71">
                  <c:v>50.230769230769234</c:v>
                </c:pt>
                <c:pt idx="72">
                  <c:v>73.090909090909093</c:v>
                </c:pt>
                <c:pt idx="73">
                  <c:v>45</c:v>
                </c:pt>
                <c:pt idx="74">
                  <c:v>64.857142857142861</c:v>
                </c:pt>
                <c:pt idx="75">
                  <c:v>48.333333333333343</c:v>
                </c:pt>
                <c:pt idx="76">
                  <c:v>41.636363636363633</c:v>
                </c:pt>
                <c:pt idx="77">
                  <c:v>42.375</c:v>
                </c:pt>
                <c:pt idx="81">
                  <c:v>53.393010003743719</c:v>
                </c:pt>
                <c:pt idx="82">
                  <c:v>60.195121951219512</c:v>
                </c:pt>
                <c:pt idx="83">
                  <c:v>53.909090909090907</c:v>
                </c:pt>
                <c:pt idx="84">
                  <c:v>52.274999999999999</c:v>
                </c:pt>
                <c:pt idx="85">
                  <c:v>57</c:v>
                </c:pt>
                <c:pt idx="86">
                  <c:v>60.166666666666657</c:v>
                </c:pt>
                <c:pt idx="87">
                  <c:v>53.916666666666657</c:v>
                </c:pt>
                <c:pt idx="88">
                  <c:v>62.487179487179489</c:v>
                </c:pt>
                <c:pt idx="89">
                  <c:v>62</c:v>
                </c:pt>
                <c:pt idx="90">
                  <c:v>58.148148148148152</c:v>
                </c:pt>
                <c:pt idx="91">
                  <c:v>58.94736842105263</c:v>
                </c:pt>
                <c:pt idx="92">
                  <c:v>51.75</c:v>
                </c:pt>
                <c:pt idx="93">
                  <c:v>47.714285714285722</c:v>
                </c:pt>
                <c:pt idx="94">
                  <c:v>57.622950819672127</c:v>
                </c:pt>
                <c:pt idx="95">
                  <c:v>58.703125</c:v>
                </c:pt>
                <c:pt idx="96">
                  <c:v>52.756756756756758</c:v>
                </c:pt>
                <c:pt idx="97">
                  <c:v>50.258064516129032</c:v>
                </c:pt>
                <c:pt idx="98">
                  <c:v>54.053571428571431</c:v>
                </c:pt>
                <c:pt idx="99">
                  <c:v>52.551724137931032</c:v>
                </c:pt>
                <c:pt idx="100">
                  <c:v>54</c:v>
                </c:pt>
                <c:pt idx="101">
                  <c:v>56.416666666666657</c:v>
                </c:pt>
                <c:pt idx="102">
                  <c:v>35.833333333333343</c:v>
                </c:pt>
                <c:pt idx="104">
                  <c:v>49.388888888888893</c:v>
                </c:pt>
                <c:pt idx="105">
                  <c:v>47.07692307692308</c:v>
                </c:pt>
                <c:pt idx="106">
                  <c:v>53.315789473684212</c:v>
                </c:pt>
                <c:pt idx="107">
                  <c:v>48.6</c:v>
                </c:pt>
                <c:pt idx="108">
                  <c:v>50.875</c:v>
                </c:pt>
                <c:pt idx="109">
                  <c:v>48.769230769230766</c:v>
                </c:pt>
                <c:pt idx="112">
                  <c:v>46.272727272727273</c:v>
                </c:pt>
                <c:pt idx="113">
                  <c:v>58.305672983479106</c:v>
                </c:pt>
                <c:pt idx="114">
                  <c:v>65.208333333333329</c:v>
                </c:pt>
                <c:pt idx="115">
                  <c:v>60.971428571428568</c:v>
                </c:pt>
                <c:pt idx="116">
                  <c:v>59.666666666666657</c:v>
                </c:pt>
                <c:pt idx="117">
                  <c:v>58.047619047619051</c:v>
                </c:pt>
                <c:pt idx="118">
                  <c:v>61.4375</c:v>
                </c:pt>
                <c:pt idx="119">
                  <c:v>51.408163265306122</c:v>
                </c:pt>
                <c:pt idx="121">
                  <c:v>51.4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диаграмма'!$M$5:$M$129</c:f>
              <c:numCache>
                <c:formatCode>General</c:formatCode>
                <c:ptCount val="125"/>
                <c:pt idx="0">
                  <c:v>55.12</c:v>
                </c:pt>
                <c:pt idx="1">
                  <c:v>55.12</c:v>
                </c:pt>
                <c:pt idx="2">
                  <c:v>55.12</c:v>
                </c:pt>
                <c:pt idx="3">
                  <c:v>55.12</c:v>
                </c:pt>
                <c:pt idx="4">
                  <c:v>55.12</c:v>
                </c:pt>
                <c:pt idx="5">
                  <c:v>55.12</c:v>
                </c:pt>
                <c:pt idx="6">
                  <c:v>55.12</c:v>
                </c:pt>
                <c:pt idx="7">
                  <c:v>55.12</c:v>
                </c:pt>
                <c:pt idx="8">
                  <c:v>55.12</c:v>
                </c:pt>
                <c:pt idx="9">
                  <c:v>55.12</c:v>
                </c:pt>
                <c:pt idx="10">
                  <c:v>55.12</c:v>
                </c:pt>
                <c:pt idx="11">
                  <c:v>55.12</c:v>
                </c:pt>
                <c:pt idx="12">
                  <c:v>55.12</c:v>
                </c:pt>
                <c:pt idx="13">
                  <c:v>55.12</c:v>
                </c:pt>
                <c:pt idx="14">
                  <c:v>55.12</c:v>
                </c:pt>
                <c:pt idx="15">
                  <c:v>55.12</c:v>
                </c:pt>
                <c:pt idx="16">
                  <c:v>55.12</c:v>
                </c:pt>
                <c:pt idx="17">
                  <c:v>55.12</c:v>
                </c:pt>
                <c:pt idx="18">
                  <c:v>55.12</c:v>
                </c:pt>
                <c:pt idx="19">
                  <c:v>55.12</c:v>
                </c:pt>
                <c:pt idx="20">
                  <c:v>55.12</c:v>
                </c:pt>
                <c:pt idx="21">
                  <c:v>55.12</c:v>
                </c:pt>
                <c:pt idx="22">
                  <c:v>55.12</c:v>
                </c:pt>
                <c:pt idx="23">
                  <c:v>55.12</c:v>
                </c:pt>
                <c:pt idx="24">
                  <c:v>55.12</c:v>
                </c:pt>
                <c:pt idx="25">
                  <c:v>55.12</c:v>
                </c:pt>
                <c:pt idx="26">
                  <c:v>55.12</c:v>
                </c:pt>
                <c:pt idx="27">
                  <c:v>55.12</c:v>
                </c:pt>
                <c:pt idx="28">
                  <c:v>55.12</c:v>
                </c:pt>
                <c:pt idx="29">
                  <c:v>55.12</c:v>
                </c:pt>
                <c:pt idx="30">
                  <c:v>55.12</c:v>
                </c:pt>
                <c:pt idx="31">
                  <c:v>55.12</c:v>
                </c:pt>
                <c:pt idx="32">
                  <c:v>55.12</c:v>
                </c:pt>
                <c:pt idx="33">
                  <c:v>55.12</c:v>
                </c:pt>
                <c:pt idx="34">
                  <c:v>55.12</c:v>
                </c:pt>
                <c:pt idx="35">
                  <c:v>55.12</c:v>
                </c:pt>
                <c:pt idx="36">
                  <c:v>55.12</c:v>
                </c:pt>
                <c:pt idx="37">
                  <c:v>55.12</c:v>
                </c:pt>
                <c:pt idx="38">
                  <c:v>55.12</c:v>
                </c:pt>
                <c:pt idx="39">
                  <c:v>55.12</c:v>
                </c:pt>
                <c:pt idx="40">
                  <c:v>55.12</c:v>
                </c:pt>
                <c:pt idx="41">
                  <c:v>55.12</c:v>
                </c:pt>
                <c:pt idx="42">
                  <c:v>55.12</c:v>
                </c:pt>
                <c:pt idx="43">
                  <c:v>55.12</c:v>
                </c:pt>
                <c:pt idx="44">
                  <c:v>55.12</c:v>
                </c:pt>
                <c:pt idx="45">
                  <c:v>55.12</c:v>
                </c:pt>
                <c:pt idx="46">
                  <c:v>55.12</c:v>
                </c:pt>
                <c:pt idx="47">
                  <c:v>55.12</c:v>
                </c:pt>
                <c:pt idx="48">
                  <c:v>55.12</c:v>
                </c:pt>
                <c:pt idx="49">
                  <c:v>55.12</c:v>
                </c:pt>
                <c:pt idx="50">
                  <c:v>55.12</c:v>
                </c:pt>
                <c:pt idx="51">
                  <c:v>55.12</c:v>
                </c:pt>
                <c:pt idx="52">
                  <c:v>55.12</c:v>
                </c:pt>
                <c:pt idx="53">
                  <c:v>55.12</c:v>
                </c:pt>
                <c:pt idx="54">
                  <c:v>55.12</c:v>
                </c:pt>
                <c:pt idx="55">
                  <c:v>55.12</c:v>
                </c:pt>
                <c:pt idx="56">
                  <c:v>55.12</c:v>
                </c:pt>
                <c:pt idx="57">
                  <c:v>55.12</c:v>
                </c:pt>
                <c:pt idx="58">
                  <c:v>55.12</c:v>
                </c:pt>
                <c:pt idx="59">
                  <c:v>55.12</c:v>
                </c:pt>
                <c:pt idx="60">
                  <c:v>55.12</c:v>
                </c:pt>
                <c:pt idx="61">
                  <c:v>55.12</c:v>
                </c:pt>
                <c:pt idx="62">
                  <c:v>55.12</c:v>
                </c:pt>
                <c:pt idx="63">
                  <c:v>55.12</c:v>
                </c:pt>
                <c:pt idx="64">
                  <c:v>55.12</c:v>
                </c:pt>
                <c:pt idx="65">
                  <c:v>55.12</c:v>
                </c:pt>
                <c:pt idx="66">
                  <c:v>55.12</c:v>
                </c:pt>
                <c:pt idx="67">
                  <c:v>55.12</c:v>
                </c:pt>
                <c:pt idx="68">
                  <c:v>55.12</c:v>
                </c:pt>
                <c:pt idx="69">
                  <c:v>55.12</c:v>
                </c:pt>
                <c:pt idx="70">
                  <c:v>55.12</c:v>
                </c:pt>
                <c:pt idx="71">
                  <c:v>55.12</c:v>
                </c:pt>
                <c:pt idx="72">
                  <c:v>55.12</c:v>
                </c:pt>
                <c:pt idx="73">
                  <c:v>55.12</c:v>
                </c:pt>
                <c:pt idx="74">
                  <c:v>55.12</c:v>
                </c:pt>
                <c:pt idx="75">
                  <c:v>55.12</c:v>
                </c:pt>
                <c:pt idx="76">
                  <c:v>55.12</c:v>
                </c:pt>
                <c:pt idx="77">
                  <c:v>55.12</c:v>
                </c:pt>
                <c:pt idx="78">
                  <c:v>55.12</c:v>
                </c:pt>
                <c:pt idx="79">
                  <c:v>55.12</c:v>
                </c:pt>
                <c:pt idx="80">
                  <c:v>55.12</c:v>
                </c:pt>
                <c:pt idx="81">
                  <c:v>55.12</c:v>
                </c:pt>
                <c:pt idx="82">
                  <c:v>55.12</c:v>
                </c:pt>
                <c:pt idx="83">
                  <c:v>55.12</c:v>
                </c:pt>
                <c:pt idx="84">
                  <c:v>55.12</c:v>
                </c:pt>
                <c:pt idx="85">
                  <c:v>55.12</c:v>
                </c:pt>
                <c:pt idx="86">
                  <c:v>55.12</c:v>
                </c:pt>
                <c:pt idx="87">
                  <c:v>55.12</c:v>
                </c:pt>
                <c:pt idx="88">
                  <c:v>55.12</c:v>
                </c:pt>
                <c:pt idx="89">
                  <c:v>55.12</c:v>
                </c:pt>
                <c:pt idx="90">
                  <c:v>55.12</c:v>
                </c:pt>
                <c:pt idx="91">
                  <c:v>55.12</c:v>
                </c:pt>
                <c:pt idx="92">
                  <c:v>55.12</c:v>
                </c:pt>
                <c:pt idx="93">
                  <c:v>55.12</c:v>
                </c:pt>
                <c:pt idx="94">
                  <c:v>55.12</c:v>
                </c:pt>
                <c:pt idx="95">
                  <c:v>55.12</c:v>
                </c:pt>
                <c:pt idx="96">
                  <c:v>55.12</c:v>
                </c:pt>
                <c:pt idx="97">
                  <c:v>55.12</c:v>
                </c:pt>
                <c:pt idx="98">
                  <c:v>55.12</c:v>
                </c:pt>
                <c:pt idx="99">
                  <c:v>55.12</c:v>
                </c:pt>
                <c:pt idx="100">
                  <c:v>55.12</c:v>
                </c:pt>
                <c:pt idx="101">
                  <c:v>55.12</c:v>
                </c:pt>
                <c:pt idx="102">
                  <c:v>55.12</c:v>
                </c:pt>
                <c:pt idx="103">
                  <c:v>55.12</c:v>
                </c:pt>
                <c:pt idx="104">
                  <c:v>55.12</c:v>
                </c:pt>
                <c:pt idx="105">
                  <c:v>55.12</c:v>
                </c:pt>
                <c:pt idx="106">
                  <c:v>55.12</c:v>
                </c:pt>
                <c:pt idx="107">
                  <c:v>55.12</c:v>
                </c:pt>
                <c:pt idx="108">
                  <c:v>55.12</c:v>
                </c:pt>
                <c:pt idx="109">
                  <c:v>55.12</c:v>
                </c:pt>
                <c:pt idx="110">
                  <c:v>55.12</c:v>
                </c:pt>
                <c:pt idx="111">
                  <c:v>55.12</c:v>
                </c:pt>
                <c:pt idx="112">
                  <c:v>55.12</c:v>
                </c:pt>
                <c:pt idx="113">
                  <c:v>55.12</c:v>
                </c:pt>
                <c:pt idx="114">
                  <c:v>55.12</c:v>
                </c:pt>
                <c:pt idx="115">
                  <c:v>55.12</c:v>
                </c:pt>
                <c:pt idx="116">
                  <c:v>55.12</c:v>
                </c:pt>
                <c:pt idx="117">
                  <c:v>55.12</c:v>
                </c:pt>
                <c:pt idx="118">
                  <c:v>55.12</c:v>
                </c:pt>
                <c:pt idx="119">
                  <c:v>55.12</c:v>
                </c:pt>
                <c:pt idx="120">
                  <c:v>55.12</c:v>
                </c:pt>
                <c:pt idx="121">
                  <c:v>55.12</c:v>
                </c:pt>
                <c:pt idx="122">
                  <c:v>55.12</c:v>
                </c:pt>
                <c:pt idx="123">
                  <c:v>55.12</c:v>
                </c:pt>
                <c:pt idx="124">
                  <c:v>55.12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диаграмма'!$L$5:$L$129</c:f>
              <c:numCache>
                <c:formatCode>0.00</c:formatCode>
                <c:ptCount val="125"/>
                <c:pt idx="0">
                  <c:v>60.66</c:v>
                </c:pt>
                <c:pt idx="1">
                  <c:v>54.513736973283933</c:v>
                </c:pt>
                <c:pt idx="2">
                  <c:v>61.032258064516128</c:v>
                </c:pt>
                <c:pt idx="3">
                  <c:v>53.787878787878789</c:v>
                </c:pt>
                <c:pt idx="4">
                  <c:v>55.411764705882355</c:v>
                </c:pt>
                <c:pt idx="5">
                  <c:v>60.142857142857146</c:v>
                </c:pt>
                <c:pt idx="6">
                  <c:v>52.111111111111114</c:v>
                </c:pt>
                <c:pt idx="7">
                  <c:v>53.545454545454547</c:v>
                </c:pt>
                <c:pt idx="8">
                  <c:v>49.4</c:v>
                </c:pt>
                <c:pt idx="9">
                  <c:v>50.678571428571431</c:v>
                </c:pt>
                <c:pt idx="10" formatCode="General">
                  <c:v>51.83</c:v>
                </c:pt>
                <c:pt idx="11">
                  <c:v>50</c:v>
                </c:pt>
                <c:pt idx="12">
                  <c:v>60</c:v>
                </c:pt>
                <c:pt idx="13">
                  <c:v>56</c:v>
                </c:pt>
                <c:pt idx="14">
                  <c:v>60</c:v>
                </c:pt>
                <c:pt idx="15">
                  <c:v>67</c:v>
                </c:pt>
                <c:pt idx="16">
                  <c:v>45</c:v>
                </c:pt>
                <c:pt idx="17">
                  <c:v>56</c:v>
                </c:pt>
                <c:pt idx="18">
                  <c:v>45.69</c:v>
                </c:pt>
                <c:pt idx="19">
                  <c:v>51.1</c:v>
                </c:pt>
                <c:pt idx="20">
                  <c:v>38</c:v>
                </c:pt>
                <c:pt idx="21">
                  <c:v>42</c:v>
                </c:pt>
                <c:pt idx="22">
                  <c:v>52</c:v>
                </c:pt>
                <c:pt idx="23">
                  <c:v>51</c:v>
                </c:pt>
                <c:pt idx="25">
                  <c:v>52.772222222222211</c:v>
                </c:pt>
                <c:pt idx="26">
                  <c:v>63.8</c:v>
                </c:pt>
                <c:pt idx="27">
                  <c:v>60.62</c:v>
                </c:pt>
                <c:pt idx="28">
                  <c:v>51.2</c:v>
                </c:pt>
                <c:pt idx="29">
                  <c:v>58.47</c:v>
                </c:pt>
                <c:pt idx="30">
                  <c:v>56.05</c:v>
                </c:pt>
                <c:pt idx="31">
                  <c:v>56.39</c:v>
                </c:pt>
                <c:pt idx="32">
                  <c:v>59.63</c:v>
                </c:pt>
                <c:pt idx="33">
                  <c:v>57.06</c:v>
                </c:pt>
                <c:pt idx="34">
                  <c:v>45.24</c:v>
                </c:pt>
                <c:pt idx="35">
                  <c:v>51.44</c:v>
                </c:pt>
                <c:pt idx="37">
                  <c:v>43.36</c:v>
                </c:pt>
                <c:pt idx="38">
                  <c:v>53.67</c:v>
                </c:pt>
                <c:pt idx="39">
                  <c:v>52.53</c:v>
                </c:pt>
                <c:pt idx="40">
                  <c:v>46.29</c:v>
                </c:pt>
                <c:pt idx="41">
                  <c:v>42.5</c:v>
                </c:pt>
                <c:pt idx="42">
                  <c:v>50.38</c:v>
                </c:pt>
                <c:pt idx="43">
                  <c:v>52</c:v>
                </c:pt>
                <c:pt idx="44" formatCode="General">
                  <c:v>49.27</c:v>
                </c:pt>
                <c:pt idx="45">
                  <c:v>54.808235294117651</c:v>
                </c:pt>
                <c:pt idx="46">
                  <c:v>58.52</c:v>
                </c:pt>
                <c:pt idx="48">
                  <c:v>56</c:v>
                </c:pt>
                <c:pt idx="49">
                  <c:v>59.5</c:v>
                </c:pt>
                <c:pt idx="50">
                  <c:v>67</c:v>
                </c:pt>
                <c:pt idx="51">
                  <c:v>61</c:v>
                </c:pt>
                <c:pt idx="52">
                  <c:v>73.069999999999993</c:v>
                </c:pt>
                <c:pt idx="53">
                  <c:v>55</c:v>
                </c:pt>
                <c:pt idx="54">
                  <c:v>50.2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59.92</c:v>
                </c:pt>
                <c:pt idx="59">
                  <c:v>63</c:v>
                </c:pt>
                <c:pt idx="60">
                  <c:v>44.2</c:v>
                </c:pt>
                <c:pt idx="61">
                  <c:v>44.33</c:v>
                </c:pt>
                <c:pt idx="62">
                  <c:v>42</c:v>
                </c:pt>
                <c:pt idx="63">
                  <c:v>42</c:v>
                </c:pt>
                <c:pt idx="65">
                  <c:v>52.059333333333335</c:v>
                </c:pt>
                <c:pt idx="66">
                  <c:v>56</c:v>
                </c:pt>
                <c:pt idx="67">
                  <c:v>59.57</c:v>
                </c:pt>
                <c:pt idx="68">
                  <c:v>59</c:v>
                </c:pt>
                <c:pt idx="69">
                  <c:v>63</c:v>
                </c:pt>
                <c:pt idx="70">
                  <c:v>57</c:v>
                </c:pt>
                <c:pt idx="71">
                  <c:v>49</c:v>
                </c:pt>
                <c:pt idx="72">
                  <c:v>48</c:v>
                </c:pt>
                <c:pt idx="73">
                  <c:v>48</c:v>
                </c:pt>
                <c:pt idx="74">
                  <c:v>60.32</c:v>
                </c:pt>
                <c:pt idx="75">
                  <c:v>52</c:v>
                </c:pt>
                <c:pt idx="76">
                  <c:v>38</c:v>
                </c:pt>
                <c:pt idx="77">
                  <c:v>38</c:v>
                </c:pt>
                <c:pt idx="78">
                  <c:v>46</c:v>
                </c:pt>
                <c:pt idx="79">
                  <c:v>65</c:v>
                </c:pt>
                <c:pt idx="80">
                  <c:v>42</c:v>
                </c:pt>
                <c:pt idx="81" formatCode="General">
                  <c:v>52.89</c:v>
                </c:pt>
                <c:pt idx="82">
                  <c:v>64</c:v>
                </c:pt>
                <c:pt idx="83">
                  <c:v>55</c:v>
                </c:pt>
                <c:pt idx="84">
                  <c:v>60.63</c:v>
                </c:pt>
                <c:pt idx="85">
                  <c:v>54.25</c:v>
                </c:pt>
                <c:pt idx="86">
                  <c:v>54.29</c:v>
                </c:pt>
                <c:pt idx="87">
                  <c:v>60</c:v>
                </c:pt>
                <c:pt idx="88">
                  <c:v>58</c:v>
                </c:pt>
                <c:pt idx="89">
                  <c:v>55.75</c:v>
                </c:pt>
                <c:pt idx="90">
                  <c:v>67</c:v>
                </c:pt>
                <c:pt idx="91">
                  <c:v>55</c:v>
                </c:pt>
                <c:pt idx="94">
                  <c:v>58</c:v>
                </c:pt>
                <c:pt idx="95">
                  <c:v>57</c:v>
                </c:pt>
                <c:pt idx="96">
                  <c:v>45</c:v>
                </c:pt>
                <c:pt idx="97">
                  <c:v>55</c:v>
                </c:pt>
                <c:pt idx="98">
                  <c:v>53</c:v>
                </c:pt>
                <c:pt idx="99">
                  <c:v>55</c:v>
                </c:pt>
                <c:pt idx="100">
                  <c:v>39.5</c:v>
                </c:pt>
                <c:pt idx="101">
                  <c:v>44.3</c:v>
                </c:pt>
                <c:pt idx="102">
                  <c:v>50.75</c:v>
                </c:pt>
                <c:pt idx="104">
                  <c:v>57</c:v>
                </c:pt>
                <c:pt idx="105">
                  <c:v>47</c:v>
                </c:pt>
                <c:pt idx="106">
                  <c:v>47</c:v>
                </c:pt>
                <c:pt idx="107">
                  <c:v>34</c:v>
                </c:pt>
                <c:pt idx="108">
                  <c:v>40</c:v>
                </c:pt>
                <c:pt idx="109">
                  <c:v>53</c:v>
                </c:pt>
                <c:pt idx="110">
                  <c:v>56</c:v>
                </c:pt>
                <c:pt idx="111">
                  <c:v>47</c:v>
                </c:pt>
                <c:pt idx="112" formatCode="General">
                  <c:v>58.45</c:v>
                </c:pt>
                <c:pt idx="113">
                  <c:v>56.016073732674606</c:v>
                </c:pt>
                <c:pt idx="114">
                  <c:v>67.102564102564102</c:v>
                </c:pt>
                <c:pt idx="115">
                  <c:v>60.137931034482762</c:v>
                </c:pt>
                <c:pt idx="116">
                  <c:v>58.769230769230766</c:v>
                </c:pt>
                <c:pt idx="117">
                  <c:v>56.064516129032256</c:v>
                </c:pt>
                <c:pt idx="118">
                  <c:v>49.304347826086953</c:v>
                </c:pt>
                <c:pt idx="119">
                  <c:v>56.05</c:v>
                </c:pt>
                <c:pt idx="121">
                  <c:v>44.5</c:v>
                </c:pt>
                <c:pt idx="124">
                  <c:v>56.2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диаграмма'!$Q$5:$Q$129</c:f>
              <c:numCache>
                <c:formatCode>General</c:formatCode>
                <c:ptCount val="125"/>
                <c:pt idx="0">
                  <c:v>56.47</c:v>
                </c:pt>
                <c:pt idx="1">
                  <c:v>56.47</c:v>
                </c:pt>
                <c:pt idx="2">
                  <c:v>56.47</c:v>
                </c:pt>
                <c:pt idx="3">
                  <c:v>56.47</c:v>
                </c:pt>
                <c:pt idx="4">
                  <c:v>56.47</c:v>
                </c:pt>
                <c:pt idx="5">
                  <c:v>56.47</c:v>
                </c:pt>
                <c:pt idx="6">
                  <c:v>56.47</c:v>
                </c:pt>
                <c:pt idx="7">
                  <c:v>56.47</c:v>
                </c:pt>
                <c:pt idx="8">
                  <c:v>56.47</c:v>
                </c:pt>
                <c:pt idx="9">
                  <c:v>56.47</c:v>
                </c:pt>
                <c:pt idx="10">
                  <c:v>56.47</c:v>
                </c:pt>
                <c:pt idx="11">
                  <c:v>56.47</c:v>
                </c:pt>
                <c:pt idx="12">
                  <c:v>56.47</c:v>
                </c:pt>
                <c:pt idx="13">
                  <c:v>56.47</c:v>
                </c:pt>
                <c:pt idx="14">
                  <c:v>56.47</c:v>
                </c:pt>
                <c:pt idx="15">
                  <c:v>56.47</c:v>
                </c:pt>
                <c:pt idx="16">
                  <c:v>56.47</c:v>
                </c:pt>
                <c:pt idx="17">
                  <c:v>56.47</c:v>
                </c:pt>
                <c:pt idx="18">
                  <c:v>56.47</c:v>
                </c:pt>
                <c:pt idx="19">
                  <c:v>56.47</c:v>
                </c:pt>
                <c:pt idx="20">
                  <c:v>56.47</c:v>
                </c:pt>
                <c:pt idx="21">
                  <c:v>56.47</c:v>
                </c:pt>
                <c:pt idx="22">
                  <c:v>56.47</c:v>
                </c:pt>
                <c:pt idx="23">
                  <c:v>56.47</c:v>
                </c:pt>
                <c:pt idx="24">
                  <c:v>56.47</c:v>
                </c:pt>
                <c:pt idx="25">
                  <c:v>56.47</c:v>
                </c:pt>
                <c:pt idx="26">
                  <c:v>56.47</c:v>
                </c:pt>
                <c:pt idx="27">
                  <c:v>56.47</c:v>
                </c:pt>
                <c:pt idx="28">
                  <c:v>56.47</c:v>
                </c:pt>
                <c:pt idx="29">
                  <c:v>56.47</c:v>
                </c:pt>
                <c:pt idx="30">
                  <c:v>56.47</c:v>
                </c:pt>
                <c:pt idx="31">
                  <c:v>56.47</c:v>
                </c:pt>
                <c:pt idx="32">
                  <c:v>56.47</c:v>
                </c:pt>
                <c:pt idx="33">
                  <c:v>56.47</c:v>
                </c:pt>
                <c:pt idx="34">
                  <c:v>56.47</c:v>
                </c:pt>
                <c:pt idx="35">
                  <c:v>56.47</c:v>
                </c:pt>
                <c:pt idx="36">
                  <c:v>56.47</c:v>
                </c:pt>
                <c:pt idx="37">
                  <c:v>56.47</c:v>
                </c:pt>
                <c:pt idx="38">
                  <c:v>56.47</c:v>
                </c:pt>
                <c:pt idx="39">
                  <c:v>56.47</c:v>
                </c:pt>
                <c:pt idx="40">
                  <c:v>56.47</c:v>
                </c:pt>
                <c:pt idx="41">
                  <c:v>56.47</c:v>
                </c:pt>
                <c:pt idx="42">
                  <c:v>56.47</c:v>
                </c:pt>
                <c:pt idx="43">
                  <c:v>56.47</c:v>
                </c:pt>
                <c:pt idx="44">
                  <c:v>56.47</c:v>
                </c:pt>
                <c:pt idx="45">
                  <c:v>56.47</c:v>
                </c:pt>
                <c:pt idx="46">
                  <c:v>56.47</c:v>
                </c:pt>
                <c:pt idx="47">
                  <c:v>56.47</c:v>
                </c:pt>
                <c:pt idx="48">
                  <c:v>56.47</c:v>
                </c:pt>
                <c:pt idx="49">
                  <c:v>56.47</c:v>
                </c:pt>
                <c:pt idx="50">
                  <c:v>56.47</c:v>
                </c:pt>
                <c:pt idx="51">
                  <c:v>56.47</c:v>
                </c:pt>
                <c:pt idx="52">
                  <c:v>56.47</c:v>
                </c:pt>
                <c:pt idx="53">
                  <c:v>56.47</c:v>
                </c:pt>
                <c:pt idx="54">
                  <c:v>56.47</c:v>
                </c:pt>
                <c:pt idx="55">
                  <c:v>56.47</c:v>
                </c:pt>
                <c:pt idx="56">
                  <c:v>56.47</c:v>
                </c:pt>
                <c:pt idx="57">
                  <c:v>56.47</c:v>
                </c:pt>
                <c:pt idx="58">
                  <c:v>56.47</c:v>
                </c:pt>
                <c:pt idx="59">
                  <c:v>56.47</c:v>
                </c:pt>
                <c:pt idx="60">
                  <c:v>56.47</c:v>
                </c:pt>
                <c:pt idx="61">
                  <c:v>56.47</c:v>
                </c:pt>
                <c:pt idx="62">
                  <c:v>56.47</c:v>
                </c:pt>
                <c:pt idx="63">
                  <c:v>56.47</c:v>
                </c:pt>
                <c:pt idx="64">
                  <c:v>56.47</c:v>
                </c:pt>
                <c:pt idx="65">
                  <c:v>56.47</c:v>
                </c:pt>
                <c:pt idx="66">
                  <c:v>56.47</c:v>
                </c:pt>
                <c:pt idx="67">
                  <c:v>56.47</c:v>
                </c:pt>
                <c:pt idx="68">
                  <c:v>56.47</c:v>
                </c:pt>
                <c:pt idx="69">
                  <c:v>56.47</c:v>
                </c:pt>
                <c:pt idx="70">
                  <c:v>56.47</c:v>
                </c:pt>
                <c:pt idx="71">
                  <c:v>56.47</c:v>
                </c:pt>
                <c:pt idx="72">
                  <c:v>56.47</c:v>
                </c:pt>
                <c:pt idx="73">
                  <c:v>56.47</c:v>
                </c:pt>
                <c:pt idx="74">
                  <c:v>56.47</c:v>
                </c:pt>
                <c:pt idx="75">
                  <c:v>56.47</c:v>
                </c:pt>
                <c:pt idx="76">
                  <c:v>56.47</c:v>
                </c:pt>
                <c:pt idx="77">
                  <c:v>56.47</c:v>
                </c:pt>
                <c:pt idx="78">
                  <c:v>56.47</c:v>
                </c:pt>
                <c:pt idx="79">
                  <c:v>56.47</c:v>
                </c:pt>
                <c:pt idx="80">
                  <c:v>56.47</c:v>
                </c:pt>
                <c:pt idx="81">
                  <c:v>56.47</c:v>
                </c:pt>
                <c:pt idx="82">
                  <c:v>56.47</c:v>
                </c:pt>
                <c:pt idx="83">
                  <c:v>56.47</c:v>
                </c:pt>
                <c:pt idx="84">
                  <c:v>56.47</c:v>
                </c:pt>
                <c:pt idx="85">
                  <c:v>56.47</c:v>
                </c:pt>
                <c:pt idx="86">
                  <c:v>56.47</c:v>
                </c:pt>
                <c:pt idx="87">
                  <c:v>56.47</c:v>
                </c:pt>
                <c:pt idx="88">
                  <c:v>56.47</c:v>
                </c:pt>
                <c:pt idx="89">
                  <c:v>56.47</c:v>
                </c:pt>
                <c:pt idx="90">
                  <c:v>56.47</c:v>
                </c:pt>
                <c:pt idx="91">
                  <c:v>56.47</c:v>
                </c:pt>
                <c:pt idx="92">
                  <c:v>56.47</c:v>
                </c:pt>
                <c:pt idx="93">
                  <c:v>56.47</c:v>
                </c:pt>
                <c:pt idx="94">
                  <c:v>56.47</c:v>
                </c:pt>
                <c:pt idx="95">
                  <c:v>56.47</c:v>
                </c:pt>
                <c:pt idx="96">
                  <c:v>56.47</c:v>
                </c:pt>
                <c:pt idx="97">
                  <c:v>56.47</c:v>
                </c:pt>
                <c:pt idx="98">
                  <c:v>56.47</c:v>
                </c:pt>
                <c:pt idx="99">
                  <c:v>56.47</c:v>
                </c:pt>
                <c:pt idx="100">
                  <c:v>56.47</c:v>
                </c:pt>
                <c:pt idx="101">
                  <c:v>56.47</c:v>
                </c:pt>
                <c:pt idx="102">
                  <c:v>56.47</c:v>
                </c:pt>
                <c:pt idx="103">
                  <c:v>56.47</c:v>
                </c:pt>
                <c:pt idx="104">
                  <c:v>56.47</c:v>
                </c:pt>
                <c:pt idx="105">
                  <c:v>56.47</c:v>
                </c:pt>
                <c:pt idx="106">
                  <c:v>56.47</c:v>
                </c:pt>
                <c:pt idx="107">
                  <c:v>56.47</c:v>
                </c:pt>
                <c:pt idx="108">
                  <c:v>56.47</c:v>
                </c:pt>
                <c:pt idx="109">
                  <c:v>56.47</c:v>
                </c:pt>
                <c:pt idx="110">
                  <c:v>56.47</c:v>
                </c:pt>
                <c:pt idx="111">
                  <c:v>56.47</c:v>
                </c:pt>
                <c:pt idx="112">
                  <c:v>56.47</c:v>
                </c:pt>
                <c:pt idx="113">
                  <c:v>56.47</c:v>
                </c:pt>
                <c:pt idx="114">
                  <c:v>56.47</c:v>
                </c:pt>
                <c:pt idx="115">
                  <c:v>56.47</c:v>
                </c:pt>
                <c:pt idx="116">
                  <c:v>56.47</c:v>
                </c:pt>
                <c:pt idx="117">
                  <c:v>56.47</c:v>
                </c:pt>
                <c:pt idx="118">
                  <c:v>56.47</c:v>
                </c:pt>
                <c:pt idx="119">
                  <c:v>56.47</c:v>
                </c:pt>
                <c:pt idx="120">
                  <c:v>56.47</c:v>
                </c:pt>
                <c:pt idx="121">
                  <c:v>56.47</c:v>
                </c:pt>
                <c:pt idx="122">
                  <c:v>56.47</c:v>
                </c:pt>
                <c:pt idx="123">
                  <c:v>56.47</c:v>
                </c:pt>
                <c:pt idx="124">
                  <c:v>56.47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диаграмма'!$P$5:$P$129</c:f>
              <c:numCache>
                <c:formatCode>0.00</c:formatCode>
                <c:ptCount val="125"/>
                <c:pt idx="0">
                  <c:v>58</c:v>
                </c:pt>
                <c:pt idx="1">
                  <c:v>57.75</c:v>
                </c:pt>
                <c:pt idx="2">
                  <c:v>66</c:v>
                </c:pt>
                <c:pt idx="3">
                  <c:v>59</c:v>
                </c:pt>
                <c:pt idx="4">
                  <c:v>57</c:v>
                </c:pt>
                <c:pt idx="5">
                  <c:v>61</c:v>
                </c:pt>
                <c:pt idx="6">
                  <c:v>51</c:v>
                </c:pt>
                <c:pt idx="7">
                  <c:v>53</c:v>
                </c:pt>
                <c:pt idx="8">
                  <c:v>60</c:v>
                </c:pt>
                <c:pt idx="9">
                  <c:v>55</c:v>
                </c:pt>
                <c:pt idx="10">
                  <c:v>53.725888407626172</c:v>
                </c:pt>
                <c:pt idx="11">
                  <c:v>60</c:v>
                </c:pt>
                <c:pt idx="12">
                  <c:v>60.931034482758619</c:v>
                </c:pt>
                <c:pt idx="13">
                  <c:v>62.68</c:v>
                </c:pt>
                <c:pt idx="14">
                  <c:v>58.454545454545453</c:v>
                </c:pt>
                <c:pt idx="15">
                  <c:v>56.52</c:v>
                </c:pt>
                <c:pt idx="17">
                  <c:v>49.043478260869563</c:v>
                </c:pt>
                <c:pt idx="18">
                  <c:v>48.57</c:v>
                </c:pt>
                <c:pt idx="19">
                  <c:v>50.416666666666664</c:v>
                </c:pt>
                <c:pt idx="20">
                  <c:v>44.333333333333336</c:v>
                </c:pt>
                <c:pt idx="21">
                  <c:v>45.285714285714285</c:v>
                </c:pt>
                <c:pt idx="23">
                  <c:v>54.75</c:v>
                </c:pt>
                <c:pt idx="25">
                  <c:v>53.941111111111105</c:v>
                </c:pt>
                <c:pt idx="26">
                  <c:v>69</c:v>
                </c:pt>
                <c:pt idx="27">
                  <c:v>63.05</c:v>
                </c:pt>
                <c:pt idx="28">
                  <c:v>55.93</c:v>
                </c:pt>
                <c:pt idx="29">
                  <c:v>61.95</c:v>
                </c:pt>
                <c:pt idx="30">
                  <c:v>55.84</c:v>
                </c:pt>
                <c:pt idx="31">
                  <c:v>56.35</c:v>
                </c:pt>
                <c:pt idx="32">
                  <c:v>52.8</c:v>
                </c:pt>
                <c:pt idx="33">
                  <c:v>47.82</c:v>
                </c:pt>
                <c:pt idx="34">
                  <c:v>52.41</c:v>
                </c:pt>
                <c:pt idx="35">
                  <c:v>52.87</c:v>
                </c:pt>
                <c:pt idx="36">
                  <c:v>33.5</c:v>
                </c:pt>
                <c:pt idx="38">
                  <c:v>61.7</c:v>
                </c:pt>
                <c:pt idx="39">
                  <c:v>46.36</c:v>
                </c:pt>
                <c:pt idx="40">
                  <c:v>46.67</c:v>
                </c:pt>
                <c:pt idx="41">
                  <c:v>62.8</c:v>
                </c:pt>
                <c:pt idx="42">
                  <c:v>47.1</c:v>
                </c:pt>
                <c:pt idx="43">
                  <c:v>52.66</c:v>
                </c:pt>
                <c:pt idx="44">
                  <c:v>52.13</c:v>
                </c:pt>
                <c:pt idx="45">
                  <c:v>56.390526315789479</c:v>
                </c:pt>
                <c:pt idx="46">
                  <c:v>73.05</c:v>
                </c:pt>
                <c:pt idx="47">
                  <c:v>49</c:v>
                </c:pt>
                <c:pt idx="48">
                  <c:v>62</c:v>
                </c:pt>
                <c:pt idx="49">
                  <c:v>56.5</c:v>
                </c:pt>
                <c:pt idx="50">
                  <c:v>66</c:v>
                </c:pt>
                <c:pt idx="51">
                  <c:v>61</c:v>
                </c:pt>
                <c:pt idx="52">
                  <c:v>66.8</c:v>
                </c:pt>
                <c:pt idx="53">
                  <c:v>59</c:v>
                </c:pt>
                <c:pt idx="54">
                  <c:v>56</c:v>
                </c:pt>
                <c:pt idx="55">
                  <c:v>60</c:v>
                </c:pt>
                <c:pt idx="56">
                  <c:v>42</c:v>
                </c:pt>
                <c:pt idx="57">
                  <c:v>50.69</c:v>
                </c:pt>
                <c:pt idx="58">
                  <c:v>52.86</c:v>
                </c:pt>
                <c:pt idx="59">
                  <c:v>54.75</c:v>
                </c:pt>
                <c:pt idx="60">
                  <c:v>54</c:v>
                </c:pt>
                <c:pt idx="61">
                  <c:v>38</c:v>
                </c:pt>
                <c:pt idx="62">
                  <c:v>57.27</c:v>
                </c:pt>
                <c:pt idx="63">
                  <c:v>58</c:v>
                </c:pt>
                <c:pt idx="64">
                  <c:v>54.5</c:v>
                </c:pt>
                <c:pt idx="65">
                  <c:v>52.457142857142856</c:v>
                </c:pt>
                <c:pt idx="66">
                  <c:v>60</c:v>
                </c:pt>
                <c:pt idx="67">
                  <c:v>52.4</c:v>
                </c:pt>
                <c:pt idx="68">
                  <c:v>52</c:v>
                </c:pt>
                <c:pt idx="69">
                  <c:v>59</c:v>
                </c:pt>
                <c:pt idx="70">
                  <c:v>61</c:v>
                </c:pt>
                <c:pt idx="71">
                  <c:v>50</c:v>
                </c:pt>
                <c:pt idx="72">
                  <c:v>54</c:v>
                </c:pt>
                <c:pt idx="73">
                  <c:v>41</c:v>
                </c:pt>
                <c:pt idx="74">
                  <c:v>61</c:v>
                </c:pt>
                <c:pt idx="75">
                  <c:v>53</c:v>
                </c:pt>
                <c:pt idx="76">
                  <c:v>40</c:v>
                </c:pt>
                <c:pt idx="77">
                  <c:v>40</c:v>
                </c:pt>
                <c:pt idx="79">
                  <c:v>68</c:v>
                </c:pt>
                <c:pt idx="80">
                  <c:v>43</c:v>
                </c:pt>
                <c:pt idx="81">
                  <c:v>53.529767279795678</c:v>
                </c:pt>
                <c:pt idx="82">
                  <c:v>62.607142857142854</c:v>
                </c:pt>
                <c:pt idx="83">
                  <c:v>46.346153846153847</c:v>
                </c:pt>
                <c:pt idx="84">
                  <c:v>59.93181818181818</c:v>
                </c:pt>
                <c:pt idx="85">
                  <c:v>45.625</c:v>
                </c:pt>
                <c:pt idx="86">
                  <c:v>53.333333333333336</c:v>
                </c:pt>
                <c:pt idx="87">
                  <c:v>59.984375</c:v>
                </c:pt>
                <c:pt idx="88">
                  <c:v>60.53125</c:v>
                </c:pt>
                <c:pt idx="89">
                  <c:v>62.142857142857146</c:v>
                </c:pt>
                <c:pt idx="90">
                  <c:v>58.625</c:v>
                </c:pt>
                <c:pt idx="91">
                  <c:v>61.885057471264368</c:v>
                </c:pt>
                <c:pt idx="93">
                  <c:v>62.666666666666664</c:v>
                </c:pt>
                <c:pt idx="94">
                  <c:v>63.852459016393439</c:v>
                </c:pt>
                <c:pt idx="95">
                  <c:v>61.93333333333333</c:v>
                </c:pt>
                <c:pt idx="96">
                  <c:v>45.285714285714285</c:v>
                </c:pt>
                <c:pt idx="97">
                  <c:v>47.6875</c:v>
                </c:pt>
                <c:pt idx="98">
                  <c:v>56.901639344262293</c:v>
                </c:pt>
                <c:pt idx="99">
                  <c:v>53.422222222222224</c:v>
                </c:pt>
                <c:pt idx="100">
                  <c:v>40.4</c:v>
                </c:pt>
                <c:pt idx="101">
                  <c:v>53.92307692307692</c:v>
                </c:pt>
                <c:pt idx="102">
                  <c:v>41.94736842105263</c:v>
                </c:pt>
                <c:pt idx="104">
                  <c:v>51.642857142857146</c:v>
                </c:pt>
                <c:pt idx="105">
                  <c:v>55.3</c:v>
                </c:pt>
                <c:pt idx="106">
                  <c:v>48.7</c:v>
                </c:pt>
                <c:pt idx="107">
                  <c:v>48.5625</c:v>
                </c:pt>
                <c:pt idx="108">
                  <c:v>47.333333333333336</c:v>
                </c:pt>
                <c:pt idx="109">
                  <c:v>47.592592592592595</c:v>
                </c:pt>
                <c:pt idx="110">
                  <c:v>42.8</c:v>
                </c:pt>
                <c:pt idx="111">
                  <c:v>52.733333333333334</c:v>
                </c:pt>
                <c:pt idx="112">
                  <c:v>58.666666666666664</c:v>
                </c:pt>
                <c:pt idx="113">
                  <c:v>57.666666666666664</c:v>
                </c:pt>
                <c:pt idx="114">
                  <c:v>69</c:v>
                </c:pt>
                <c:pt idx="115">
                  <c:v>64</c:v>
                </c:pt>
                <c:pt idx="116">
                  <c:v>61</c:v>
                </c:pt>
                <c:pt idx="117">
                  <c:v>59</c:v>
                </c:pt>
                <c:pt idx="118">
                  <c:v>52</c:v>
                </c:pt>
                <c:pt idx="119">
                  <c:v>48</c:v>
                </c:pt>
                <c:pt idx="121">
                  <c:v>58</c:v>
                </c:pt>
                <c:pt idx="122">
                  <c:v>59</c:v>
                </c:pt>
                <c:pt idx="123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диаграмма'!$U$5:$U$129</c:f>
              <c:numCache>
                <c:formatCode>General</c:formatCode>
                <c:ptCount val="125"/>
                <c:pt idx="0">
                  <c:v>56.93</c:v>
                </c:pt>
                <c:pt idx="1">
                  <c:v>56.93</c:v>
                </c:pt>
                <c:pt idx="2">
                  <c:v>56.93</c:v>
                </c:pt>
                <c:pt idx="3">
                  <c:v>56.93</c:v>
                </c:pt>
                <c:pt idx="4">
                  <c:v>56.93</c:v>
                </c:pt>
                <c:pt idx="5">
                  <c:v>56.93</c:v>
                </c:pt>
                <c:pt idx="6">
                  <c:v>56.93</c:v>
                </c:pt>
                <c:pt idx="7">
                  <c:v>56.93</c:v>
                </c:pt>
                <c:pt idx="8">
                  <c:v>56.93</c:v>
                </c:pt>
                <c:pt idx="9">
                  <c:v>56.93</c:v>
                </c:pt>
                <c:pt idx="10">
                  <c:v>56.93</c:v>
                </c:pt>
                <c:pt idx="11">
                  <c:v>56.93</c:v>
                </c:pt>
                <c:pt idx="12">
                  <c:v>56.93</c:v>
                </c:pt>
                <c:pt idx="13">
                  <c:v>56.93</c:v>
                </c:pt>
                <c:pt idx="14">
                  <c:v>56.93</c:v>
                </c:pt>
                <c:pt idx="15">
                  <c:v>56.93</c:v>
                </c:pt>
                <c:pt idx="16">
                  <c:v>56.93</c:v>
                </c:pt>
                <c:pt idx="17">
                  <c:v>56.93</c:v>
                </c:pt>
                <c:pt idx="18">
                  <c:v>56.93</c:v>
                </c:pt>
                <c:pt idx="19">
                  <c:v>56.93</c:v>
                </c:pt>
                <c:pt idx="20">
                  <c:v>56.93</c:v>
                </c:pt>
                <c:pt idx="21">
                  <c:v>56.93</c:v>
                </c:pt>
                <c:pt idx="22">
                  <c:v>56.93</c:v>
                </c:pt>
                <c:pt idx="23">
                  <c:v>56.93</c:v>
                </c:pt>
                <c:pt idx="24">
                  <c:v>56.93</c:v>
                </c:pt>
                <c:pt idx="25">
                  <c:v>56.93</c:v>
                </c:pt>
                <c:pt idx="26">
                  <c:v>56.93</c:v>
                </c:pt>
                <c:pt idx="27">
                  <c:v>56.93</c:v>
                </c:pt>
                <c:pt idx="28">
                  <c:v>56.93</c:v>
                </c:pt>
                <c:pt idx="29">
                  <c:v>56.93</c:v>
                </c:pt>
                <c:pt idx="30">
                  <c:v>56.93</c:v>
                </c:pt>
                <c:pt idx="31">
                  <c:v>56.93</c:v>
                </c:pt>
                <c:pt idx="32">
                  <c:v>56.93</c:v>
                </c:pt>
                <c:pt idx="33">
                  <c:v>56.93</c:v>
                </c:pt>
                <c:pt idx="34">
                  <c:v>56.93</c:v>
                </c:pt>
                <c:pt idx="35">
                  <c:v>56.93</c:v>
                </c:pt>
                <c:pt idx="36">
                  <c:v>56.93</c:v>
                </c:pt>
                <c:pt idx="37">
                  <c:v>56.93</c:v>
                </c:pt>
                <c:pt idx="38">
                  <c:v>56.93</c:v>
                </c:pt>
                <c:pt idx="39">
                  <c:v>56.93</c:v>
                </c:pt>
                <c:pt idx="40">
                  <c:v>56.93</c:v>
                </c:pt>
                <c:pt idx="41">
                  <c:v>56.93</c:v>
                </c:pt>
                <c:pt idx="42">
                  <c:v>56.93</c:v>
                </c:pt>
                <c:pt idx="43">
                  <c:v>56.93</c:v>
                </c:pt>
                <c:pt idx="44">
                  <c:v>56.93</c:v>
                </c:pt>
                <c:pt idx="45">
                  <c:v>56.93</c:v>
                </c:pt>
                <c:pt idx="46">
                  <c:v>56.93</c:v>
                </c:pt>
                <c:pt idx="47">
                  <c:v>56.93</c:v>
                </c:pt>
                <c:pt idx="48">
                  <c:v>56.93</c:v>
                </c:pt>
                <c:pt idx="49">
                  <c:v>56.93</c:v>
                </c:pt>
                <c:pt idx="50">
                  <c:v>56.93</c:v>
                </c:pt>
                <c:pt idx="51">
                  <c:v>56.93</c:v>
                </c:pt>
                <c:pt idx="52">
                  <c:v>56.93</c:v>
                </c:pt>
                <c:pt idx="53">
                  <c:v>56.93</c:v>
                </c:pt>
                <c:pt idx="54">
                  <c:v>56.93</c:v>
                </c:pt>
                <c:pt idx="55">
                  <c:v>56.93</c:v>
                </c:pt>
                <c:pt idx="56">
                  <c:v>56.93</c:v>
                </c:pt>
                <c:pt idx="57">
                  <c:v>56.93</c:v>
                </c:pt>
                <c:pt idx="58">
                  <c:v>56.93</c:v>
                </c:pt>
                <c:pt idx="59">
                  <c:v>56.93</c:v>
                </c:pt>
                <c:pt idx="60">
                  <c:v>56.93</c:v>
                </c:pt>
                <c:pt idx="61">
                  <c:v>56.93</c:v>
                </c:pt>
                <c:pt idx="62">
                  <c:v>56.93</c:v>
                </c:pt>
                <c:pt idx="63">
                  <c:v>56.93</c:v>
                </c:pt>
                <c:pt idx="64">
                  <c:v>56.93</c:v>
                </c:pt>
                <c:pt idx="65">
                  <c:v>56.93</c:v>
                </c:pt>
                <c:pt idx="66">
                  <c:v>56.93</c:v>
                </c:pt>
                <c:pt idx="67">
                  <c:v>56.93</c:v>
                </c:pt>
                <c:pt idx="68">
                  <c:v>56.93</c:v>
                </c:pt>
                <c:pt idx="69">
                  <c:v>56.93</c:v>
                </c:pt>
                <c:pt idx="70">
                  <c:v>56.93</c:v>
                </c:pt>
                <c:pt idx="71">
                  <c:v>56.93</c:v>
                </c:pt>
                <c:pt idx="72">
                  <c:v>56.93</c:v>
                </c:pt>
                <c:pt idx="73">
                  <c:v>56.93</c:v>
                </c:pt>
                <c:pt idx="74">
                  <c:v>56.93</c:v>
                </c:pt>
                <c:pt idx="75">
                  <c:v>56.93</c:v>
                </c:pt>
                <c:pt idx="76">
                  <c:v>56.93</c:v>
                </c:pt>
                <c:pt idx="77">
                  <c:v>56.93</c:v>
                </c:pt>
                <c:pt idx="78">
                  <c:v>56.93</c:v>
                </c:pt>
                <c:pt idx="79">
                  <c:v>56.93</c:v>
                </c:pt>
                <c:pt idx="80">
                  <c:v>56.93</c:v>
                </c:pt>
                <c:pt idx="81">
                  <c:v>56.93</c:v>
                </c:pt>
                <c:pt idx="82">
                  <c:v>56.93</c:v>
                </c:pt>
                <c:pt idx="83">
                  <c:v>56.93</c:v>
                </c:pt>
                <c:pt idx="84">
                  <c:v>56.93</c:v>
                </c:pt>
                <c:pt idx="85">
                  <c:v>56.93</c:v>
                </c:pt>
                <c:pt idx="86">
                  <c:v>56.93</c:v>
                </c:pt>
                <c:pt idx="87">
                  <c:v>56.93</c:v>
                </c:pt>
                <c:pt idx="88">
                  <c:v>56.93</c:v>
                </c:pt>
                <c:pt idx="89">
                  <c:v>56.93</c:v>
                </c:pt>
                <c:pt idx="90">
                  <c:v>56.93</c:v>
                </c:pt>
                <c:pt idx="91">
                  <c:v>56.93</c:v>
                </c:pt>
                <c:pt idx="92">
                  <c:v>56.93</c:v>
                </c:pt>
                <c:pt idx="93">
                  <c:v>56.93</c:v>
                </c:pt>
                <c:pt idx="94">
                  <c:v>56.93</c:v>
                </c:pt>
                <c:pt idx="95">
                  <c:v>56.93</c:v>
                </c:pt>
                <c:pt idx="96">
                  <c:v>56.93</c:v>
                </c:pt>
                <c:pt idx="97">
                  <c:v>56.93</c:v>
                </c:pt>
                <c:pt idx="98">
                  <c:v>56.93</c:v>
                </c:pt>
                <c:pt idx="99">
                  <c:v>56.93</c:v>
                </c:pt>
                <c:pt idx="100">
                  <c:v>56.93</c:v>
                </c:pt>
                <c:pt idx="101">
                  <c:v>56.93</c:v>
                </c:pt>
                <c:pt idx="102">
                  <c:v>56.93</c:v>
                </c:pt>
                <c:pt idx="103">
                  <c:v>56.93</c:v>
                </c:pt>
                <c:pt idx="104">
                  <c:v>56.93</c:v>
                </c:pt>
                <c:pt idx="105">
                  <c:v>56.93</c:v>
                </c:pt>
                <c:pt idx="106">
                  <c:v>56.93</c:v>
                </c:pt>
                <c:pt idx="107">
                  <c:v>56.93</c:v>
                </c:pt>
                <c:pt idx="108">
                  <c:v>56.93</c:v>
                </c:pt>
                <c:pt idx="109">
                  <c:v>56.93</c:v>
                </c:pt>
                <c:pt idx="110">
                  <c:v>56.93</c:v>
                </c:pt>
                <c:pt idx="111">
                  <c:v>56.93</c:v>
                </c:pt>
                <c:pt idx="112">
                  <c:v>56.93</c:v>
                </c:pt>
                <c:pt idx="113">
                  <c:v>56.93</c:v>
                </c:pt>
                <c:pt idx="114">
                  <c:v>56.93</c:v>
                </c:pt>
                <c:pt idx="115">
                  <c:v>56.93</c:v>
                </c:pt>
                <c:pt idx="116">
                  <c:v>56.93</c:v>
                </c:pt>
                <c:pt idx="117">
                  <c:v>56.93</c:v>
                </c:pt>
                <c:pt idx="118">
                  <c:v>56.93</c:v>
                </c:pt>
                <c:pt idx="119">
                  <c:v>56.93</c:v>
                </c:pt>
                <c:pt idx="120">
                  <c:v>56.93</c:v>
                </c:pt>
                <c:pt idx="121">
                  <c:v>56.93</c:v>
                </c:pt>
                <c:pt idx="122">
                  <c:v>56.93</c:v>
                </c:pt>
                <c:pt idx="123">
                  <c:v>56.93</c:v>
                </c:pt>
                <c:pt idx="124">
                  <c:v>56.93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диаграмма'!$T$5:$T$129</c:f>
              <c:numCache>
                <c:formatCode>0.00</c:formatCode>
                <c:ptCount val="125"/>
                <c:pt idx="0">
                  <c:v>59.75</c:v>
                </c:pt>
                <c:pt idx="1">
                  <c:v>58.048547198363373</c:v>
                </c:pt>
                <c:pt idx="2">
                  <c:v>64.166666666666671</c:v>
                </c:pt>
                <c:pt idx="3">
                  <c:v>56.756756756756758</c:v>
                </c:pt>
                <c:pt idx="4">
                  <c:v>59.375</c:v>
                </c:pt>
                <c:pt idx="5">
                  <c:v>58.352941176470587</c:v>
                </c:pt>
                <c:pt idx="6">
                  <c:v>58.272727272727273</c:v>
                </c:pt>
                <c:pt idx="7">
                  <c:v>53.714285714285715</c:v>
                </c:pt>
                <c:pt idx="8">
                  <c:v>54</c:v>
                </c:pt>
                <c:pt idx="9">
                  <c:v>59.75</c:v>
                </c:pt>
                <c:pt idx="10">
                  <c:v>55.436438876779789</c:v>
                </c:pt>
                <c:pt idx="11">
                  <c:v>58</c:v>
                </c:pt>
                <c:pt idx="12">
                  <c:v>55.111111111111114</c:v>
                </c:pt>
                <c:pt idx="13">
                  <c:v>66.92307692307692</c:v>
                </c:pt>
                <c:pt idx="14">
                  <c:v>65.083333333333329</c:v>
                </c:pt>
                <c:pt idx="15">
                  <c:v>63.18181818181818</c:v>
                </c:pt>
                <c:pt idx="16">
                  <c:v>58.714285714285715</c:v>
                </c:pt>
                <c:pt idx="17">
                  <c:v>43.714285714285715</c:v>
                </c:pt>
                <c:pt idx="18">
                  <c:v>49.666666666666664</c:v>
                </c:pt>
                <c:pt idx="19">
                  <c:v>51.15625</c:v>
                </c:pt>
                <c:pt idx="20">
                  <c:v>47.416666666666664</c:v>
                </c:pt>
                <c:pt idx="21">
                  <c:v>50.833333333333336</c:v>
                </c:pt>
                <c:pt idx="25">
                  <c:v>55.153313677242224</c:v>
                </c:pt>
                <c:pt idx="26">
                  <c:v>59</c:v>
                </c:pt>
                <c:pt idx="27">
                  <c:v>61.793103448275865</c:v>
                </c:pt>
                <c:pt idx="28">
                  <c:v>51.833333333333336</c:v>
                </c:pt>
                <c:pt idx="29">
                  <c:v>55.266666666666666</c:v>
                </c:pt>
                <c:pt idx="30">
                  <c:v>58.516129032258064</c:v>
                </c:pt>
                <c:pt idx="31">
                  <c:v>57.714285714285715</c:v>
                </c:pt>
                <c:pt idx="32">
                  <c:v>61.285714285714285</c:v>
                </c:pt>
                <c:pt idx="33">
                  <c:v>52.81818181818182</c:v>
                </c:pt>
                <c:pt idx="34">
                  <c:v>53.935483870967744</c:v>
                </c:pt>
                <c:pt idx="35">
                  <c:v>58.3</c:v>
                </c:pt>
                <c:pt idx="38">
                  <c:v>62.166666666666664</c:v>
                </c:pt>
                <c:pt idx="39">
                  <c:v>50.636363636363633</c:v>
                </c:pt>
                <c:pt idx="40">
                  <c:v>40.75</c:v>
                </c:pt>
                <c:pt idx="41">
                  <c:v>50.81818181818182</c:v>
                </c:pt>
                <c:pt idx="42">
                  <c:v>48.75</c:v>
                </c:pt>
                <c:pt idx="43">
                  <c:v>66.8</c:v>
                </c:pt>
                <c:pt idx="44">
                  <c:v>47.222222222222221</c:v>
                </c:pt>
                <c:pt idx="45">
                  <c:v>54.040610839777507</c:v>
                </c:pt>
                <c:pt idx="46">
                  <c:v>53.846153846153847</c:v>
                </c:pt>
                <c:pt idx="48">
                  <c:v>58.9</c:v>
                </c:pt>
                <c:pt idx="49">
                  <c:v>65.285714285714292</c:v>
                </c:pt>
                <c:pt idx="50">
                  <c:v>62.4</c:v>
                </c:pt>
                <c:pt idx="51">
                  <c:v>61.053333333333335</c:v>
                </c:pt>
                <c:pt idx="52">
                  <c:v>67.428571428571431</c:v>
                </c:pt>
                <c:pt idx="53">
                  <c:v>64.25</c:v>
                </c:pt>
                <c:pt idx="54">
                  <c:v>68.727272727272734</c:v>
                </c:pt>
                <c:pt idx="55">
                  <c:v>53.083333333333336</c:v>
                </c:pt>
                <c:pt idx="56">
                  <c:v>50.2</c:v>
                </c:pt>
                <c:pt idx="57">
                  <c:v>50.92</c:v>
                </c:pt>
                <c:pt idx="58">
                  <c:v>52.375</c:v>
                </c:pt>
                <c:pt idx="59">
                  <c:v>48.444444444444443</c:v>
                </c:pt>
                <c:pt idx="60">
                  <c:v>48.7</c:v>
                </c:pt>
                <c:pt idx="61">
                  <c:v>36.4</c:v>
                </c:pt>
                <c:pt idx="62">
                  <c:v>46.272727272727273</c:v>
                </c:pt>
                <c:pt idx="63">
                  <c:v>43.444444444444443</c:v>
                </c:pt>
                <c:pt idx="64">
                  <c:v>41</c:v>
                </c:pt>
                <c:pt idx="65">
                  <c:v>56.785759875045585</c:v>
                </c:pt>
                <c:pt idx="66">
                  <c:v>63</c:v>
                </c:pt>
                <c:pt idx="67">
                  <c:v>58.863636363636367</c:v>
                </c:pt>
                <c:pt idx="68">
                  <c:v>62.964285714285715</c:v>
                </c:pt>
                <c:pt idx="69">
                  <c:v>60.777777777777779</c:v>
                </c:pt>
                <c:pt idx="70">
                  <c:v>65.916666666666671</c:v>
                </c:pt>
                <c:pt idx="71">
                  <c:v>56.375</c:v>
                </c:pt>
                <c:pt idx="72">
                  <c:v>63.375</c:v>
                </c:pt>
                <c:pt idx="73">
                  <c:v>47</c:v>
                </c:pt>
                <c:pt idx="74">
                  <c:v>53.772727272727273</c:v>
                </c:pt>
                <c:pt idx="75">
                  <c:v>54.92307692307692</c:v>
                </c:pt>
                <c:pt idx="76">
                  <c:v>45</c:v>
                </c:pt>
                <c:pt idx="77">
                  <c:v>47.636363636363633</c:v>
                </c:pt>
                <c:pt idx="79">
                  <c:v>57.714285714285715</c:v>
                </c:pt>
                <c:pt idx="80">
                  <c:v>57.68181818181818</c:v>
                </c:pt>
                <c:pt idx="81">
                  <c:v>54.788370637872028</c:v>
                </c:pt>
                <c:pt idx="82">
                  <c:v>63.758620689655174</c:v>
                </c:pt>
                <c:pt idx="83">
                  <c:v>54.7</c:v>
                </c:pt>
                <c:pt idx="84">
                  <c:v>57.911764705882355</c:v>
                </c:pt>
                <c:pt idx="85">
                  <c:v>54.909090909090907</c:v>
                </c:pt>
                <c:pt idx="86">
                  <c:v>53.428571428571431</c:v>
                </c:pt>
                <c:pt idx="87">
                  <c:v>60.520833333333336</c:v>
                </c:pt>
                <c:pt idx="88">
                  <c:v>55.629629629629626</c:v>
                </c:pt>
                <c:pt idx="89">
                  <c:v>54.0625</c:v>
                </c:pt>
                <c:pt idx="90">
                  <c:v>63.0625</c:v>
                </c:pt>
                <c:pt idx="91">
                  <c:v>56.806451612903224</c:v>
                </c:pt>
                <c:pt idx="93">
                  <c:v>56.571428571428569</c:v>
                </c:pt>
                <c:pt idx="94">
                  <c:v>61.236363636363635</c:v>
                </c:pt>
                <c:pt idx="95">
                  <c:v>55.229508196721312</c:v>
                </c:pt>
                <c:pt idx="96">
                  <c:v>47.162162162162161</c:v>
                </c:pt>
                <c:pt idx="97">
                  <c:v>54.227272727272727</c:v>
                </c:pt>
                <c:pt idx="98">
                  <c:v>57.346938775510203</c:v>
                </c:pt>
                <c:pt idx="99">
                  <c:v>51.875</c:v>
                </c:pt>
                <c:pt idx="100">
                  <c:v>50.4</c:v>
                </c:pt>
                <c:pt idx="101">
                  <c:v>58.714285714285715</c:v>
                </c:pt>
                <c:pt idx="102">
                  <c:v>49</c:v>
                </c:pt>
                <c:pt idx="104">
                  <c:v>50.866666666666667</c:v>
                </c:pt>
                <c:pt idx="105">
                  <c:v>49.5</c:v>
                </c:pt>
                <c:pt idx="106">
                  <c:v>55.739130434782609</c:v>
                </c:pt>
                <c:pt idx="107">
                  <c:v>59.769230769230766</c:v>
                </c:pt>
                <c:pt idx="108">
                  <c:v>48.9</c:v>
                </c:pt>
                <c:pt idx="109">
                  <c:v>54.153846153846153</c:v>
                </c:pt>
                <c:pt idx="110">
                  <c:v>48</c:v>
                </c:pt>
                <c:pt idx="111">
                  <c:v>55</c:v>
                </c:pt>
                <c:pt idx="112">
                  <c:v>50.38095238095238</c:v>
                </c:pt>
                <c:pt idx="113">
                  <c:v>57.47879141311698</c:v>
                </c:pt>
                <c:pt idx="114">
                  <c:v>62.4</c:v>
                </c:pt>
                <c:pt idx="115">
                  <c:v>62.470588235294116</c:v>
                </c:pt>
                <c:pt idx="116">
                  <c:v>63.441176470588232</c:v>
                </c:pt>
                <c:pt idx="117">
                  <c:v>62.666666666666664</c:v>
                </c:pt>
                <c:pt idx="118">
                  <c:v>57.25</c:v>
                </c:pt>
                <c:pt idx="119">
                  <c:v>52.03448275862069</c:v>
                </c:pt>
                <c:pt idx="121">
                  <c:v>56.9</c:v>
                </c:pt>
                <c:pt idx="122">
                  <c:v>55.8</c:v>
                </c:pt>
                <c:pt idx="123">
                  <c:v>51.625</c:v>
                </c:pt>
                <c:pt idx="124">
                  <c:v>50.2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диаграмма'!$Y$5:$Y$129</c:f>
              <c:numCache>
                <c:formatCode>General</c:formatCode>
                <c:ptCount val="125"/>
                <c:pt idx="0">
                  <c:v>57.33</c:v>
                </c:pt>
                <c:pt idx="1">
                  <c:v>57.33</c:v>
                </c:pt>
                <c:pt idx="2">
                  <c:v>57.33</c:v>
                </c:pt>
                <c:pt idx="3">
                  <c:v>57.33</c:v>
                </c:pt>
                <c:pt idx="4">
                  <c:v>57.33</c:v>
                </c:pt>
                <c:pt idx="5">
                  <c:v>57.33</c:v>
                </c:pt>
                <c:pt idx="6">
                  <c:v>57.33</c:v>
                </c:pt>
                <c:pt idx="7">
                  <c:v>57.33</c:v>
                </c:pt>
                <c:pt idx="8">
                  <c:v>57.33</c:v>
                </c:pt>
                <c:pt idx="9">
                  <c:v>57.33</c:v>
                </c:pt>
                <c:pt idx="10">
                  <c:v>57.33</c:v>
                </c:pt>
                <c:pt idx="11">
                  <c:v>57.33</c:v>
                </c:pt>
                <c:pt idx="12">
                  <c:v>57.33</c:v>
                </c:pt>
                <c:pt idx="13">
                  <c:v>57.33</c:v>
                </c:pt>
                <c:pt idx="14">
                  <c:v>57.33</c:v>
                </c:pt>
                <c:pt idx="15">
                  <c:v>57.33</c:v>
                </c:pt>
                <c:pt idx="16">
                  <c:v>57.33</c:v>
                </c:pt>
                <c:pt idx="17">
                  <c:v>57.33</c:v>
                </c:pt>
                <c:pt idx="18">
                  <c:v>57.33</c:v>
                </c:pt>
                <c:pt idx="19">
                  <c:v>57.33</c:v>
                </c:pt>
                <c:pt idx="20">
                  <c:v>57.33</c:v>
                </c:pt>
                <c:pt idx="21">
                  <c:v>57.33</c:v>
                </c:pt>
                <c:pt idx="22">
                  <c:v>57.33</c:v>
                </c:pt>
                <c:pt idx="23">
                  <c:v>57.33</c:v>
                </c:pt>
                <c:pt idx="24">
                  <c:v>57.33</c:v>
                </c:pt>
                <c:pt idx="25">
                  <c:v>57.33</c:v>
                </c:pt>
                <c:pt idx="26">
                  <c:v>57.33</c:v>
                </c:pt>
                <c:pt idx="27">
                  <c:v>57.33</c:v>
                </c:pt>
                <c:pt idx="28">
                  <c:v>57.33</c:v>
                </c:pt>
                <c:pt idx="29">
                  <c:v>57.33</c:v>
                </c:pt>
                <c:pt idx="30">
                  <c:v>57.33</c:v>
                </c:pt>
                <c:pt idx="31">
                  <c:v>57.33</c:v>
                </c:pt>
                <c:pt idx="32">
                  <c:v>57.33</c:v>
                </c:pt>
                <c:pt idx="33">
                  <c:v>57.33</c:v>
                </c:pt>
                <c:pt idx="34">
                  <c:v>57.33</c:v>
                </c:pt>
                <c:pt idx="35">
                  <c:v>57.33</c:v>
                </c:pt>
                <c:pt idx="36">
                  <c:v>57.33</c:v>
                </c:pt>
                <c:pt idx="37">
                  <c:v>57.33</c:v>
                </c:pt>
                <c:pt idx="38">
                  <c:v>57.33</c:v>
                </c:pt>
                <c:pt idx="39">
                  <c:v>57.33</c:v>
                </c:pt>
                <c:pt idx="40">
                  <c:v>57.33</c:v>
                </c:pt>
                <c:pt idx="41">
                  <c:v>57.33</c:v>
                </c:pt>
                <c:pt idx="42">
                  <c:v>57.33</c:v>
                </c:pt>
                <c:pt idx="43">
                  <c:v>57.33</c:v>
                </c:pt>
                <c:pt idx="44">
                  <c:v>57.33</c:v>
                </c:pt>
                <c:pt idx="45">
                  <c:v>57.33</c:v>
                </c:pt>
                <c:pt idx="46">
                  <c:v>57.33</c:v>
                </c:pt>
                <c:pt idx="47">
                  <c:v>57.33</c:v>
                </c:pt>
                <c:pt idx="48">
                  <c:v>57.33</c:v>
                </c:pt>
                <c:pt idx="49">
                  <c:v>57.33</c:v>
                </c:pt>
                <c:pt idx="50">
                  <c:v>57.33</c:v>
                </c:pt>
                <c:pt idx="51">
                  <c:v>57.33</c:v>
                </c:pt>
                <c:pt idx="52">
                  <c:v>57.33</c:v>
                </c:pt>
                <c:pt idx="53">
                  <c:v>57.33</c:v>
                </c:pt>
                <c:pt idx="54">
                  <c:v>57.33</c:v>
                </c:pt>
                <c:pt idx="55">
                  <c:v>57.33</c:v>
                </c:pt>
                <c:pt idx="56">
                  <c:v>57.33</c:v>
                </c:pt>
                <c:pt idx="57">
                  <c:v>57.33</c:v>
                </c:pt>
                <c:pt idx="58">
                  <c:v>57.33</c:v>
                </c:pt>
                <c:pt idx="59">
                  <c:v>57.33</c:v>
                </c:pt>
                <c:pt idx="60">
                  <c:v>57.33</c:v>
                </c:pt>
                <c:pt idx="61">
                  <c:v>57.33</c:v>
                </c:pt>
                <c:pt idx="62">
                  <c:v>57.33</c:v>
                </c:pt>
                <c:pt idx="63">
                  <c:v>57.33</c:v>
                </c:pt>
                <c:pt idx="64">
                  <c:v>57.33</c:v>
                </c:pt>
                <c:pt idx="65">
                  <c:v>57.33</c:v>
                </c:pt>
                <c:pt idx="66">
                  <c:v>57.33</c:v>
                </c:pt>
                <c:pt idx="67">
                  <c:v>57.33</c:v>
                </c:pt>
                <c:pt idx="68">
                  <c:v>57.33</c:v>
                </c:pt>
                <c:pt idx="69">
                  <c:v>57.33</c:v>
                </c:pt>
                <c:pt idx="70">
                  <c:v>57.33</c:v>
                </c:pt>
                <c:pt idx="71">
                  <c:v>57.33</c:v>
                </c:pt>
                <c:pt idx="72">
                  <c:v>57.33</c:v>
                </c:pt>
                <c:pt idx="73">
                  <c:v>57.33</c:v>
                </c:pt>
                <c:pt idx="74">
                  <c:v>57.33</c:v>
                </c:pt>
                <c:pt idx="75">
                  <c:v>57.33</c:v>
                </c:pt>
                <c:pt idx="76">
                  <c:v>57.33</c:v>
                </c:pt>
                <c:pt idx="77">
                  <c:v>57.33</c:v>
                </c:pt>
                <c:pt idx="78">
                  <c:v>57.33</c:v>
                </c:pt>
                <c:pt idx="79">
                  <c:v>57.33</c:v>
                </c:pt>
                <c:pt idx="80">
                  <c:v>57.33</c:v>
                </c:pt>
                <c:pt idx="81">
                  <c:v>57.33</c:v>
                </c:pt>
                <c:pt idx="82">
                  <c:v>57.33</c:v>
                </c:pt>
                <c:pt idx="83">
                  <c:v>57.33</c:v>
                </c:pt>
                <c:pt idx="84">
                  <c:v>57.33</c:v>
                </c:pt>
                <c:pt idx="85">
                  <c:v>57.33</c:v>
                </c:pt>
                <c:pt idx="86">
                  <c:v>57.33</c:v>
                </c:pt>
                <c:pt idx="87">
                  <c:v>57.33</c:v>
                </c:pt>
                <c:pt idx="88">
                  <c:v>57.33</c:v>
                </c:pt>
                <c:pt idx="89">
                  <c:v>57.33</c:v>
                </c:pt>
                <c:pt idx="90">
                  <c:v>57.33</c:v>
                </c:pt>
                <c:pt idx="91">
                  <c:v>57.33</c:v>
                </c:pt>
                <c:pt idx="92">
                  <c:v>57.33</c:v>
                </c:pt>
                <c:pt idx="93">
                  <c:v>57.33</c:v>
                </c:pt>
                <c:pt idx="94">
                  <c:v>57.33</c:v>
                </c:pt>
                <c:pt idx="95">
                  <c:v>57.33</c:v>
                </c:pt>
                <c:pt idx="96">
                  <c:v>57.33</c:v>
                </c:pt>
                <c:pt idx="97">
                  <c:v>57.33</c:v>
                </c:pt>
                <c:pt idx="98">
                  <c:v>57.33</c:v>
                </c:pt>
                <c:pt idx="99">
                  <c:v>57.33</c:v>
                </c:pt>
                <c:pt idx="100">
                  <c:v>57.33</c:v>
                </c:pt>
                <c:pt idx="101">
                  <c:v>57.33</c:v>
                </c:pt>
                <c:pt idx="102">
                  <c:v>57.33</c:v>
                </c:pt>
                <c:pt idx="103">
                  <c:v>57.33</c:v>
                </c:pt>
                <c:pt idx="104">
                  <c:v>57.33</c:v>
                </c:pt>
                <c:pt idx="105">
                  <c:v>57.33</c:v>
                </c:pt>
                <c:pt idx="106">
                  <c:v>57.33</c:v>
                </c:pt>
                <c:pt idx="107">
                  <c:v>57.33</c:v>
                </c:pt>
                <c:pt idx="108">
                  <c:v>57.33</c:v>
                </c:pt>
                <c:pt idx="109">
                  <c:v>57.33</c:v>
                </c:pt>
                <c:pt idx="110">
                  <c:v>57.33</c:v>
                </c:pt>
                <c:pt idx="111">
                  <c:v>57.33</c:v>
                </c:pt>
                <c:pt idx="112">
                  <c:v>57.33</c:v>
                </c:pt>
                <c:pt idx="113">
                  <c:v>57.33</c:v>
                </c:pt>
                <c:pt idx="114">
                  <c:v>57.33</c:v>
                </c:pt>
                <c:pt idx="115">
                  <c:v>57.33</c:v>
                </c:pt>
                <c:pt idx="116">
                  <c:v>57.33</c:v>
                </c:pt>
                <c:pt idx="117">
                  <c:v>57.33</c:v>
                </c:pt>
                <c:pt idx="118">
                  <c:v>57.33</c:v>
                </c:pt>
                <c:pt idx="119">
                  <c:v>57.33</c:v>
                </c:pt>
                <c:pt idx="120">
                  <c:v>57.33</c:v>
                </c:pt>
                <c:pt idx="121">
                  <c:v>57.33</c:v>
                </c:pt>
                <c:pt idx="122">
                  <c:v>57.33</c:v>
                </c:pt>
                <c:pt idx="123">
                  <c:v>57.33</c:v>
                </c:pt>
                <c:pt idx="124">
                  <c:v>57.33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диаграмма'!$X$5:$X$129</c:f>
              <c:numCache>
                <c:formatCode>0.00</c:formatCode>
                <c:ptCount val="125"/>
                <c:pt idx="0">
                  <c:v>58.444444444444443</c:v>
                </c:pt>
                <c:pt idx="1">
                  <c:v>55.536400111479999</c:v>
                </c:pt>
                <c:pt idx="2">
                  <c:v>66.757575757575751</c:v>
                </c:pt>
                <c:pt idx="3">
                  <c:v>51.510204081632651</c:v>
                </c:pt>
                <c:pt idx="4">
                  <c:v>56.1</c:v>
                </c:pt>
                <c:pt idx="5">
                  <c:v>58.368421052631582</c:v>
                </c:pt>
                <c:pt idx="6">
                  <c:v>46.208333333333336</c:v>
                </c:pt>
                <c:pt idx="7">
                  <c:v>47.92</c:v>
                </c:pt>
                <c:pt idx="8">
                  <c:v>61.866666666666667</c:v>
                </c:pt>
                <c:pt idx="9">
                  <c:v>55.56</c:v>
                </c:pt>
                <c:pt idx="10">
                  <c:v>53.614305528558923</c:v>
                </c:pt>
                <c:pt idx="11">
                  <c:v>60.388888888888886</c:v>
                </c:pt>
                <c:pt idx="12">
                  <c:v>60.46153846153846</c:v>
                </c:pt>
                <c:pt idx="13">
                  <c:v>63.31818181818182</c:v>
                </c:pt>
                <c:pt idx="14">
                  <c:v>56.117647058823529</c:v>
                </c:pt>
                <c:pt idx="15">
                  <c:v>58.8</c:v>
                </c:pt>
                <c:pt idx="16">
                  <c:v>51.666666666666664</c:v>
                </c:pt>
                <c:pt idx="17">
                  <c:v>57.411764705882355</c:v>
                </c:pt>
                <c:pt idx="18">
                  <c:v>49.285714285714285</c:v>
                </c:pt>
                <c:pt idx="20">
                  <c:v>41.777777777777779</c:v>
                </c:pt>
                <c:pt idx="21">
                  <c:v>52.8</c:v>
                </c:pt>
                <c:pt idx="22">
                  <c:v>46.071428571428569</c:v>
                </c:pt>
                <c:pt idx="23">
                  <c:v>55.636363636363633</c:v>
                </c:pt>
                <c:pt idx="24">
                  <c:v>43.25</c:v>
                </c:pt>
                <c:pt idx="25">
                  <c:v>56.449654396789377</c:v>
                </c:pt>
                <c:pt idx="26">
                  <c:v>61.583333333333336</c:v>
                </c:pt>
                <c:pt idx="27">
                  <c:v>62.945945945945944</c:v>
                </c:pt>
                <c:pt idx="28">
                  <c:v>60.25</c:v>
                </c:pt>
                <c:pt idx="29">
                  <c:v>59.307692307692307</c:v>
                </c:pt>
                <c:pt idx="30">
                  <c:v>61.625</c:v>
                </c:pt>
                <c:pt idx="31">
                  <c:v>57.866666666666667</c:v>
                </c:pt>
                <c:pt idx="32">
                  <c:v>52.769230769230766</c:v>
                </c:pt>
                <c:pt idx="33">
                  <c:v>56.25</c:v>
                </c:pt>
                <c:pt idx="34">
                  <c:v>63.258064516129032</c:v>
                </c:pt>
                <c:pt idx="35">
                  <c:v>61.266666666666666</c:v>
                </c:pt>
                <c:pt idx="36">
                  <c:v>50.25</c:v>
                </c:pt>
                <c:pt idx="37">
                  <c:v>48.625</c:v>
                </c:pt>
                <c:pt idx="38">
                  <c:v>59.75</c:v>
                </c:pt>
                <c:pt idx="39">
                  <c:v>53.25</c:v>
                </c:pt>
                <c:pt idx="40">
                  <c:v>42.875</c:v>
                </c:pt>
                <c:pt idx="41">
                  <c:v>50.666666666666664</c:v>
                </c:pt>
                <c:pt idx="42">
                  <c:v>62.866666666666667</c:v>
                </c:pt>
                <c:pt idx="43">
                  <c:v>56.2</c:v>
                </c:pt>
                <c:pt idx="44">
                  <c:v>50.9375</c:v>
                </c:pt>
                <c:pt idx="45">
                  <c:v>56.807025228793869</c:v>
                </c:pt>
                <c:pt idx="46">
                  <c:v>61.444444444444443</c:v>
                </c:pt>
                <c:pt idx="47">
                  <c:v>47.111111111111114</c:v>
                </c:pt>
                <c:pt idx="48">
                  <c:v>59.708333333333336</c:v>
                </c:pt>
                <c:pt idx="49">
                  <c:v>53.07692307692308</c:v>
                </c:pt>
                <c:pt idx="50">
                  <c:v>65.92</c:v>
                </c:pt>
                <c:pt idx="51">
                  <c:v>63.625</c:v>
                </c:pt>
                <c:pt idx="52">
                  <c:v>61.673469387755105</c:v>
                </c:pt>
                <c:pt idx="53">
                  <c:v>68.2</c:v>
                </c:pt>
                <c:pt idx="54">
                  <c:v>66.545454545454547</c:v>
                </c:pt>
                <c:pt idx="55">
                  <c:v>58.083333333333336</c:v>
                </c:pt>
                <c:pt idx="56">
                  <c:v>45.888888888888886</c:v>
                </c:pt>
                <c:pt idx="57">
                  <c:v>58.142857142857146</c:v>
                </c:pt>
                <c:pt idx="58">
                  <c:v>63.315789473684212</c:v>
                </c:pt>
                <c:pt idx="59">
                  <c:v>47.413793103448278</c:v>
                </c:pt>
                <c:pt idx="60">
                  <c:v>60.428571428571431</c:v>
                </c:pt>
                <c:pt idx="61">
                  <c:v>43.833333333333336</c:v>
                </c:pt>
                <c:pt idx="62">
                  <c:v>49.93333333333333</c:v>
                </c:pt>
                <c:pt idx="64">
                  <c:v>48.18181818181818</c:v>
                </c:pt>
                <c:pt idx="65">
                  <c:v>57.440294692080407</c:v>
                </c:pt>
                <c:pt idx="66">
                  <c:v>64.666666666666671</c:v>
                </c:pt>
                <c:pt idx="67">
                  <c:v>58.733333333333334</c:v>
                </c:pt>
                <c:pt idx="68">
                  <c:v>61.75</c:v>
                </c:pt>
                <c:pt idx="69">
                  <c:v>63.2</c:v>
                </c:pt>
                <c:pt idx="70">
                  <c:v>57.5</c:v>
                </c:pt>
                <c:pt idx="71">
                  <c:v>59.444444444444443</c:v>
                </c:pt>
                <c:pt idx="72">
                  <c:v>56.2</c:v>
                </c:pt>
                <c:pt idx="73">
                  <c:v>46.828571428571429</c:v>
                </c:pt>
                <c:pt idx="74">
                  <c:v>59.307692307692307</c:v>
                </c:pt>
                <c:pt idx="75">
                  <c:v>55.958333333333336</c:v>
                </c:pt>
                <c:pt idx="76">
                  <c:v>50.8</c:v>
                </c:pt>
                <c:pt idx="77">
                  <c:v>51.6</c:v>
                </c:pt>
                <c:pt idx="79">
                  <c:v>62.629629629629626</c:v>
                </c:pt>
                <c:pt idx="80">
                  <c:v>55.545454545454547</c:v>
                </c:pt>
                <c:pt idx="81">
                  <c:v>56.188166185000433</c:v>
                </c:pt>
                <c:pt idx="82">
                  <c:v>65.727272727272734</c:v>
                </c:pt>
                <c:pt idx="83">
                  <c:v>50.18181818181818</c:v>
                </c:pt>
                <c:pt idx="84">
                  <c:v>62</c:v>
                </c:pt>
                <c:pt idx="85">
                  <c:v>56.56666666666667</c:v>
                </c:pt>
                <c:pt idx="86">
                  <c:v>62.25</c:v>
                </c:pt>
                <c:pt idx="87">
                  <c:v>58.32</c:v>
                </c:pt>
                <c:pt idx="88">
                  <c:v>57.75</c:v>
                </c:pt>
                <c:pt idx="89">
                  <c:v>55.4</c:v>
                </c:pt>
                <c:pt idx="90">
                  <c:v>69.583333333333329</c:v>
                </c:pt>
                <c:pt idx="91">
                  <c:v>60.269841269841272</c:v>
                </c:pt>
                <c:pt idx="93">
                  <c:v>63.363636363636367</c:v>
                </c:pt>
                <c:pt idx="94">
                  <c:v>59.096774193548384</c:v>
                </c:pt>
                <c:pt idx="95">
                  <c:v>57.31666666666667</c:v>
                </c:pt>
                <c:pt idx="96">
                  <c:v>54.4</c:v>
                </c:pt>
                <c:pt idx="97">
                  <c:v>52</c:v>
                </c:pt>
                <c:pt idx="98">
                  <c:v>54.222222222222221</c:v>
                </c:pt>
                <c:pt idx="99">
                  <c:v>56.793103448275865</c:v>
                </c:pt>
                <c:pt idx="100">
                  <c:v>51.5</c:v>
                </c:pt>
                <c:pt idx="101">
                  <c:v>57.222222222222221</c:v>
                </c:pt>
                <c:pt idx="102">
                  <c:v>52.733333333333334</c:v>
                </c:pt>
                <c:pt idx="104">
                  <c:v>55.714285714285715</c:v>
                </c:pt>
                <c:pt idx="105">
                  <c:v>49</c:v>
                </c:pt>
                <c:pt idx="106">
                  <c:v>48.75</c:v>
                </c:pt>
                <c:pt idx="107">
                  <c:v>54.294117647058826</c:v>
                </c:pt>
                <c:pt idx="108">
                  <c:v>50.133333333333333</c:v>
                </c:pt>
                <c:pt idx="109">
                  <c:v>54.571428571428569</c:v>
                </c:pt>
                <c:pt idx="111">
                  <c:v>51.647058823529413</c:v>
                </c:pt>
                <c:pt idx="112">
                  <c:v>52.46153846153846</c:v>
                </c:pt>
                <c:pt idx="113">
                  <c:v>60.318044529464899</c:v>
                </c:pt>
                <c:pt idx="114">
                  <c:v>65.41463414634147</c:v>
                </c:pt>
                <c:pt idx="115">
                  <c:v>65.32352941176471</c:v>
                </c:pt>
                <c:pt idx="116">
                  <c:v>60.203703703703702</c:v>
                </c:pt>
                <c:pt idx="117">
                  <c:v>61.2</c:v>
                </c:pt>
                <c:pt idx="118">
                  <c:v>57.64</c:v>
                </c:pt>
                <c:pt idx="122">
                  <c:v>60.111111111111114</c:v>
                </c:pt>
                <c:pt idx="123">
                  <c:v>52.333333333333336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99FF"/>
              </a:solidFill>
            </a:ln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диаграмма'!$AC$5:$AC$129</c:f>
              <c:numCache>
                <c:formatCode>General</c:formatCode>
                <c:ptCount val="125"/>
                <c:pt idx="0">
                  <c:v>57.96</c:v>
                </c:pt>
                <c:pt idx="1">
                  <c:v>57.96</c:v>
                </c:pt>
                <c:pt idx="2">
                  <c:v>57.96</c:v>
                </c:pt>
                <c:pt idx="3">
                  <c:v>57.96</c:v>
                </c:pt>
                <c:pt idx="4">
                  <c:v>57.96</c:v>
                </c:pt>
                <c:pt idx="5">
                  <c:v>57.96</c:v>
                </c:pt>
                <c:pt idx="6">
                  <c:v>57.96</c:v>
                </c:pt>
                <c:pt idx="7">
                  <c:v>57.96</c:v>
                </c:pt>
                <c:pt idx="8">
                  <c:v>57.96</c:v>
                </c:pt>
                <c:pt idx="9">
                  <c:v>57.96</c:v>
                </c:pt>
                <c:pt idx="10">
                  <c:v>57.96</c:v>
                </c:pt>
                <c:pt idx="11">
                  <c:v>57.96</c:v>
                </c:pt>
                <c:pt idx="12">
                  <c:v>57.96</c:v>
                </c:pt>
                <c:pt idx="13">
                  <c:v>57.96</c:v>
                </c:pt>
                <c:pt idx="14">
                  <c:v>57.96</c:v>
                </c:pt>
                <c:pt idx="15">
                  <c:v>57.96</c:v>
                </c:pt>
                <c:pt idx="16">
                  <c:v>57.96</c:v>
                </c:pt>
                <c:pt idx="17">
                  <c:v>57.96</c:v>
                </c:pt>
                <c:pt idx="18">
                  <c:v>57.96</c:v>
                </c:pt>
                <c:pt idx="19">
                  <c:v>57.96</c:v>
                </c:pt>
                <c:pt idx="20">
                  <c:v>57.96</c:v>
                </c:pt>
                <c:pt idx="21">
                  <c:v>57.96</c:v>
                </c:pt>
                <c:pt idx="22">
                  <c:v>57.96</c:v>
                </c:pt>
                <c:pt idx="23">
                  <c:v>57.96</c:v>
                </c:pt>
                <c:pt idx="24">
                  <c:v>57.96</c:v>
                </c:pt>
                <c:pt idx="25">
                  <c:v>57.96</c:v>
                </c:pt>
                <c:pt idx="26">
                  <c:v>57.96</c:v>
                </c:pt>
                <c:pt idx="27">
                  <c:v>57.96</c:v>
                </c:pt>
                <c:pt idx="28">
                  <c:v>57.96</c:v>
                </c:pt>
                <c:pt idx="29">
                  <c:v>57.96</c:v>
                </c:pt>
                <c:pt idx="30">
                  <c:v>57.96</c:v>
                </c:pt>
                <c:pt idx="31">
                  <c:v>57.96</c:v>
                </c:pt>
                <c:pt idx="32">
                  <c:v>57.96</c:v>
                </c:pt>
                <c:pt idx="33">
                  <c:v>57.96</c:v>
                </c:pt>
                <c:pt idx="34">
                  <c:v>57.96</c:v>
                </c:pt>
                <c:pt idx="35">
                  <c:v>57.96</c:v>
                </c:pt>
                <c:pt idx="36">
                  <c:v>57.96</c:v>
                </c:pt>
                <c:pt idx="37">
                  <c:v>57.96</c:v>
                </c:pt>
                <c:pt idx="38">
                  <c:v>57.96</c:v>
                </c:pt>
                <c:pt idx="39">
                  <c:v>57.96</c:v>
                </c:pt>
                <c:pt idx="40">
                  <c:v>57.96</c:v>
                </c:pt>
                <c:pt idx="41">
                  <c:v>57.96</c:v>
                </c:pt>
                <c:pt idx="42">
                  <c:v>57.96</c:v>
                </c:pt>
                <c:pt idx="43">
                  <c:v>57.96</c:v>
                </c:pt>
                <c:pt idx="44">
                  <c:v>57.96</c:v>
                </c:pt>
                <c:pt idx="45">
                  <c:v>57.96</c:v>
                </c:pt>
                <c:pt idx="46">
                  <c:v>57.96</c:v>
                </c:pt>
                <c:pt idx="47">
                  <c:v>57.96</c:v>
                </c:pt>
                <c:pt idx="48">
                  <c:v>57.96</c:v>
                </c:pt>
                <c:pt idx="49">
                  <c:v>57.96</c:v>
                </c:pt>
                <c:pt idx="50">
                  <c:v>57.96</c:v>
                </c:pt>
                <c:pt idx="51">
                  <c:v>57.96</c:v>
                </c:pt>
                <c:pt idx="52">
                  <c:v>57.96</c:v>
                </c:pt>
                <c:pt idx="53">
                  <c:v>57.96</c:v>
                </c:pt>
                <c:pt idx="54">
                  <c:v>57.96</c:v>
                </c:pt>
                <c:pt idx="55">
                  <c:v>57.96</c:v>
                </c:pt>
                <c:pt idx="56">
                  <c:v>57.96</c:v>
                </c:pt>
                <c:pt idx="57">
                  <c:v>57.96</c:v>
                </c:pt>
                <c:pt idx="58">
                  <c:v>57.96</c:v>
                </c:pt>
                <c:pt idx="59">
                  <c:v>57.96</c:v>
                </c:pt>
                <c:pt idx="60">
                  <c:v>57.96</c:v>
                </c:pt>
                <c:pt idx="61">
                  <c:v>57.96</c:v>
                </c:pt>
                <c:pt idx="62">
                  <c:v>57.96</c:v>
                </c:pt>
                <c:pt idx="63">
                  <c:v>57.96</c:v>
                </c:pt>
                <c:pt idx="64">
                  <c:v>57.96</c:v>
                </c:pt>
                <c:pt idx="65">
                  <c:v>57.96</c:v>
                </c:pt>
                <c:pt idx="66">
                  <c:v>57.96</c:v>
                </c:pt>
                <c:pt idx="67">
                  <c:v>57.96</c:v>
                </c:pt>
                <c:pt idx="68">
                  <c:v>57.96</c:v>
                </c:pt>
                <c:pt idx="69">
                  <c:v>57.96</c:v>
                </c:pt>
                <c:pt idx="70">
                  <c:v>57.96</c:v>
                </c:pt>
                <c:pt idx="71">
                  <c:v>57.96</c:v>
                </c:pt>
                <c:pt idx="72">
                  <c:v>57.96</c:v>
                </c:pt>
                <c:pt idx="73">
                  <c:v>57.96</c:v>
                </c:pt>
                <c:pt idx="74">
                  <c:v>57.96</c:v>
                </c:pt>
                <c:pt idx="75">
                  <c:v>57.96</c:v>
                </c:pt>
                <c:pt idx="76">
                  <c:v>57.96</c:v>
                </c:pt>
                <c:pt idx="77">
                  <c:v>57.96</c:v>
                </c:pt>
                <c:pt idx="78">
                  <c:v>57.96</c:v>
                </c:pt>
                <c:pt idx="79">
                  <c:v>57.96</c:v>
                </c:pt>
                <c:pt idx="80">
                  <c:v>57.96</c:v>
                </c:pt>
                <c:pt idx="81">
                  <c:v>57.96</c:v>
                </c:pt>
                <c:pt idx="82">
                  <c:v>57.96</c:v>
                </c:pt>
                <c:pt idx="83">
                  <c:v>57.96</c:v>
                </c:pt>
                <c:pt idx="84">
                  <c:v>57.96</c:v>
                </c:pt>
                <c:pt idx="85">
                  <c:v>57.96</c:v>
                </c:pt>
                <c:pt idx="86">
                  <c:v>57.96</c:v>
                </c:pt>
                <c:pt idx="87">
                  <c:v>57.96</c:v>
                </c:pt>
                <c:pt idx="88">
                  <c:v>57.96</c:v>
                </c:pt>
                <c:pt idx="89">
                  <c:v>57.96</c:v>
                </c:pt>
                <c:pt idx="90">
                  <c:v>57.96</c:v>
                </c:pt>
                <c:pt idx="91">
                  <c:v>57.96</c:v>
                </c:pt>
                <c:pt idx="92">
                  <c:v>57.96</c:v>
                </c:pt>
                <c:pt idx="93">
                  <c:v>57.96</c:v>
                </c:pt>
                <c:pt idx="94">
                  <c:v>57.96</c:v>
                </c:pt>
                <c:pt idx="95">
                  <c:v>57.96</c:v>
                </c:pt>
                <c:pt idx="96">
                  <c:v>57.96</c:v>
                </c:pt>
                <c:pt idx="97">
                  <c:v>57.96</c:v>
                </c:pt>
                <c:pt idx="98">
                  <c:v>57.96</c:v>
                </c:pt>
                <c:pt idx="99">
                  <c:v>57.96</c:v>
                </c:pt>
                <c:pt idx="100">
                  <c:v>57.96</c:v>
                </c:pt>
                <c:pt idx="101">
                  <c:v>57.96</c:v>
                </c:pt>
                <c:pt idx="102">
                  <c:v>57.96</c:v>
                </c:pt>
                <c:pt idx="103">
                  <c:v>57.96</c:v>
                </c:pt>
                <c:pt idx="104">
                  <c:v>57.96</c:v>
                </c:pt>
                <c:pt idx="105">
                  <c:v>57.96</c:v>
                </c:pt>
                <c:pt idx="106">
                  <c:v>57.96</c:v>
                </c:pt>
                <c:pt idx="107">
                  <c:v>57.96</c:v>
                </c:pt>
                <c:pt idx="108">
                  <c:v>57.96</c:v>
                </c:pt>
                <c:pt idx="109">
                  <c:v>57.96</c:v>
                </c:pt>
                <c:pt idx="110">
                  <c:v>57.96</c:v>
                </c:pt>
                <c:pt idx="111">
                  <c:v>57.96</c:v>
                </c:pt>
                <c:pt idx="112">
                  <c:v>57.96</c:v>
                </c:pt>
                <c:pt idx="113">
                  <c:v>57.96</c:v>
                </c:pt>
                <c:pt idx="114">
                  <c:v>57.96</c:v>
                </c:pt>
                <c:pt idx="115">
                  <c:v>57.96</c:v>
                </c:pt>
                <c:pt idx="116">
                  <c:v>57.96</c:v>
                </c:pt>
                <c:pt idx="117">
                  <c:v>57.96</c:v>
                </c:pt>
                <c:pt idx="118">
                  <c:v>57.96</c:v>
                </c:pt>
                <c:pt idx="119">
                  <c:v>57.96</c:v>
                </c:pt>
                <c:pt idx="120">
                  <c:v>57.96</c:v>
                </c:pt>
                <c:pt idx="121">
                  <c:v>57.96</c:v>
                </c:pt>
                <c:pt idx="122">
                  <c:v>57.96</c:v>
                </c:pt>
                <c:pt idx="123">
                  <c:v>57.96</c:v>
                </c:pt>
                <c:pt idx="124">
                  <c:v>57.96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'Общест-11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МБОУ Лицей № 28</c:v>
                </c:pt>
                <c:pt idx="5">
                  <c:v>МАОУ Гимназия № 8</c:v>
                </c:pt>
                <c:pt idx="6">
                  <c:v>МАОУ СШ № 12</c:v>
                </c:pt>
                <c:pt idx="7">
                  <c:v>МБОУ СШ № 86</c:v>
                </c:pt>
                <c:pt idx="8">
                  <c:v>МАОУ СШ № 32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МАОУ СШ № 90</c:v>
                </c:pt>
                <c:pt idx="20">
                  <c:v>МБОУ СШ № 135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МАОУ Гимназия № 15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89</c:v>
                </c:pt>
                <c:pt idx="33">
                  <c:v>МАОУ СШ № 53</c:v>
                </c:pt>
                <c:pt idx="34">
                  <c:v>МБОУ СШ № 94</c:v>
                </c:pt>
                <c:pt idx="35">
                  <c:v>МАОУ СШ № 148</c:v>
                </c:pt>
                <c:pt idx="36">
                  <c:v>МБОУ СШ № 50</c:v>
                </c:pt>
                <c:pt idx="37">
                  <c:v>МБОУ СШ № 65</c:v>
                </c:pt>
                <c:pt idx="38">
                  <c:v>МБОУ Лицей № 3</c:v>
                </c:pt>
                <c:pt idx="39">
                  <c:v>МБОУ СШ № 44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39</c:v>
                </c:pt>
                <c:pt idx="48">
                  <c:v>МАОУ Лицей № 1</c:v>
                </c:pt>
                <c:pt idx="49">
                  <c:v>МБОУ Лицей № 10</c:v>
                </c:pt>
                <c:pt idx="50">
                  <c:v>МБОУ Гимназия № 3</c:v>
                </c:pt>
                <c:pt idx="51">
                  <c:v>МАОУ "КУГ № 1 - Универс"</c:v>
                </c:pt>
                <c:pt idx="52">
                  <c:v>МАОУ Гимназия № 13 "Академ"</c:v>
                </c:pt>
                <c:pt idx="53">
                  <c:v>МАОУ СШ № 82</c:v>
                </c:pt>
                <c:pt idx="54">
                  <c:v>МАОУ Школа-интернат № 1 </c:v>
                </c:pt>
                <c:pt idx="55">
                  <c:v>МБОУ СШ № 3</c:v>
                </c:pt>
                <c:pt idx="56">
                  <c:v>МБОУ СШ № 30</c:v>
                </c:pt>
                <c:pt idx="57">
                  <c:v>МБОУ СШ № 72 </c:v>
                </c:pt>
                <c:pt idx="58">
                  <c:v>МБОУ Лицей № 8</c:v>
                </c:pt>
                <c:pt idx="59">
                  <c:v>МБОУ СШ № 133 </c:v>
                </c:pt>
                <c:pt idx="60">
                  <c:v>МБОУ СШ № 95</c:v>
                </c:pt>
                <c:pt idx="61">
                  <c:v>МБОУ СШ № 84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МАОУ Лицей № 9 "Лидер"</c:v>
                </c:pt>
                <c:pt idx="67">
                  <c:v>МАОУ СШ № 137</c:v>
                </c:pt>
                <c:pt idx="68">
                  <c:v>МАОУ Гимназия № 14</c:v>
                </c:pt>
                <c:pt idx="69">
                  <c:v>МБОУ СШ № 6</c:v>
                </c:pt>
                <c:pt idx="70">
                  <c:v>МАОУ СШ № 76</c:v>
                </c:pt>
                <c:pt idx="71">
                  <c:v>МБОУ СШ № 42</c:v>
                </c:pt>
                <c:pt idx="72">
                  <c:v>МАОУ СШ № 17</c:v>
                </c:pt>
                <c:pt idx="73">
                  <c:v>МБОУ СШ № 45</c:v>
                </c:pt>
                <c:pt idx="74">
                  <c:v>МАОУ СШ № 23</c:v>
                </c:pt>
                <c:pt idx="75">
                  <c:v>МАОУ СШ № 93</c:v>
                </c:pt>
                <c:pt idx="76">
                  <c:v>МБОУ СШ № 34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144</c:v>
                </c:pt>
                <c:pt idx="84">
                  <c:v>МАОУ СШ № 7</c:v>
                </c:pt>
                <c:pt idx="85">
                  <c:v>МАОУ СШ № 139</c:v>
                </c:pt>
                <c:pt idx="86">
                  <c:v>МБОУ СШ № 91</c:v>
                </c:pt>
                <c:pt idx="87">
                  <c:v>МАОУ СШ № 145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141</c:v>
                </c:pt>
                <c:pt idx="91">
                  <c:v>МАОУ СШ № 150</c:v>
                </c:pt>
                <c:pt idx="92">
                  <c:v>МАОУ СШ № 154</c:v>
                </c:pt>
                <c:pt idx="93">
                  <c:v>МБОУ СШ № 56</c:v>
                </c:pt>
                <c:pt idx="94">
                  <c:v>МАОУ СШ № 149</c:v>
                </c:pt>
                <c:pt idx="95">
                  <c:v>МАОУ СШ № 143</c:v>
                </c:pt>
                <c:pt idx="96">
                  <c:v>МБОУ СШ № 5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108</c:v>
                </c:pt>
                <c:pt idx="100">
                  <c:v>МБОУ СШ № 66</c:v>
                </c:pt>
                <c:pt idx="101">
                  <c:v>МАОУ СШ № 85</c:v>
                </c:pt>
                <c:pt idx="102">
                  <c:v>МАОУ СШ № 121</c:v>
                </c:pt>
                <c:pt idx="103">
                  <c:v>МБОУ СШ № 156</c:v>
                </c:pt>
                <c:pt idx="104">
                  <c:v>МАОУ СШ № 1</c:v>
                </c:pt>
                <c:pt idx="105">
                  <c:v>МАОУ СШ № 134</c:v>
                </c:pt>
                <c:pt idx="106">
                  <c:v>МБОУ СШ № 147</c:v>
                </c:pt>
                <c:pt idx="107">
                  <c:v>МБОУ СШ № 129</c:v>
                </c:pt>
                <c:pt idx="108">
                  <c:v>МБОУ СШ № 69</c:v>
                </c:pt>
                <c:pt idx="109">
                  <c:v>МАОУ СШ № 115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155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'Общест-11 диаграмма'!$AB$5:$AB$129</c:f>
              <c:numCache>
                <c:formatCode>0.00</c:formatCode>
                <c:ptCount val="125"/>
                <c:pt idx="0">
                  <c:v>57.333300000000001</c:v>
                </c:pt>
                <c:pt idx="1">
                  <c:v>59.421600000000005</c:v>
                </c:pt>
                <c:pt idx="2">
                  <c:v>61.593800000000002</c:v>
                </c:pt>
                <c:pt idx="3">
                  <c:v>51.5</c:v>
                </c:pt>
                <c:pt idx="4">
                  <c:v>63.541699999999999</c:v>
                </c:pt>
                <c:pt idx="5">
                  <c:v>56.65</c:v>
                </c:pt>
                <c:pt idx="6">
                  <c:v>63.45</c:v>
                </c:pt>
                <c:pt idx="7">
                  <c:v>55.857100000000003</c:v>
                </c:pt>
                <c:pt idx="8">
                  <c:v>64.411799999999999</c:v>
                </c:pt>
                <c:pt idx="9">
                  <c:v>58.368400000000001</c:v>
                </c:pt>
                <c:pt idx="10">
                  <c:v>52.847807692307697</c:v>
                </c:pt>
                <c:pt idx="11">
                  <c:v>60.409100000000002</c:v>
                </c:pt>
                <c:pt idx="12">
                  <c:v>63.6875</c:v>
                </c:pt>
                <c:pt idx="13">
                  <c:v>65.629599999999996</c:v>
                </c:pt>
                <c:pt idx="14">
                  <c:v>59.387099999999997</c:v>
                </c:pt>
                <c:pt idx="15">
                  <c:v>62.4146</c:v>
                </c:pt>
                <c:pt idx="16">
                  <c:v>44.357100000000003</c:v>
                </c:pt>
                <c:pt idx="17">
                  <c:v>52.666699999999999</c:v>
                </c:pt>
                <c:pt idx="18">
                  <c:v>50.545499999999997</c:v>
                </c:pt>
                <c:pt idx="20">
                  <c:v>40.2667</c:v>
                </c:pt>
                <c:pt idx="21">
                  <c:v>50.814799999999998</c:v>
                </c:pt>
                <c:pt idx="22">
                  <c:v>42.0625</c:v>
                </c:pt>
                <c:pt idx="23">
                  <c:v>55.363599999999998</c:v>
                </c:pt>
                <c:pt idx="24">
                  <c:v>39.416699999999999</c:v>
                </c:pt>
                <c:pt idx="25">
                  <c:v>55.563676470588234</c:v>
                </c:pt>
                <c:pt idx="26">
                  <c:v>51.2727</c:v>
                </c:pt>
                <c:pt idx="28">
                  <c:v>44.181800000000003</c:v>
                </c:pt>
                <c:pt idx="29">
                  <c:v>58</c:v>
                </c:pt>
                <c:pt idx="30">
                  <c:v>56.666699999999999</c:v>
                </c:pt>
                <c:pt idx="31">
                  <c:v>60.963000000000001</c:v>
                </c:pt>
                <c:pt idx="32">
                  <c:v>46.666699999999999</c:v>
                </c:pt>
                <c:pt idx="33">
                  <c:v>43.125</c:v>
                </c:pt>
                <c:pt idx="34">
                  <c:v>62.6</c:v>
                </c:pt>
                <c:pt idx="35">
                  <c:v>57.608699999999999</c:v>
                </c:pt>
                <c:pt idx="36">
                  <c:v>62.344799999999999</c:v>
                </c:pt>
                <c:pt idx="37">
                  <c:v>65.8947</c:v>
                </c:pt>
                <c:pt idx="38">
                  <c:v>61.55</c:v>
                </c:pt>
                <c:pt idx="39">
                  <c:v>59.5</c:v>
                </c:pt>
                <c:pt idx="41">
                  <c:v>63.666699999999999</c:v>
                </c:pt>
                <c:pt idx="42">
                  <c:v>46.166699999999999</c:v>
                </c:pt>
                <c:pt idx="43">
                  <c:v>58.375</c:v>
                </c:pt>
                <c:pt idx="44">
                  <c:v>46</c:v>
                </c:pt>
                <c:pt idx="45">
                  <c:v>58.611620000000002</c:v>
                </c:pt>
                <c:pt idx="46">
                  <c:v>59.069000000000003</c:v>
                </c:pt>
                <c:pt idx="48">
                  <c:v>64.0702</c:v>
                </c:pt>
                <c:pt idx="49">
                  <c:v>60.238100000000003</c:v>
                </c:pt>
                <c:pt idx="50">
                  <c:v>65.192300000000003</c:v>
                </c:pt>
                <c:pt idx="51">
                  <c:v>66.989199999999997</c:v>
                </c:pt>
                <c:pt idx="52">
                  <c:v>65.220299999999995</c:v>
                </c:pt>
                <c:pt idx="53">
                  <c:v>60.555599999999998</c:v>
                </c:pt>
                <c:pt idx="54">
                  <c:v>63.545499999999997</c:v>
                </c:pt>
                <c:pt idx="55">
                  <c:v>55.642899999999997</c:v>
                </c:pt>
                <c:pt idx="57">
                  <c:v>59.666699999999999</c:v>
                </c:pt>
                <c:pt idx="58">
                  <c:v>58.285699999999999</c:v>
                </c:pt>
                <c:pt idx="59">
                  <c:v>51.5</c:v>
                </c:pt>
                <c:pt idx="60">
                  <c:v>55.916699999999999</c:v>
                </c:pt>
                <c:pt idx="61">
                  <c:v>48.615400000000001</c:v>
                </c:pt>
                <c:pt idx="62">
                  <c:v>44.666699999999999</c:v>
                </c:pt>
                <c:pt idx="65">
                  <c:v>56.946430769230773</c:v>
                </c:pt>
                <c:pt idx="66">
                  <c:v>63.625</c:v>
                </c:pt>
                <c:pt idx="67">
                  <c:v>56</c:v>
                </c:pt>
                <c:pt idx="68">
                  <c:v>63.3889</c:v>
                </c:pt>
                <c:pt idx="69">
                  <c:v>61.851900000000001</c:v>
                </c:pt>
                <c:pt idx="70">
                  <c:v>63.583300000000001</c:v>
                </c:pt>
                <c:pt idx="71">
                  <c:v>63.529400000000003</c:v>
                </c:pt>
                <c:pt idx="72">
                  <c:v>52</c:v>
                </c:pt>
                <c:pt idx="73">
                  <c:v>49.466700000000003</c:v>
                </c:pt>
                <c:pt idx="74">
                  <c:v>58.6905</c:v>
                </c:pt>
                <c:pt idx="75">
                  <c:v>50.538499999999999</c:v>
                </c:pt>
                <c:pt idx="77">
                  <c:v>49.411799999999999</c:v>
                </c:pt>
                <c:pt idx="79">
                  <c:v>53.6</c:v>
                </c:pt>
                <c:pt idx="80">
                  <c:v>54.617600000000003</c:v>
                </c:pt>
                <c:pt idx="81">
                  <c:v>56.84145384615384</c:v>
                </c:pt>
                <c:pt idx="82">
                  <c:v>56.064500000000002</c:v>
                </c:pt>
                <c:pt idx="83">
                  <c:v>51.692300000000003</c:v>
                </c:pt>
                <c:pt idx="84">
                  <c:v>58.395800000000001</c:v>
                </c:pt>
                <c:pt idx="85">
                  <c:v>64.789500000000004</c:v>
                </c:pt>
                <c:pt idx="86">
                  <c:v>56.827599999999997</c:v>
                </c:pt>
                <c:pt idx="87">
                  <c:v>61.686300000000003</c:v>
                </c:pt>
                <c:pt idx="88">
                  <c:v>57.565199999999997</c:v>
                </c:pt>
                <c:pt idx="89">
                  <c:v>64.400000000000006</c:v>
                </c:pt>
                <c:pt idx="90">
                  <c:v>57.714300000000001</c:v>
                </c:pt>
                <c:pt idx="91">
                  <c:v>62.375</c:v>
                </c:pt>
                <c:pt idx="94">
                  <c:v>59.656300000000002</c:v>
                </c:pt>
                <c:pt idx="95">
                  <c:v>54.921300000000002</c:v>
                </c:pt>
                <c:pt idx="96">
                  <c:v>56.875</c:v>
                </c:pt>
                <c:pt idx="97">
                  <c:v>47.307699999999997</c:v>
                </c:pt>
                <c:pt idx="98">
                  <c:v>57.423699999999997</c:v>
                </c:pt>
                <c:pt idx="99">
                  <c:v>62.7727</c:v>
                </c:pt>
                <c:pt idx="100">
                  <c:v>58.375</c:v>
                </c:pt>
                <c:pt idx="101">
                  <c:v>55.4375</c:v>
                </c:pt>
                <c:pt idx="102">
                  <c:v>53.6111</c:v>
                </c:pt>
                <c:pt idx="104">
                  <c:v>59.857100000000003</c:v>
                </c:pt>
                <c:pt idx="106">
                  <c:v>51</c:v>
                </c:pt>
                <c:pt idx="107">
                  <c:v>54.857100000000003</c:v>
                </c:pt>
                <c:pt idx="108">
                  <c:v>45.176499999999997</c:v>
                </c:pt>
                <c:pt idx="109">
                  <c:v>58.963000000000001</c:v>
                </c:pt>
                <c:pt idx="111">
                  <c:v>56</c:v>
                </c:pt>
                <c:pt idx="112">
                  <c:v>54.133299999999998</c:v>
                </c:pt>
                <c:pt idx="113">
                  <c:v>61.973228571428571</c:v>
                </c:pt>
                <c:pt idx="114">
                  <c:v>67.846199999999996</c:v>
                </c:pt>
                <c:pt idx="115">
                  <c:v>64.2</c:v>
                </c:pt>
                <c:pt idx="116">
                  <c:v>63</c:v>
                </c:pt>
                <c:pt idx="117">
                  <c:v>67.813999999999993</c:v>
                </c:pt>
                <c:pt idx="118">
                  <c:v>59.666699999999999</c:v>
                </c:pt>
                <c:pt idx="122">
                  <c:v>65.5</c:v>
                </c:pt>
                <c:pt idx="123">
                  <c:v>45.785699999999999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382600"/>
        <c:axId val="266382992"/>
      </c:lineChart>
      <c:catAx>
        <c:axId val="26638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6382992"/>
        <c:crosses val="autoZero"/>
        <c:auto val="1"/>
        <c:lblAlgn val="ctr"/>
        <c:lblOffset val="100"/>
        <c:noMultiLvlLbl val="0"/>
      </c:catAx>
      <c:valAx>
        <c:axId val="266382992"/>
        <c:scaling>
          <c:orientation val="minMax"/>
          <c:max val="9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6382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55604505133061"/>
          <c:y val="2.0234705298709174E-2"/>
          <c:w val="0.85050143415617352"/>
          <c:h val="4.2778218905579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0</xdr:row>
      <xdr:rowOff>68000</xdr:rowOff>
    </xdr:from>
    <xdr:to>
      <xdr:col>41</xdr:col>
      <xdr:colOff>0</xdr:colOff>
      <xdr:row>0</xdr:row>
      <xdr:rowOff>5095875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179917</xdr:colOff>
      <xdr:row>0</xdr:row>
      <xdr:rowOff>456934</xdr:rowOff>
    </xdr:from>
    <xdr:to>
      <xdr:col>27</xdr:col>
      <xdr:colOff>214315</xdr:colOff>
      <xdr:row>0</xdr:row>
      <xdr:rowOff>3344333</xdr:rowOff>
    </xdr:to>
    <xdr:cxnSp macro="">
      <xdr:nvCxnSpPr>
        <xdr:cNvPr id="3" name="Прямая соединительная линия 2"/>
        <xdr:cNvCxnSpPr/>
      </xdr:nvCxnSpPr>
      <xdr:spPr>
        <a:xfrm flipH="1">
          <a:off x="15705667" y="456934"/>
          <a:ext cx="34398" cy="28873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0.03043</cdr:x>
      <cdr:y>0.07842</cdr:y>
    </cdr:from>
    <cdr:to>
      <cdr:x>0.03139</cdr:x>
      <cdr:y>0.6528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722073" y="394310"/>
          <a:ext cx="22781" cy="28879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0.1021</cdr:x>
      <cdr:y>0.07196</cdr:y>
    </cdr:from>
    <cdr:to>
      <cdr:x>0.10224</cdr:x>
      <cdr:y>0.65163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422882" y="361806"/>
          <a:ext cx="3347" cy="29145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0.21934</cdr:x>
      <cdr:y>0.07275</cdr:y>
    </cdr:from>
    <cdr:to>
      <cdr:x>0.22117</cdr:x>
      <cdr:y>0.64411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5204952" y="365803"/>
          <a:ext cx="43427" cy="28726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0.37647</cdr:x>
      <cdr:y>0.07605</cdr:y>
    </cdr:from>
    <cdr:to>
      <cdr:x>0.37702</cdr:x>
      <cdr:y>0.65474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8933866" y="382394"/>
          <a:ext cx="13052" cy="29095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0.53233</cdr:x>
      <cdr:y>0.07893</cdr:y>
    </cdr:from>
    <cdr:to>
      <cdr:x>0.53381</cdr:x>
      <cdr:y>0.65711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2632350" y="396850"/>
          <a:ext cx="35121" cy="29070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0.90832</cdr:x>
      <cdr:y>0.08036</cdr:y>
    </cdr:from>
    <cdr:to>
      <cdr:x>0.90962</cdr:x>
      <cdr:y>0.65334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>
          <a:off x="21554916" y="404039"/>
          <a:ext cx="30849" cy="28808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74084</xdr:rowOff>
    </xdr:from>
    <xdr:to>
      <xdr:col>39</xdr:col>
      <xdr:colOff>0</xdr:colOff>
      <xdr:row>0</xdr:row>
      <xdr:rowOff>5083970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370417</xdr:colOff>
      <xdr:row>0</xdr:row>
      <xdr:rowOff>426508</xdr:rowOff>
    </xdr:from>
    <xdr:to>
      <xdr:col>25</xdr:col>
      <xdr:colOff>382323</xdr:colOff>
      <xdr:row>0</xdr:row>
      <xdr:rowOff>3354917</xdr:rowOff>
    </xdr:to>
    <xdr:cxnSp macro="">
      <xdr:nvCxnSpPr>
        <xdr:cNvPr id="3" name="Прямая соединительная линия 2"/>
        <xdr:cNvCxnSpPr/>
      </xdr:nvCxnSpPr>
      <xdr:spPr>
        <a:xfrm flipH="1">
          <a:off x="14859000" y="426508"/>
          <a:ext cx="11906" cy="29284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0.02916</cdr:x>
      <cdr:y>0.06737</cdr:y>
    </cdr:from>
    <cdr:to>
      <cdr:x>0.03094</cdr:x>
      <cdr:y>0.65698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658265" y="337516"/>
          <a:ext cx="40235" cy="29539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0.0997</cdr:x>
      <cdr:y>0.06857</cdr:y>
    </cdr:from>
    <cdr:to>
      <cdr:x>0.1011</cdr:x>
      <cdr:y>0.64769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250680" y="343516"/>
          <a:ext cx="31604" cy="29013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0.21819</cdr:x>
      <cdr:y>0.06909</cdr:y>
    </cdr:from>
    <cdr:to>
      <cdr:x>0.21877</cdr:x>
      <cdr:y>0.64871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>
          <a:off x="4925582" y="346133"/>
          <a:ext cx="13093" cy="29038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0.37547</cdr:x>
      <cdr:y>0.07201</cdr:y>
    </cdr:from>
    <cdr:to>
      <cdr:x>0.37602</cdr:x>
      <cdr:y>0.6507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8476020" y="360737"/>
          <a:ext cx="12416" cy="28991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0.53244</cdr:x>
      <cdr:y>0.07239</cdr:y>
    </cdr:from>
    <cdr:to>
      <cdr:x>0.53249</cdr:x>
      <cdr:y>0.64975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2019460" y="362653"/>
          <a:ext cx="1129" cy="2892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0.90769</cdr:x>
      <cdr:y>0.07338</cdr:y>
    </cdr:from>
    <cdr:to>
      <cdr:x>0.90905</cdr:x>
      <cdr:y>0.65698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>
          <a:off x="20490368" y="367601"/>
          <a:ext cx="30715" cy="29238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 refreshError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2"/>
  <sheetViews>
    <sheetView tabSelected="1" zoomScale="90" zoomScaleNormal="90" workbookViewId="0">
      <selection activeCell="F69" sqref="F69"/>
    </sheetView>
  </sheetViews>
  <sheetFormatPr defaultRowHeight="15" x14ac:dyDescent="0.25"/>
  <cols>
    <col min="1" max="1" width="5.85546875" customWidth="1"/>
    <col min="2" max="2" width="32.5703125" customWidth="1"/>
    <col min="3" max="30" width="7.7109375" customWidth="1"/>
    <col min="31" max="31" width="8.7109375" customWidth="1"/>
  </cols>
  <sheetData>
    <row r="1" spans="1:34" ht="409.5" customHeight="1" thickBot="1" x14ac:dyDescent="0.3"/>
    <row r="2" spans="1:34" ht="15" customHeight="1" x14ac:dyDescent="0.25">
      <c r="A2" s="917" t="s">
        <v>68</v>
      </c>
      <c r="B2" s="919" t="s">
        <v>113</v>
      </c>
      <c r="C2" s="921">
        <v>2021</v>
      </c>
      <c r="D2" s="922"/>
      <c r="E2" s="922"/>
      <c r="F2" s="923"/>
      <c r="G2" s="921">
        <v>2020</v>
      </c>
      <c r="H2" s="922"/>
      <c r="I2" s="922"/>
      <c r="J2" s="923"/>
      <c r="K2" s="921">
        <v>2019</v>
      </c>
      <c r="L2" s="922"/>
      <c r="M2" s="922"/>
      <c r="N2" s="923"/>
      <c r="O2" s="921">
        <v>2018</v>
      </c>
      <c r="P2" s="922"/>
      <c r="Q2" s="922"/>
      <c r="R2" s="923"/>
      <c r="S2" s="924">
        <v>2017</v>
      </c>
      <c r="T2" s="925"/>
      <c r="U2" s="925"/>
      <c r="V2" s="926"/>
      <c r="W2" s="924">
        <v>2016</v>
      </c>
      <c r="X2" s="925"/>
      <c r="Y2" s="925"/>
      <c r="Z2" s="926"/>
      <c r="AA2" s="924">
        <v>2015</v>
      </c>
      <c r="AB2" s="925"/>
      <c r="AC2" s="925"/>
      <c r="AD2" s="926"/>
      <c r="AE2" s="915" t="s">
        <v>125</v>
      </c>
    </row>
    <row r="3" spans="1:34" ht="48.75" customHeight="1" thickBot="1" x14ac:dyDescent="0.3">
      <c r="A3" s="918"/>
      <c r="B3" s="920"/>
      <c r="C3" s="611" t="s">
        <v>134</v>
      </c>
      <c r="D3" s="615" t="s">
        <v>135</v>
      </c>
      <c r="E3" s="790" t="s">
        <v>136</v>
      </c>
      <c r="F3" s="196" t="s">
        <v>124</v>
      </c>
      <c r="G3" s="611" t="s">
        <v>134</v>
      </c>
      <c r="H3" s="615" t="s">
        <v>135</v>
      </c>
      <c r="I3" s="615" t="s">
        <v>136</v>
      </c>
      <c r="J3" s="196" t="s">
        <v>124</v>
      </c>
      <c r="K3" s="611" t="s">
        <v>134</v>
      </c>
      <c r="L3" s="221" t="s">
        <v>135</v>
      </c>
      <c r="M3" s="596" t="s">
        <v>136</v>
      </c>
      <c r="N3" s="196" t="s">
        <v>124</v>
      </c>
      <c r="O3" s="197" t="s">
        <v>134</v>
      </c>
      <c r="P3" s="221" t="s">
        <v>135</v>
      </c>
      <c r="Q3" s="221" t="s">
        <v>136</v>
      </c>
      <c r="R3" s="196" t="s">
        <v>124</v>
      </c>
      <c r="S3" s="197" t="s">
        <v>134</v>
      </c>
      <c r="T3" s="221" t="s">
        <v>135</v>
      </c>
      <c r="U3" s="221" t="s">
        <v>136</v>
      </c>
      <c r="V3" s="416" t="s">
        <v>124</v>
      </c>
      <c r="W3" s="197" t="s">
        <v>134</v>
      </c>
      <c r="X3" s="221" t="s">
        <v>135</v>
      </c>
      <c r="Y3" s="221" t="s">
        <v>136</v>
      </c>
      <c r="Z3" s="416" t="s">
        <v>124</v>
      </c>
      <c r="AA3" s="197" t="s">
        <v>134</v>
      </c>
      <c r="AB3" s="221" t="s">
        <v>135</v>
      </c>
      <c r="AC3" s="221" t="s">
        <v>136</v>
      </c>
      <c r="AD3" s="196" t="s">
        <v>124</v>
      </c>
      <c r="AE3" s="916"/>
    </row>
    <row r="4" spans="1:34" ht="15" customHeight="1" thickBot="1" x14ac:dyDescent="0.3">
      <c r="A4" s="417"/>
      <c r="B4" s="418" t="s">
        <v>154</v>
      </c>
      <c r="C4" s="419">
        <f>C5+C6+C15+C30+C50+C70+C86+C118</f>
        <v>2721</v>
      </c>
      <c r="D4" s="476">
        <f>AVERAGE(D5,D7:D14,D16:D29,D31:D49,D51:D69,D71:D85,D87:D117,D119:D129)</f>
        <v>55.489697338006337</v>
      </c>
      <c r="E4" s="573">
        <v>56.63</v>
      </c>
      <c r="F4" s="421"/>
      <c r="G4" s="419">
        <f>G5+G6+G15+G30+G50+G70+G86+G118</f>
        <v>2384</v>
      </c>
      <c r="H4" s="476">
        <f>AVERAGE(H5,H7:H14,H16:H29,H31:H49,H51:H69,H71:H85,H87:H117,H119:H129)</f>
        <v>53.948009316679709</v>
      </c>
      <c r="I4" s="420">
        <v>53.95</v>
      </c>
      <c r="J4" s="428"/>
      <c r="K4" s="419">
        <f>K5+K6+K15+K30+K50+K70+K86+K118</f>
        <v>2374</v>
      </c>
      <c r="L4" s="476">
        <f>AVERAGE(L5,L7:L14,L16:L29,L31:L49,L51:L69,L71:L85,L87:L117,L119:L129)</f>
        <v>53.353134126367294</v>
      </c>
      <c r="M4" s="573">
        <v>55.12</v>
      </c>
      <c r="N4" s="421"/>
      <c r="O4" s="419">
        <f>O5+O6+O15+O30+O50+O70+O86+O118</f>
        <v>2405</v>
      </c>
      <c r="P4" s="476">
        <f>AVERAGE(P5,P7:P14,P16:P29,P31:P49,P51:P69,P71:P85,P87:P117,P119:P129)</f>
        <v>54.67071581282535</v>
      </c>
      <c r="Q4" s="420">
        <v>56.47</v>
      </c>
      <c r="R4" s="428"/>
      <c r="S4" s="422">
        <f>S5+S6+S15+S30+S50+S70+S86+S118</f>
        <v>2227</v>
      </c>
      <c r="T4" s="476">
        <f>AVERAGE(T5,T7:T14,T16:T29,T31:T49,T51:T69,T71:T85,T87:T117,T119:T129)</f>
        <v>55.582665127228623</v>
      </c>
      <c r="U4" s="420">
        <v>56.93</v>
      </c>
      <c r="V4" s="423"/>
      <c r="W4" s="422">
        <f>W5+W6+W15+W30+W50+W70+W86+W118</f>
        <v>2480</v>
      </c>
      <c r="X4" s="476">
        <f>AVERAGE(X5,X7:X14,X16:X29,X31:X49,X51:X69,X71:X85,X87:X117,X119:X129)</f>
        <v>56.430098105928039</v>
      </c>
      <c r="Y4" s="420">
        <v>57.33</v>
      </c>
      <c r="Z4" s="423"/>
      <c r="AA4" s="422">
        <f>AA5+AA6+AA15+AA30+AA50+AA70+AA86+AA118</f>
        <v>2638</v>
      </c>
      <c r="AB4" s="476">
        <f>AVERAGE(AB5,AB7:AB14,AB16:AB29,AB31:AB49,AB51:AB69,AB71:AB85,AB87:AB117,AB119:AB129)</f>
        <v>56.954783999999997</v>
      </c>
      <c r="AC4" s="420">
        <v>57.96</v>
      </c>
      <c r="AD4" s="421"/>
      <c r="AE4" s="424"/>
      <c r="AG4" s="334"/>
      <c r="AH4" s="34" t="s">
        <v>120</v>
      </c>
    </row>
    <row r="5" spans="1:34" ht="15" customHeight="1" thickBot="1" x14ac:dyDescent="0.3">
      <c r="A5" s="425">
        <v>1</v>
      </c>
      <c r="B5" s="582" t="s">
        <v>27</v>
      </c>
      <c r="C5" s="693">
        <v>20</v>
      </c>
      <c r="D5" s="912">
        <v>58</v>
      </c>
      <c r="E5" s="815">
        <v>56.63</v>
      </c>
      <c r="F5" s="689">
        <v>38</v>
      </c>
      <c r="G5" s="693">
        <v>12</v>
      </c>
      <c r="H5" s="583">
        <v>62.42</v>
      </c>
      <c r="I5" s="583">
        <v>53.95</v>
      </c>
      <c r="J5" s="689">
        <v>7</v>
      </c>
      <c r="K5" s="481">
        <v>9</v>
      </c>
      <c r="L5" s="482">
        <v>60.66</v>
      </c>
      <c r="M5" s="583">
        <v>55.12</v>
      </c>
      <c r="N5" s="484">
        <v>13</v>
      </c>
      <c r="O5" s="481">
        <v>15</v>
      </c>
      <c r="P5" s="482">
        <v>58</v>
      </c>
      <c r="Q5" s="583">
        <v>56.47</v>
      </c>
      <c r="R5" s="484">
        <v>42</v>
      </c>
      <c r="S5" s="488">
        <v>12</v>
      </c>
      <c r="T5" s="498">
        <v>59.75</v>
      </c>
      <c r="U5" s="486">
        <v>56.93</v>
      </c>
      <c r="V5" s="487">
        <v>29</v>
      </c>
      <c r="W5" s="488">
        <v>18</v>
      </c>
      <c r="X5" s="498">
        <v>58.444444444444443</v>
      </c>
      <c r="Y5" s="490">
        <v>57.33</v>
      </c>
      <c r="Z5" s="491">
        <v>44</v>
      </c>
      <c r="AA5" s="492">
        <v>15</v>
      </c>
      <c r="AB5" s="499">
        <v>57.333300000000001</v>
      </c>
      <c r="AC5" s="486">
        <v>57.96</v>
      </c>
      <c r="AD5" s="491">
        <v>56</v>
      </c>
      <c r="AE5" s="494">
        <f>F5+J5+N5+R5+V5+Z5+AD5</f>
        <v>229</v>
      </c>
      <c r="AG5" s="229"/>
      <c r="AH5" s="34" t="s">
        <v>121</v>
      </c>
    </row>
    <row r="6" spans="1:34" ht="15" customHeight="1" thickBot="1" x14ac:dyDescent="0.3">
      <c r="A6" s="409"/>
      <c r="B6" s="410" t="s">
        <v>153</v>
      </c>
      <c r="C6" s="411">
        <f>SUM(C7:C14)</f>
        <v>204</v>
      </c>
      <c r="D6" s="431">
        <f>AVERAGE(D7:D14)</f>
        <v>56.46575336970475</v>
      </c>
      <c r="E6" s="574">
        <v>56.63</v>
      </c>
      <c r="F6" s="412"/>
      <c r="G6" s="411">
        <f>SUM(G7:G14)</f>
        <v>203</v>
      </c>
      <c r="H6" s="431">
        <f>AVERAGE(H7:H14)</f>
        <v>55.998485423917842</v>
      </c>
      <c r="I6" s="248">
        <v>53.95</v>
      </c>
      <c r="J6" s="429"/>
      <c r="K6" s="411">
        <f>SUM(K7:K14)</f>
        <v>193</v>
      </c>
      <c r="L6" s="431">
        <f>AVERAGE(L7:L14)</f>
        <v>54.51373697328394</v>
      </c>
      <c r="M6" s="574">
        <v>55.12</v>
      </c>
      <c r="N6" s="412"/>
      <c r="O6" s="411">
        <f>SUM(O7:O14)</f>
        <v>175</v>
      </c>
      <c r="P6" s="431">
        <f>AVERAGE(P7:P14)</f>
        <v>57.75</v>
      </c>
      <c r="Q6" s="248">
        <v>56.47</v>
      </c>
      <c r="R6" s="429"/>
      <c r="S6" s="413">
        <f>SUM(S7:S14)</f>
        <v>160</v>
      </c>
      <c r="T6" s="431">
        <f>AVERAGE(T7:T14)</f>
        <v>58.048547198363373</v>
      </c>
      <c r="U6" s="248">
        <v>56.93</v>
      </c>
      <c r="V6" s="414"/>
      <c r="W6" s="413">
        <f>SUM(W7:W14)</f>
        <v>219</v>
      </c>
      <c r="X6" s="431">
        <f>AVERAGE(X7:X14)</f>
        <v>55.536400111479999</v>
      </c>
      <c r="Y6" s="248">
        <v>57.33</v>
      </c>
      <c r="Z6" s="414"/>
      <c r="AA6" s="413">
        <f>SUM(AA7:AA14)</f>
        <v>214</v>
      </c>
      <c r="AB6" s="431">
        <f>AVERAGE(AB7:AB14)</f>
        <v>59.421600000000005</v>
      </c>
      <c r="AC6" s="248">
        <v>57.96</v>
      </c>
      <c r="AD6" s="412"/>
      <c r="AE6" s="415"/>
      <c r="AG6" s="230"/>
      <c r="AH6" s="34" t="s">
        <v>122</v>
      </c>
    </row>
    <row r="7" spans="1:34" ht="15" customHeight="1" x14ac:dyDescent="0.25">
      <c r="A7" s="479">
        <v>1</v>
      </c>
      <c r="B7" s="203" t="s">
        <v>169</v>
      </c>
      <c r="C7" s="731">
        <v>45</v>
      </c>
      <c r="D7" s="733">
        <v>55.2</v>
      </c>
      <c r="E7" s="816">
        <v>56.63</v>
      </c>
      <c r="F7" s="650">
        <v>51</v>
      </c>
      <c r="G7" s="731">
        <v>30</v>
      </c>
      <c r="H7" s="733">
        <v>57.3</v>
      </c>
      <c r="I7" s="694">
        <v>53.95</v>
      </c>
      <c r="J7" s="650">
        <v>38</v>
      </c>
      <c r="K7" s="300">
        <v>49</v>
      </c>
      <c r="L7" s="271">
        <v>60.142857142857146</v>
      </c>
      <c r="M7" s="63">
        <v>55.12</v>
      </c>
      <c r="N7" s="376">
        <v>17</v>
      </c>
      <c r="O7" s="300">
        <v>29</v>
      </c>
      <c r="P7" s="271">
        <v>61</v>
      </c>
      <c r="Q7" s="63">
        <v>56.47</v>
      </c>
      <c r="R7" s="376">
        <v>23</v>
      </c>
      <c r="S7" s="210">
        <v>51</v>
      </c>
      <c r="T7" s="57">
        <v>58.352941176470587</v>
      </c>
      <c r="U7" s="56">
        <v>56.93</v>
      </c>
      <c r="V7" s="472">
        <v>38</v>
      </c>
      <c r="W7" s="210">
        <v>38</v>
      </c>
      <c r="X7" s="57">
        <v>58.368421052631582</v>
      </c>
      <c r="Y7" s="58">
        <v>57.33</v>
      </c>
      <c r="Z7" s="132">
        <v>45</v>
      </c>
      <c r="AA7" s="375">
        <v>40</v>
      </c>
      <c r="AB7" s="59">
        <v>56.65</v>
      </c>
      <c r="AC7" s="56">
        <v>57.96</v>
      </c>
      <c r="AD7" s="132">
        <v>60</v>
      </c>
      <c r="AE7" s="200">
        <f t="shared" ref="AE7:AE69" si="0">F7+J7+N7+R7+V7+Z7+AD7</f>
        <v>272</v>
      </c>
      <c r="AG7" s="35"/>
      <c r="AH7" s="34" t="s">
        <v>123</v>
      </c>
    </row>
    <row r="8" spans="1:34" ht="15" customHeight="1" x14ac:dyDescent="0.25">
      <c r="A8" s="434">
        <v>2</v>
      </c>
      <c r="B8" s="391" t="s">
        <v>85</v>
      </c>
      <c r="C8" s="731">
        <v>41</v>
      </c>
      <c r="D8" s="733">
        <v>58.853658536585364</v>
      </c>
      <c r="E8" s="816">
        <v>56.63</v>
      </c>
      <c r="F8" s="650">
        <v>34</v>
      </c>
      <c r="G8" s="731">
        <v>38</v>
      </c>
      <c r="H8" s="733">
        <v>58.973684210526322</v>
      </c>
      <c r="I8" s="694">
        <v>53.95</v>
      </c>
      <c r="J8" s="650">
        <v>23</v>
      </c>
      <c r="K8" s="300">
        <v>33</v>
      </c>
      <c r="L8" s="261">
        <v>53.787878787878789</v>
      </c>
      <c r="M8" s="63">
        <v>55.12</v>
      </c>
      <c r="N8" s="376">
        <v>56</v>
      </c>
      <c r="O8" s="300">
        <v>33</v>
      </c>
      <c r="P8" s="261">
        <v>59</v>
      </c>
      <c r="Q8" s="63">
        <v>56.47</v>
      </c>
      <c r="R8" s="376">
        <v>34</v>
      </c>
      <c r="S8" s="210">
        <v>37</v>
      </c>
      <c r="T8" s="57">
        <v>56.756756756756758</v>
      </c>
      <c r="U8" s="56">
        <v>56.93</v>
      </c>
      <c r="V8" s="472">
        <v>50</v>
      </c>
      <c r="W8" s="210">
        <v>49</v>
      </c>
      <c r="X8" s="57">
        <v>51.510204081632651</v>
      </c>
      <c r="Y8" s="58">
        <v>57.33</v>
      </c>
      <c r="Z8" s="132">
        <v>84</v>
      </c>
      <c r="AA8" s="375">
        <v>48</v>
      </c>
      <c r="AB8" s="59">
        <v>51.5</v>
      </c>
      <c r="AC8" s="56">
        <v>57.96</v>
      </c>
      <c r="AD8" s="132">
        <v>78</v>
      </c>
      <c r="AE8" s="435">
        <f t="shared" si="0"/>
        <v>359</v>
      </c>
      <c r="AF8" s="185"/>
    </row>
    <row r="9" spans="1:34" ht="15" customHeight="1" x14ac:dyDescent="0.25">
      <c r="A9" s="186">
        <v>3</v>
      </c>
      <c r="B9" s="204" t="s">
        <v>81</v>
      </c>
      <c r="C9" s="659">
        <v>29</v>
      </c>
      <c r="D9" s="64">
        <v>70.666666666666671</v>
      </c>
      <c r="E9" s="793">
        <v>56.63</v>
      </c>
      <c r="F9" s="523">
        <v>2</v>
      </c>
      <c r="G9" s="659">
        <v>48</v>
      </c>
      <c r="H9" s="64">
        <v>58.5</v>
      </c>
      <c r="I9" s="63">
        <v>53.95</v>
      </c>
      <c r="J9" s="523">
        <v>27</v>
      </c>
      <c r="K9" s="300">
        <v>31</v>
      </c>
      <c r="L9" s="271">
        <v>61.032258064516128</v>
      </c>
      <c r="M9" s="63">
        <v>55.12</v>
      </c>
      <c r="N9" s="376">
        <v>11</v>
      </c>
      <c r="O9" s="300">
        <v>28</v>
      </c>
      <c r="P9" s="271">
        <v>66</v>
      </c>
      <c r="Q9" s="63">
        <v>56.47</v>
      </c>
      <c r="R9" s="376">
        <v>6</v>
      </c>
      <c r="S9" s="210">
        <v>24</v>
      </c>
      <c r="T9" s="57">
        <v>64.166666666666671</v>
      </c>
      <c r="U9" s="56">
        <v>56.93</v>
      </c>
      <c r="V9" s="472">
        <v>9</v>
      </c>
      <c r="W9" s="210">
        <v>33</v>
      </c>
      <c r="X9" s="60">
        <v>66.757575757575751</v>
      </c>
      <c r="Y9" s="58">
        <v>57.33</v>
      </c>
      <c r="Z9" s="132">
        <v>3</v>
      </c>
      <c r="AA9" s="375">
        <v>32</v>
      </c>
      <c r="AB9" s="59">
        <v>61.593800000000002</v>
      </c>
      <c r="AC9" s="56">
        <v>57.96</v>
      </c>
      <c r="AD9" s="132">
        <v>31</v>
      </c>
      <c r="AE9" s="198">
        <f t="shared" si="0"/>
        <v>89</v>
      </c>
      <c r="AF9" s="185"/>
    </row>
    <row r="10" spans="1:34" ht="15" customHeight="1" x14ac:dyDescent="0.25">
      <c r="A10" s="186">
        <v>4</v>
      </c>
      <c r="B10" s="204" t="s">
        <v>82</v>
      </c>
      <c r="C10" s="659">
        <v>19</v>
      </c>
      <c r="D10" s="64">
        <v>55.94736842105263</v>
      </c>
      <c r="E10" s="793">
        <v>56.63</v>
      </c>
      <c r="F10" s="523">
        <v>49</v>
      </c>
      <c r="G10" s="659">
        <v>19</v>
      </c>
      <c r="H10" s="64">
        <v>58.263157894736842</v>
      </c>
      <c r="I10" s="63">
        <v>53.95</v>
      </c>
      <c r="J10" s="523">
        <v>29</v>
      </c>
      <c r="K10" s="300">
        <v>17</v>
      </c>
      <c r="L10" s="271">
        <v>55.411764705882355</v>
      </c>
      <c r="M10" s="63">
        <v>55.12</v>
      </c>
      <c r="N10" s="376">
        <v>48</v>
      </c>
      <c r="O10" s="300">
        <v>17</v>
      </c>
      <c r="P10" s="271">
        <v>57</v>
      </c>
      <c r="Q10" s="63">
        <v>56.47</v>
      </c>
      <c r="R10" s="376">
        <v>46</v>
      </c>
      <c r="S10" s="210">
        <v>8</v>
      </c>
      <c r="T10" s="57">
        <v>59.375</v>
      </c>
      <c r="U10" s="56">
        <v>56.93</v>
      </c>
      <c r="V10" s="472">
        <v>31</v>
      </c>
      <c r="W10" s="210">
        <v>10</v>
      </c>
      <c r="X10" s="57">
        <v>56.1</v>
      </c>
      <c r="Y10" s="58">
        <v>57.33</v>
      </c>
      <c r="Z10" s="132">
        <v>62</v>
      </c>
      <c r="AA10" s="375">
        <v>24</v>
      </c>
      <c r="AB10" s="59">
        <v>63.541699999999999</v>
      </c>
      <c r="AC10" s="56">
        <v>57.96</v>
      </c>
      <c r="AD10" s="132">
        <v>19</v>
      </c>
      <c r="AE10" s="198">
        <f t="shared" si="0"/>
        <v>284</v>
      </c>
      <c r="AF10" s="185"/>
    </row>
    <row r="11" spans="1:34" ht="15" customHeight="1" x14ac:dyDescent="0.25">
      <c r="A11" s="186">
        <v>5</v>
      </c>
      <c r="B11" s="204" t="s">
        <v>195</v>
      </c>
      <c r="C11" s="659">
        <v>20</v>
      </c>
      <c r="D11" s="64">
        <v>53.35</v>
      </c>
      <c r="E11" s="793">
        <v>56.63</v>
      </c>
      <c r="F11" s="523">
        <v>58</v>
      </c>
      <c r="G11" s="659">
        <v>14</v>
      </c>
      <c r="H11" s="64">
        <v>54.785714285714278</v>
      </c>
      <c r="I11" s="63">
        <v>53.95</v>
      </c>
      <c r="J11" s="523">
        <v>47</v>
      </c>
      <c r="K11" s="300">
        <v>9</v>
      </c>
      <c r="L11" s="261">
        <v>52.111111111111114</v>
      </c>
      <c r="M11" s="63">
        <v>55.12</v>
      </c>
      <c r="N11" s="376">
        <v>63</v>
      </c>
      <c r="O11" s="300">
        <v>19</v>
      </c>
      <c r="P11" s="261">
        <v>51</v>
      </c>
      <c r="Q11" s="63">
        <v>56.47</v>
      </c>
      <c r="R11" s="376">
        <v>77</v>
      </c>
      <c r="S11" s="210">
        <v>11</v>
      </c>
      <c r="T11" s="57">
        <v>58.272727272727273</v>
      </c>
      <c r="U11" s="56">
        <v>56.93</v>
      </c>
      <c r="V11" s="472">
        <v>40</v>
      </c>
      <c r="W11" s="210">
        <v>24</v>
      </c>
      <c r="X11" s="61">
        <v>46.208333333333336</v>
      </c>
      <c r="Y11" s="58">
        <v>57.33</v>
      </c>
      <c r="Z11" s="132">
        <v>102</v>
      </c>
      <c r="AA11" s="375">
        <v>20</v>
      </c>
      <c r="AB11" s="59">
        <v>63.45</v>
      </c>
      <c r="AC11" s="56">
        <v>57.96</v>
      </c>
      <c r="AD11" s="132">
        <v>21</v>
      </c>
      <c r="AE11" s="198">
        <f t="shared" si="0"/>
        <v>408</v>
      </c>
      <c r="AF11" s="185"/>
    </row>
    <row r="12" spans="1:34" ht="15" customHeight="1" x14ac:dyDescent="0.25">
      <c r="A12" s="186">
        <v>6</v>
      </c>
      <c r="B12" s="204" t="s">
        <v>171</v>
      </c>
      <c r="C12" s="659">
        <v>18</v>
      </c>
      <c r="D12" s="64">
        <v>52</v>
      </c>
      <c r="E12" s="793">
        <v>56.63</v>
      </c>
      <c r="F12" s="523">
        <v>71</v>
      </c>
      <c r="G12" s="659">
        <v>23</v>
      </c>
      <c r="H12" s="64">
        <v>58.043478260869563</v>
      </c>
      <c r="I12" s="63">
        <v>53.95</v>
      </c>
      <c r="J12" s="523">
        <v>34</v>
      </c>
      <c r="K12" s="300">
        <v>28</v>
      </c>
      <c r="L12" s="261">
        <v>50.678571428571431</v>
      </c>
      <c r="M12" s="63">
        <v>55.12</v>
      </c>
      <c r="N12" s="376">
        <v>74</v>
      </c>
      <c r="O12" s="300">
        <v>18</v>
      </c>
      <c r="P12" s="261">
        <v>55</v>
      </c>
      <c r="Q12" s="63">
        <v>56.47</v>
      </c>
      <c r="R12" s="376">
        <v>55</v>
      </c>
      <c r="S12" s="210">
        <v>8</v>
      </c>
      <c r="T12" s="57">
        <v>59.75</v>
      </c>
      <c r="U12" s="56">
        <v>56.93</v>
      </c>
      <c r="V12" s="472">
        <v>30</v>
      </c>
      <c r="W12" s="210">
        <v>25</v>
      </c>
      <c r="X12" s="57">
        <v>55.56</v>
      </c>
      <c r="Y12" s="58">
        <v>57.33</v>
      </c>
      <c r="Z12" s="132">
        <v>66</v>
      </c>
      <c r="AA12" s="375">
        <v>19</v>
      </c>
      <c r="AB12" s="59">
        <v>58.368400000000001</v>
      </c>
      <c r="AC12" s="56">
        <v>57.96</v>
      </c>
      <c r="AD12" s="132">
        <v>49</v>
      </c>
      <c r="AE12" s="198">
        <f t="shared" si="0"/>
        <v>379</v>
      </c>
      <c r="AF12" s="185"/>
    </row>
    <row r="13" spans="1:34" ht="15" customHeight="1" x14ac:dyDescent="0.25">
      <c r="A13" s="432">
        <v>7</v>
      </c>
      <c r="B13" s="204" t="s">
        <v>86</v>
      </c>
      <c r="C13" s="659">
        <v>14</v>
      </c>
      <c r="D13" s="64">
        <v>52.375</v>
      </c>
      <c r="E13" s="793">
        <v>56.63</v>
      </c>
      <c r="F13" s="523">
        <v>69</v>
      </c>
      <c r="G13" s="659">
        <v>17</v>
      </c>
      <c r="H13" s="64">
        <v>48.764705882352942</v>
      </c>
      <c r="I13" s="63">
        <v>53.95</v>
      </c>
      <c r="J13" s="523">
        <v>78</v>
      </c>
      <c r="K13" s="300">
        <v>15</v>
      </c>
      <c r="L13" s="261">
        <v>49.4</v>
      </c>
      <c r="M13" s="63">
        <v>55.12</v>
      </c>
      <c r="N13" s="376">
        <v>78</v>
      </c>
      <c r="O13" s="300">
        <v>15</v>
      </c>
      <c r="P13" s="261">
        <v>60</v>
      </c>
      <c r="Q13" s="63">
        <v>56.47</v>
      </c>
      <c r="R13" s="376">
        <v>30</v>
      </c>
      <c r="S13" s="210">
        <v>14</v>
      </c>
      <c r="T13" s="57">
        <v>54</v>
      </c>
      <c r="U13" s="56">
        <v>56.93</v>
      </c>
      <c r="V13" s="472">
        <v>66</v>
      </c>
      <c r="W13" s="210">
        <v>15</v>
      </c>
      <c r="X13" s="57">
        <v>61.866666666666667</v>
      </c>
      <c r="Y13" s="58">
        <v>57.33</v>
      </c>
      <c r="Z13" s="132">
        <v>21</v>
      </c>
      <c r="AA13" s="375">
        <v>17</v>
      </c>
      <c r="AB13" s="62">
        <v>64.411799999999999</v>
      </c>
      <c r="AC13" s="56">
        <v>57.96</v>
      </c>
      <c r="AD13" s="132">
        <v>10</v>
      </c>
      <c r="AE13" s="198">
        <f t="shared" si="0"/>
        <v>352</v>
      </c>
      <c r="AF13" s="185"/>
    </row>
    <row r="14" spans="1:34" ht="15" customHeight="1" thickBot="1" x14ac:dyDescent="0.3">
      <c r="A14" s="432">
        <v>8</v>
      </c>
      <c r="B14" s="478" t="s">
        <v>157</v>
      </c>
      <c r="C14" s="732">
        <v>18</v>
      </c>
      <c r="D14" s="734">
        <v>53.333333333333336</v>
      </c>
      <c r="E14" s="807">
        <v>56.63</v>
      </c>
      <c r="F14" s="657">
        <v>59</v>
      </c>
      <c r="G14" s="732">
        <v>14</v>
      </c>
      <c r="H14" s="734">
        <v>53.357142857142847</v>
      </c>
      <c r="I14" s="695">
        <v>53.95</v>
      </c>
      <c r="J14" s="657">
        <v>56</v>
      </c>
      <c r="K14" s="300">
        <v>11</v>
      </c>
      <c r="L14" s="271">
        <v>53.545454545454547</v>
      </c>
      <c r="M14" s="578">
        <v>55.12</v>
      </c>
      <c r="N14" s="376">
        <v>58</v>
      </c>
      <c r="O14" s="300">
        <v>16</v>
      </c>
      <c r="P14" s="271">
        <v>53</v>
      </c>
      <c r="Q14" s="63">
        <v>56.47</v>
      </c>
      <c r="R14" s="376">
        <v>64</v>
      </c>
      <c r="S14" s="210">
        <v>7</v>
      </c>
      <c r="T14" s="57">
        <v>53.714285714285715</v>
      </c>
      <c r="U14" s="56">
        <v>56.93</v>
      </c>
      <c r="V14" s="472">
        <v>70</v>
      </c>
      <c r="W14" s="210">
        <v>25</v>
      </c>
      <c r="X14" s="61">
        <v>47.92</v>
      </c>
      <c r="Y14" s="58">
        <v>57.33</v>
      </c>
      <c r="Z14" s="132">
        <v>98</v>
      </c>
      <c r="AA14" s="375">
        <v>14</v>
      </c>
      <c r="AB14" s="59">
        <v>55.857100000000003</v>
      </c>
      <c r="AC14" s="56">
        <v>57.96</v>
      </c>
      <c r="AD14" s="132">
        <v>65</v>
      </c>
      <c r="AE14" s="433">
        <f t="shared" si="0"/>
        <v>470</v>
      </c>
      <c r="AF14" s="185"/>
    </row>
    <row r="15" spans="1:34" ht="15" customHeight="1" thickBot="1" x14ac:dyDescent="0.3">
      <c r="A15" s="436"/>
      <c r="B15" s="410" t="s">
        <v>152</v>
      </c>
      <c r="C15" s="411">
        <f>SUM(C16:C29)</f>
        <v>289</v>
      </c>
      <c r="D15" s="431">
        <f>AVERAGE(D16:D29)</f>
        <v>55.158333333333331</v>
      </c>
      <c r="E15" s="574">
        <v>56.63</v>
      </c>
      <c r="F15" s="412"/>
      <c r="G15" s="411">
        <f>SUM(G16:G29)</f>
        <v>220</v>
      </c>
      <c r="H15" s="431">
        <f>AVERAGE(H16:H29)</f>
        <v>50.386643923486027</v>
      </c>
      <c r="I15" s="248">
        <v>53.95</v>
      </c>
      <c r="J15" s="429"/>
      <c r="K15" s="411">
        <f>SUM(K16:K29)</f>
        <v>225</v>
      </c>
      <c r="L15" s="248">
        <f>AVERAGE(L16:L29)</f>
        <v>51.830000000000005</v>
      </c>
      <c r="M15" s="574">
        <v>55.12</v>
      </c>
      <c r="N15" s="412"/>
      <c r="O15" s="411">
        <f>SUM(O16:O29)</f>
        <v>204</v>
      </c>
      <c r="P15" s="431">
        <f>AVERAGE(P16:P29)</f>
        <v>53.725888407626172</v>
      </c>
      <c r="Q15" s="248">
        <v>56.47</v>
      </c>
      <c r="R15" s="429"/>
      <c r="S15" s="409">
        <f>SUM(S16:S29)</f>
        <v>204</v>
      </c>
      <c r="T15" s="437">
        <f>AVERAGE(T16:T29)</f>
        <v>55.436438876779789</v>
      </c>
      <c r="U15" s="438">
        <v>56.93</v>
      </c>
      <c r="V15" s="439"/>
      <c r="W15" s="442">
        <f>SUM(W16:W29)</f>
        <v>270</v>
      </c>
      <c r="X15" s="440">
        <f>AVERAGE(X16:X29)</f>
        <v>53.61430552855893</v>
      </c>
      <c r="Y15" s="441">
        <v>57.33</v>
      </c>
      <c r="Z15" s="439"/>
      <c r="AA15" s="442">
        <f>SUM(AA16:AA29)</f>
        <v>271</v>
      </c>
      <c r="AB15" s="440">
        <f>AVERAGE(AB16:AB29)</f>
        <v>52.84780769230769</v>
      </c>
      <c r="AC15" s="263">
        <v>57.96</v>
      </c>
      <c r="AD15" s="443"/>
      <c r="AE15" s="444"/>
      <c r="AF15" s="185"/>
    </row>
    <row r="16" spans="1:34" ht="15" customHeight="1" x14ac:dyDescent="0.25">
      <c r="A16" s="186">
        <v>1</v>
      </c>
      <c r="B16" s="204" t="s">
        <v>61</v>
      </c>
      <c r="C16" s="659">
        <v>36</v>
      </c>
      <c r="D16" s="64">
        <v>61.1</v>
      </c>
      <c r="E16" s="793">
        <v>56.63</v>
      </c>
      <c r="F16" s="523">
        <v>23</v>
      </c>
      <c r="G16" s="659">
        <v>37</v>
      </c>
      <c r="H16" s="64">
        <v>55.810810810810807</v>
      </c>
      <c r="I16" s="63">
        <v>53.95</v>
      </c>
      <c r="J16" s="523">
        <v>43</v>
      </c>
      <c r="K16" s="300">
        <v>33</v>
      </c>
      <c r="L16" s="271">
        <v>60</v>
      </c>
      <c r="M16" s="63">
        <v>55.12</v>
      </c>
      <c r="N16" s="376">
        <v>20</v>
      </c>
      <c r="O16" s="300">
        <v>33</v>
      </c>
      <c r="P16" s="271">
        <v>58.454545454545453</v>
      </c>
      <c r="Q16" s="63">
        <v>56.47</v>
      </c>
      <c r="R16" s="376">
        <v>41</v>
      </c>
      <c r="S16" s="213">
        <v>24</v>
      </c>
      <c r="T16" s="64">
        <v>65.083333333333329</v>
      </c>
      <c r="U16" s="56">
        <v>56.93</v>
      </c>
      <c r="V16" s="472">
        <v>7</v>
      </c>
      <c r="W16" s="210">
        <v>34</v>
      </c>
      <c r="X16" s="57">
        <v>56.117647058823529</v>
      </c>
      <c r="Y16" s="58">
        <v>57.33</v>
      </c>
      <c r="Z16" s="132">
        <v>61</v>
      </c>
      <c r="AA16" s="375">
        <v>31</v>
      </c>
      <c r="AB16" s="59">
        <v>59.387099999999997</v>
      </c>
      <c r="AC16" s="56">
        <v>57.96</v>
      </c>
      <c r="AD16" s="132">
        <v>42</v>
      </c>
      <c r="AE16" s="198">
        <f t="shared" si="0"/>
        <v>237</v>
      </c>
      <c r="AF16" s="185"/>
    </row>
    <row r="17" spans="1:32" ht="15" customHeight="1" x14ac:dyDescent="0.25">
      <c r="A17" s="186">
        <v>2</v>
      </c>
      <c r="B17" s="204" t="s">
        <v>59</v>
      </c>
      <c r="C17" s="659">
        <v>27</v>
      </c>
      <c r="D17" s="64">
        <v>66.400000000000006</v>
      </c>
      <c r="E17" s="793">
        <v>56.63</v>
      </c>
      <c r="F17" s="523">
        <v>8</v>
      </c>
      <c r="G17" s="659">
        <v>18</v>
      </c>
      <c r="H17" s="64">
        <v>46.055555555555557</v>
      </c>
      <c r="I17" s="63">
        <v>53.95</v>
      </c>
      <c r="J17" s="523">
        <v>86</v>
      </c>
      <c r="K17" s="300">
        <v>17</v>
      </c>
      <c r="L17" s="271">
        <v>50</v>
      </c>
      <c r="M17" s="63">
        <v>55.12</v>
      </c>
      <c r="N17" s="376">
        <v>77</v>
      </c>
      <c r="O17" s="300">
        <v>21</v>
      </c>
      <c r="P17" s="271">
        <v>60</v>
      </c>
      <c r="Q17" s="63">
        <v>56.47</v>
      </c>
      <c r="R17" s="376">
        <v>29</v>
      </c>
      <c r="S17" s="213">
        <v>21</v>
      </c>
      <c r="T17" s="64">
        <v>58</v>
      </c>
      <c r="U17" s="56">
        <v>56.93</v>
      </c>
      <c r="V17" s="472">
        <v>41</v>
      </c>
      <c r="W17" s="210">
        <v>18</v>
      </c>
      <c r="X17" s="57">
        <v>60.388888888888886</v>
      </c>
      <c r="Y17" s="58">
        <v>57.33</v>
      </c>
      <c r="Z17" s="132">
        <v>31</v>
      </c>
      <c r="AA17" s="375">
        <v>22</v>
      </c>
      <c r="AB17" s="59">
        <v>60.409100000000002</v>
      </c>
      <c r="AC17" s="56">
        <v>57.96</v>
      </c>
      <c r="AD17" s="132">
        <v>35</v>
      </c>
      <c r="AE17" s="198">
        <f t="shared" si="0"/>
        <v>307</v>
      </c>
      <c r="AF17" s="185"/>
    </row>
    <row r="18" spans="1:32" ht="15" customHeight="1" x14ac:dyDescent="0.25">
      <c r="A18" s="186">
        <v>3</v>
      </c>
      <c r="B18" s="391" t="s">
        <v>62</v>
      </c>
      <c r="C18" s="731">
        <v>30</v>
      </c>
      <c r="D18" s="733">
        <v>63</v>
      </c>
      <c r="E18" s="816">
        <v>56.63</v>
      </c>
      <c r="F18" s="650">
        <v>19</v>
      </c>
      <c r="G18" s="731">
        <v>35</v>
      </c>
      <c r="H18" s="733">
        <v>61.171428571428571</v>
      </c>
      <c r="I18" s="694">
        <v>53.95</v>
      </c>
      <c r="J18" s="650">
        <v>14</v>
      </c>
      <c r="K18" s="300">
        <v>34</v>
      </c>
      <c r="L18" s="272">
        <v>56</v>
      </c>
      <c r="M18" s="63">
        <v>55.12</v>
      </c>
      <c r="N18" s="376">
        <v>43</v>
      </c>
      <c r="O18" s="300">
        <v>25</v>
      </c>
      <c r="P18" s="272">
        <v>62.68</v>
      </c>
      <c r="Q18" s="63">
        <v>56.47</v>
      </c>
      <c r="R18" s="376">
        <v>12</v>
      </c>
      <c r="S18" s="213">
        <v>26</v>
      </c>
      <c r="T18" s="343">
        <v>66.92307692307692</v>
      </c>
      <c r="U18" s="56">
        <v>56.93</v>
      </c>
      <c r="V18" s="472">
        <v>3</v>
      </c>
      <c r="W18" s="210">
        <v>22</v>
      </c>
      <c r="X18" s="57">
        <v>63.31818181818182</v>
      </c>
      <c r="Y18" s="58">
        <v>57.33</v>
      </c>
      <c r="Z18" s="132">
        <v>12</v>
      </c>
      <c r="AA18" s="375">
        <v>27</v>
      </c>
      <c r="AB18" s="62">
        <v>65.629599999999996</v>
      </c>
      <c r="AC18" s="56">
        <v>57.96</v>
      </c>
      <c r="AD18" s="132">
        <v>5</v>
      </c>
      <c r="AE18" s="435">
        <f t="shared" si="0"/>
        <v>108</v>
      </c>
      <c r="AF18" s="185"/>
    </row>
    <row r="19" spans="1:32" ht="15" customHeight="1" x14ac:dyDescent="0.25">
      <c r="A19" s="186">
        <v>4</v>
      </c>
      <c r="B19" s="205" t="s">
        <v>63</v>
      </c>
      <c r="C19" s="706">
        <v>36</v>
      </c>
      <c r="D19" s="66">
        <v>64.5</v>
      </c>
      <c r="E19" s="795">
        <v>56.63</v>
      </c>
      <c r="F19" s="528">
        <v>13</v>
      </c>
      <c r="G19" s="706">
        <v>35</v>
      </c>
      <c r="H19" s="66">
        <v>61.171428571428571</v>
      </c>
      <c r="I19" s="65">
        <v>53.95</v>
      </c>
      <c r="J19" s="528">
        <v>15</v>
      </c>
      <c r="K19" s="300">
        <v>22</v>
      </c>
      <c r="L19" s="271">
        <v>60</v>
      </c>
      <c r="M19" s="65">
        <v>55.12</v>
      </c>
      <c r="N19" s="376">
        <v>21</v>
      </c>
      <c r="O19" s="300">
        <v>29</v>
      </c>
      <c r="P19" s="271">
        <v>60.931034482758619</v>
      </c>
      <c r="Q19" s="65">
        <v>56.47</v>
      </c>
      <c r="R19" s="376">
        <v>26</v>
      </c>
      <c r="S19" s="214">
        <v>27</v>
      </c>
      <c r="T19" s="66">
        <v>55.111111111111114</v>
      </c>
      <c r="U19" s="56">
        <v>56.93</v>
      </c>
      <c r="V19" s="472">
        <v>58</v>
      </c>
      <c r="W19" s="210">
        <v>26</v>
      </c>
      <c r="X19" s="57">
        <v>60.46153846153846</v>
      </c>
      <c r="Y19" s="58">
        <v>57.33</v>
      </c>
      <c r="Z19" s="132">
        <v>29</v>
      </c>
      <c r="AA19" s="375">
        <v>32</v>
      </c>
      <c r="AB19" s="59">
        <v>63.6875</v>
      </c>
      <c r="AC19" s="56">
        <v>57.96</v>
      </c>
      <c r="AD19" s="132">
        <v>14</v>
      </c>
      <c r="AE19" s="198">
        <f t="shared" si="0"/>
        <v>176</v>
      </c>
      <c r="AF19" s="185"/>
    </row>
    <row r="20" spans="1:32" ht="15" customHeight="1" x14ac:dyDescent="0.25">
      <c r="A20" s="186">
        <v>5</v>
      </c>
      <c r="B20" s="205" t="s">
        <v>64</v>
      </c>
      <c r="C20" s="706">
        <v>29</v>
      </c>
      <c r="D20" s="66">
        <v>58.2</v>
      </c>
      <c r="E20" s="795">
        <v>56.63</v>
      </c>
      <c r="F20" s="528">
        <v>37</v>
      </c>
      <c r="G20" s="706">
        <v>19</v>
      </c>
      <c r="H20" s="66">
        <v>54.578947368421048</v>
      </c>
      <c r="I20" s="65">
        <v>53.95</v>
      </c>
      <c r="J20" s="528">
        <v>49</v>
      </c>
      <c r="K20" s="300">
        <v>33</v>
      </c>
      <c r="L20" s="271">
        <v>67</v>
      </c>
      <c r="M20" s="65">
        <v>55.12</v>
      </c>
      <c r="N20" s="376">
        <v>3</v>
      </c>
      <c r="O20" s="300">
        <v>25</v>
      </c>
      <c r="P20" s="271">
        <v>56.52</v>
      </c>
      <c r="Q20" s="65">
        <v>56.47</v>
      </c>
      <c r="R20" s="376">
        <v>48</v>
      </c>
      <c r="S20" s="214">
        <v>33</v>
      </c>
      <c r="T20" s="66">
        <v>63.18181818181818</v>
      </c>
      <c r="U20" s="56">
        <v>56.93</v>
      </c>
      <c r="V20" s="472">
        <v>13</v>
      </c>
      <c r="W20" s="210">
        <v>40</v>
      </c>
      <c r="X20" s="57">
        <v>58.8</v>
      </c>
      <c r="Y20" s="58">
        <v>57.33</v>
      </c>
      <c r="Z20" s="132">
        <v>42</v>
      </c>
      <c r="AA20" s="375">
        <v>41</v>
      </c>
      <c r="AB20" s="59">
        <v>62.4146</v>
      </c>
      <c r="AC20" s="56">
        <v>57.96</v>
      </c>
      <c r="AD20" s="132">
        <v>26</v>
      </c>
      <c r="AE20" s="198">
        <f t="shared" si="0"/>
        <v>218</v>
      </c>
      <c r="AF20" s="185"/>
    </row>
    <row r="21" spans="1:32" ht="15" customHeight="1" x14ac:dyDescent="0.25">
      <c r="A21" s="186">
        <v>6</v>
      </c>
      <c r="B21" s="205" t="s">
        <v>173</v>
      </c>
      <c r="C21" s="706">
        <v>28</v>
      </c>
      <c r="D21" s="66">
        <v>43.8</v>
      </c>
      <c r="E21" s="795">
        <v>56.63</v>
      </c>
      <c r="F21" s="528">
        <v>94</v>
      </c>
      <c r="G21" s="706">
        <v>15</v>
      </c>
      <c r="H21" s="66">
        <v>44.666666666666657</v>
      </c>
      <c r="I21" s="65">
        <v>53.95</v>
      </c>
      <c r="J21" s="528">
        <v>89</v>
      </c>
      <c r="K21" s="300">
        <v>22</v>
      </c>
      <c r="L21" s="271">
        <v>42</v>
      </c>
      <c r="M21" s="65">
        <v>55.12</v>
      </c>
      <c r="N21" s="376">
        <v>99</v>
      </c>
      <c r="O21" s="300">
        <v>7</v>
      </c>
      <c r="P21" s="271">
        <v>45.285714285714285</v>
      </c>
      <c r="Q21" s="65">
        <v>56.47</v>
      </c>
      <c r="R21" s="376">
        <v>98</v>
      </c>
      <c r="S21" s="214">
        <v>6</v>
      </c>
      <c r="T21" s="66">
        <v>50.833333333333336</v>
      </c>
      <c r="U21" s="56">
        <v>56.93</v>
      </c>
      <c r="V21" s="472">
        <v>82</v>
      </c>
      <c r="W21" s="210">
        <v>10</v>
      </c>
      <c r="X21" s="57">
        <v>52.8</v>
      </c>
      <c r="Y21" s="58">
        <v>57.33</v>
      </c>
      <c r="Z21" s="132">
        <v>75</v>
      </c>
      <c r="AA21" s="375">
        <v>27</v>
      </c>
      <c r="AB21" s="59">
        <v>50.814799999999998</v>
      </c>
      <c r="AC21" s="56">
        <v>57.96</v>
      </c>
      <c r="AD21" s="132">
        <v>82</v>
      </c>
      <c r="AE21" s="198">
        <f t="shared" si="0"/>
        <v>619</v>
      </c>
      <c r="AF21" s="185"/>
    </row>
    <row r="22" spans="1:32" ht="15" customHeight="1" x14ac:dyDescent="0.25">
      <c r="A22" s="186">
        <v>7</v>
      </c>
      <c r="B22" s="205" t="s">
        <v>66</v>
      </c>
      <c r="C22" s="706">
        <v>29</v>
      </c>
      <c r="D22" s="66">
        <v>57.4</v>
      </c>
      <c r="E22" s="795">
        <v>56.63</v>
      </c>
      <c r="F22" s="528">
        <v>41</v>
      </c>
      <c r="G22" s="706">
        <v>19</v>
      </c>
      <c r="H22" s="66">
        <v>50.631578947368418</v>
      </c>
      <c r="I22" s="65">
        <v>53.95</v>
      </c>
      <c r="J22" s="528">
        <v>67</v>
      </c>
      <c r="K22" s="300">
        <v>12</v>
      </c>
      <c r="L22" s="273">
        <v>56</v>
      </c>
      <c r="M22" s="65">
        <v>55.12</v>
      </c>
      <c r="N22" s="376">
        <v>45</v>
      </c>
      <c r="O22" s="300">
        <v>23</v>
      </c>
      <c r="P22" s="273">
        <v>49.043478260869563</v>
      </c>
      <c r="Q22" s="65">
        <v>56.47</v>
      </c>
      <c r="R22" s="376">
        <v>81</v>
      </c>
      <c r="S22" s="214">
        <v>7</v>
      </c>
      <c r="T22" s="67">
        <v>43.714285714285715</v>
      </c>
      <c r="U22" s="56">
        <v>56.93</v>
      </c>
      <c r="V22" s="472">
        <v>104</v>
      </c>
      <c r="W22" s="210">
        <v>17</v>
      </c>
      <c r="X22" s="57">
        <v>57.411764705882355</v>
      </c>
      <c r="Y22" s="58">
        <v>57.33</v>
      </c>
      <c r="Z22" s="132">
        <v>53</v>
      </c>
      <c r="AA22" s="375">
        <v>12</v>
      </c>
      <c r="AB22" s="59">
        <v>52.666699999999999</v>
      </c>
      <c r="AC22" s="56">
        <v>57.96</v>
      </c>
      <c r="AD22" s="132">
        <v>75</v>
      </c>
      <c r="AE22" s="198">
        <f t="shared" si="0"/>
        <v>466</v>
      </c>
      <c r="AF22" s="185"/>
    </row>
    <row r="23" spans="1:32" ht="15" customHeight="1" x14ac:dyDescent="0.25">
      <c r="A23" s="186">
        <v>8</v>
      </c>
      <c r="B23" s="393" t="s">
        <v>60</v>
      </c>
      <c r="C23" s="708"/>
      <c r="D23" s="710"/>
      <c r="E23" s="797">
        <v>56.63</v>
      </c>
      <c r="F23" s="653">
        <v>100</v>
      </c>
      <c r="G23" s="708"/>
      <c r="H23" s="710"/>
      <c r="I23" s="579">
        <v>53.95</v>
      </c>
      <c r="J23" s="653">
        <v>98</v>
      </c>
      <c r="K23" s="300">
        <v>14</v>
      </c>
      <c r="L23" s="271">
        <v>51</v>
      </c>
      <c r="M23" s="579">
        <v>55.12</v>
      </c>
      <c r="N23" s="376">
        <v>71</v>
      </c>
      <c r="O23" s="300">
        <v>12</v>
      </c>
      <c r="P23" s="271">
        <v>54.75</v>
      </c>
      <c r="Q23" s="65">
        <v>56.47</v>
      </c>
      <c r="R23" s="376">
        <v>56</v>
      </c>
      <c r="S23" s="215"/>
      <c r="T23" s="95"/>
      <c r="U23" s="56">
        <v>56.93</v>
      </c>
      <c r="V23" s="472">
        <v>109</v>
      </c>
      <c r="W23" s="210">
        <v>11</v>
      </c>
      <c r="X23" s="57">
        <v>55.636363636363633</v>
      </c>
      <c r="Y23" s="58">
        <v>57.33</v>
      </c>
      <c r="Z23" s="132">
        <v>65</v>
      </c>
      <c r="AA23" s="375">
        <v>11</v>
      </c>
      <c r="AB23" s="59">
        <v>55.363599999999998</v>
      </c>
      <c r="AC23" s="56">
        <v>57.96</v>
      </c>
      <c r="AD23" s="132">
        <v>68</v>
      </c>
      <c r="AE23" s="198">
        <f t="shared" si="0"/>
        <v>567</v>
      </c>
      <c r="AF23" s="185"/>
    </row>
    <row r="24" spans="1:32" ht="15" customHeight="1" x14ac:dyDescent="0.25">
      <c r="A24" s="186">
        <v>9</v>
      </c>
      <c r="B24" s="205" t="s">
        <v>57</v>
      </c>
      <c r="C24" s="706">
        <v>11</v>
      </c>
      <c r="D24" s="66">
        <v>57.5</v>
      </c>
      <c r="E24" s="795">
        <v>56.63</v>
      </c>
      <c r="F24" s="528">
        <v>40</v>
      </c>
      <c r="G24" s="706"/>
      <c r="H24" s="66"/>
      <c r="I24" s="65">
        <v>53.95</v>
      </c>
      <c r="J24" s="528">
        <v>98</v>
      </c>
      <c r="K24" s="300">
        <v>8</v>
      </c>
      <c r="L24" s="271">
        <v>45</v>
      </c>
      <c r="M24" s="65">
        <v>55.12</v>
      </c>
      <c r="N24" s="376">
        <v>92</v>
      </c>
      <c r="O24" s="214"/>
      <c r="P24" s="65"/>
      <c r="Q24" s="65">
        <v>56.47</v>
      </c>
      <c r="R24" s="376">
        <v>110</v>
      </c>
      <c r="S24" s="214">
        <v>7</v>
      </c>
      <c r="T24" s="66">
        <v>58.714285714285715</v>
      </c>
      <c r="U24" s="56">
        <v>56.93</v>
      </c>
      <c r="V24" s="472">
        <v>35</v>
      </c>
      <c r="W24" s="210">
        <v>6</v>
      </c>
      <c r="X24" s="57">
        <v>51.666666666666664</v>
      </c>
      <c r="Y24" s="58">
        <v>57.33</v>
      </c>
      <c r="Z24" s="132">
        <v>81</v>
      </c>
      <c r="AA24" s="375">
        <v>14</v>
      </c>
      <c r="AB24" s="68">
        <v>44.357100000000003</v>
      </c>
      <c r="AC24" s="56">
        <v>57.96</v>
      </c>
      <c r="AD24" s="132">
        <v>95</v>
      </c>
      <c r="AE24" s="198">
        <f t="shared" si="0"/>
        <v>551</v>
      </c>
      <c r="AF24" s="185"/>
    </row>
    <row r="25" spans="1:32" ht="15" customHeight="1" x14ac:dyDescent="0.25">
      <c r="A25" s="186">
        <v>10</v>
      </c>
      <c r="B25" s="205" t="s">
        <v>58</v>
      </c>
      <c r="C25" s="706">
        <v>11</v>
      </c>
      <c r="D25" s="66">
        <v>53.3</v>
      </c>
      <c r="E25" s="795">
        <v>56.63</v>
      </c>
      <c r="F25" s="528">
        <v>60</v>
      </c>
      <c r="G25" s="706">
        <v>5</v>
      </c>
      <c r="H25" s="66">
        <v>56</v>
      </c>
      <c r="I25" s="65">
        <v>53.95</v>
      </c>
      <c r="J25" s="528">
        <v>42</v>
      </c>
      <c r="K25" s="300">
        <v>13</v>
      </c>
      <c r="L25" s="271">
        <v>45.69</v>
      </c>
      <c r="M25" s="65">
        <v>55.12</v>
      </c>
      <c r="N25" s="376">
        <v>89</v>
      </c>
      <c r="O25" s="300">
        <v>14</v>
      </c>
      <c r="P25" s="271">
        <v>48.57</v>
      </c>
      <c r="Q25" s="65">
        <v>56.47</v>
      </c>
      <c r="R25" s="376">
        <v>85</v>
      </c>
      <c r="S25" s="214">
        <v>9</v>
      </c>
      <c r="T25" s="66">
        <v>49.666666666666664</v>
      </c>
      <c r="U25" s="56">
        <v>56.93</v>
      </c>
      <c r="V25" s="472">
        <v>89</v>
      </c>
      <c r="W25" s="210">
        <v>14</v>
      </c>
      <c r="X25" s="57">
        <v>49.285714285714285</v>
      </c>
      <c r="Y25" s="58">
        <v>57.33</v>
      </c>
      <c r="Z25" s="132">
        <v>93</v>
      </c>
      <c r="AA25" s="375">
        <v>11</v>
      </c>
      <c r="AB25" s="59">
        <v>50.545499999999997</v>
      </c>
      <c r="AC25" s="56">
        <v>57.96</v>
      </c>
      <c r="AD25" s="132">
        <v>83</v>
      </c>
      <c r="AE25" s="198">
        <f t="shared" si="0"/>
        <v>541</v>
      </c>
      <c r="AF25" s="185"/>
    </row>
    <row r="26" spans="1:32" ht="15" customHeight="1" x14ac:dyDescent="0.25">
      <c r="A26" s="186">
        <v>11</v>
      </c>
      <c r="B26" s="205" t="s">
        <v>55</v>
      </c>
      <c r="C26" s="706"/>
      <c r="D26" s="66"/>
      <c r="E26" s="795">
        <v>56.63</v>
      </c>
      <c r="F26" s="528">
        <v>100</v>
      </c>
      <c r="G26" s="706"/>
      <c r="H26" s="66"/>
      <c r="I26" s="65">
        <v>53.95</v>
      </c>
      <c r="J26" s="528">
        <v>98</v>
      </c>
      <c r="K26" s="554"/>
      <c r="L26" s="14"/>
      <c r="M26" s="65">
        <v>55.12</v>
      </c>
      <c r="N26" s="376">
        <v>109</v>
      </c>
      <c r="O26" s="214"/>
      <c r="P26" s="65"/>
      <c r="Q26" s="65">
        <v>56.47</v>
      </c>
      <c r="R26" s="376">
        <v>110</v>
      </c>
      <c r="S26" s="215"/>
      <c r="T26" s="95"/>
      <c r="U26" s="56">
        <v>56.93</v>
      </c>
      <c r="V26" s="472">
        <v>109</v>
      </c>
      <c r="W26" s="210">
        <v>13</v>
      </c>
      <c r="X26" s="61">
        <v>43.25</v>
      </c>
      <c r="Y26" s="58">
        <v>57.33</v>
      </c>
      <c r="Z26" s="132">
        <v>106</v>
      </c>
      <c r="AA26" s="375">
        <v>12</v>
      </c>
      <c r="AB26" s="68">
        <v>39.416699999999999</v>
      </c>
      <c r="AC26" s="56">
        <v>57.96</v>
      </c>
      <c r="AD26" s="132">
        <v>100</v>
      </c>
      <c r="AE26" s="198">
        <f t="shared" si="0"/>
        <v>732</v>
      </c>
      <c r="AF26" s="185"/>
    </row>
    <row r="27" spans="1:32" ht="15" customHeight="1" x14ac:dyDescent="0.25">
      <c r="A27" s="186">
        <v>12</v>
      </c>
      <c r="B27" s="206" t="s">
        <v>56</v>
      </c>
      <c r="C27" s="707">
        <v>10</v>
      </c>
      <c r="D27" s="709">
        <v>37</v>
      </c>
      <c r="E27" s="796">
        <v>56.63</v>
      </c>
      <c r="F27" s="671">
        <v>99</v>
      </c>
      <c r="G27" s="707">
        <v>15</v>
      </c>
      <c r="H27" s="709">
        <v>37.266666666666673</v>
      </c>
      <c r="I27" s="350">
        <v>53.95</v>
      </c>
      <c r="J27" s="671">
        <v>95</v>
      </c>
      <c r="K27" s="300">
        <v>5</v>
      </c>
      <c r="L27" s="271">
        <v>52</v>
      </c>
      <c r="M27" s="350">
        <v>55.12</v>
      </c>
      <c r="N27" s="376">
        <v>67</v>
      </c>
      <c r="O27" s="407"/>
      <c r="P27" s="350"/>
      <c r="Q27" s="350">
        <v>56.47</v>
      </c>
      <c r="R27" s="376">
        <v>110</v>
      </c>
      <c r="S27" s="215"/>
      <c r="T27" s="95"/>
      <c r="U27" s="56">
        <v>56.93</v>
      </c>
      <c r="V27" s="472">
        <v>109</v>
      </c>
      <c r="W27" s="210">
        <v>14</v>
      </c>
      <c r="X27" s="61">
        <v>46.071428571428569</v>
      </c>
      <c r="Y27" s="58">
        <v>57.33</v>
      </c>
      <c r="Z27" s="132">
        <v>103</v>
      </c>
      <c r="AA27" s="375">
        <v>16</v>
      </c>
      <c r="AB27" s="68">
        <v>42.0625</v>
      </c>
      <c r="AC27" s="56">
        <v>57.96</v>
      </c>
      <c r="AD27" s="132">
        <v>98</v>
      </c>
      <c r="AE27" s="198">
        <f t="shared" si="0"/>
        <v>681</v>
      </c>
      <c r="AF27" s="185"/>
    </row>
    <row r="28" spans="1:32" ht="15" customHeight="1" x14ac:dyDescent="0.25">
      <c r="A28" s="186">
        <v>13</v>
      </c>
      <c r="B28" s="395" t="s">
        <v>174</v>
      </c>
      <c r="C28" s="735">
        <v>27</v>
      </c>
      <c r="D28" s="675">
        <v>52.2</v>
      </c>
      <c r="E28" s="817">
        <v>56.63</v>
      </c>
      <c r="F28" s="533">
        <v>70</v>
      </c>
      <c r="G28" s="735">
        <v>10</v>
      </c>
      <c r="H28" s="675">
        <v>46.4</v>
      </c>
      <c r="I28" s="696">
        <v>53.95</v>
      </c>
      <c r="J28" s="533">
        <v>84</v>
      </c>
      <c r="K28" s="300">
        <v>9</v>
      </c>
      <c r="L28" s="271">
        <v>51.1</v>
      </c>
      <c r="M28" s="65">
        <v>55.12</v>
      </c>
      <c r="N28" s="376">
        <v>70</v>
      </c>
      <c r="O28" s="214">
        <v>12</v>
      </c>
      <c r="P28" s="66">
        <v>50.416666666666664</v>
      </c>
      <c r="Q28" s="65">
        <v>56.47</v>
      </c>
      <c r="R28" s="376">
        <v>79</v>
      </c>
      <c r="S28" s="214">
        <v>32</v>
      </c>
      <c r="T28" s="66">
        <v>51.15625</v>
      </c>
      <c r="U28" s="56">
        <v>56.93</v>
      </c>
      <c r="V28" s="472">
        <v>79</v>
      </c>
      <c r="W28" s="215"/>
      <c r="X28" s="95"/>
      <c r="Y28" s="58">
        <v>57.33</v>
      </c>
      <c r="Z28" s="132">
        <v>109</v>
      </c>
      <c r="AA28" s="215"/>
      <c r="AB28" s="95"/>
      <c r="AC28" s="56">
        <v>57.96</v>
      </c>
      <c r="AD28" s="132">
        <v>101</v>
      </c>
      <c r="AE28" s="433">
        <f t="shared" si="0"/>
        <v>592</v>
      </c>
      <c r="AF28" s="185"/>
    </row>
    <row r="29" spans="1:32" ht="15" customHeight="1" thickBot="1" x14ac:dyDescent="0.3">
      <c r="A29" s="432">
        <v>14</v>
      </c>
      <c r="B29" s="480" t="s">
        <v>53</v>
      </c>
      <c r="C29" s="736">
        <v>15</v>
      </c>
      <c r="D29" s="737">
        <v>47.5</v>
      </c>
      <c r="E29" s="818">
        <v>56.63</v>
      </c>
      <c r="F29" s="690">
        <v>85</v>
      </c>
      <c r="G29" s="736">
        <v>12</v>
      </c>
      <c r="H29" s="737">
        <v>40.5</v>
      </c>
      <c r="I29" s="483">
        <v>53.95</v>
      </c>
      <c r="J29" s="690">
        <v>94</v>
      </c>
      <c r="K29" s="300">
        <v>3</v>
      </c>
      <c r="L29" s="271">
        <v>38</v>
      </c>
      <c r="M29" s="65">
        <v>55.12</v>
      </c>
      <c r="N29" s="376">
        <v>107</v>
      </c>
      <c r="O29" s="300">
        <v>3</v>
      </c>
      <c r="P29" s="271">
        <v>44.333333333333336</v>
      </c>
      <c r="Q29" s="65">
        <v>56.47</v>
      </c>
      <c r="R29" s="376">
        <v>99</v>
      </c>
      <c r="S29" s="214">
        <v>12</v>
      </c>
      <c r="T29" s="66">
        <v>47.416666666666664</v>
      </c>
      <c r="U29" s="56">
        <v>56.93</v>
      </c>
      <c r="V29" s="472">
        <v>98</v>
      </c>
      <c r="W29" s="210">
        <v>45</v>
      </c>
      <c r="X29" s="61">
        <v>41.777777777777779</v>
      </c>
      <c r="Y29" s="58">
        <v>57.33</v>
      </c>
      <c r="Z29" s="132">
        <v>108</v>
      </c>
      <c r="AA29" s="375">
        <v>15</v>
      </c>
      <c r="AB29" s="68">
        <v>40.2667</v>
      </c>
      <c r="AC29" s="56">
        <v>57.96</v>
      </c>
      <c r="AD29" s="132">
        <v>99</v>
      </c>
      <c r="AE29" s="494">
        <f t="shared" si="0"/>
        <v>690</v>
      </c>
      <c r="AF29" s="185"/>
    </row>
    <row r="30" spans="1:32" ht="15" customHeight="1" thickBot="1" x14ac:dyDescent="0.3">
      <c r="A30" s="436"/>
      <c r="B30" s="410" t="s">
        <v>151</v>
      </c>
      <c r="C30" s="411">
        <f>SUM(C31:C49)</f>
        <v>340</v>
      </c>
      <c r="D30" s="431">
        <f>AVERAGE(D31:D49)</f>
        <v>54.066666666666677</v>
      </c>
      <c r="E30" s="574">
        <v>56.63</v>
      </c>
      <c r="F30" s="412"/>
      <c r="G30" s="411">
        <f>SUM(G31:G49)</f>
        <v>259</v>
      </c>
      <c r="H30" s="431">
        <f>AVERAGE(H31:H49)</f>
        <v>53.734778446527677</v>
      </c>
      <c r="I30" s="248">
        <v>53.95</v>
      </c>
      <c r="J30" s="429"/>
      <c r="K30" s="411">
        <f>SUM(K31:K49)</f>
        <v>288</v>
      </c>
      <c r="L30" s="431">
        <f>AVERAGE(L31:L49)</f>
        <v>52.772222222222211</v>
      </c>
      <c r="M30" s="574">
        <v>55.12</v>
      </c>
      <c r="N30" s="412"/>
      <c r="O30" s="411">
        <f>SUM(O31:O49)</f>
        <v>313</v>
      </c>
      <c r="P30" s="431">
        <f>AVERAGE(P31:P49)</f>
        <v>53.941111111111105</v>
      </c>
      <c r="Q30" s="248">
        <v>56.47</v>
      </c>
      <c r="R30" s="429"/>
      <c r="S30" s="246">
        <f>SUM(S31:S49)</f>
        <v>259</v>
      </c>
      <c r="T30" s="440">
        <f>AVERAGE(T31:T49)</f>
        <v>55.153313677242231</v>
      </c>
      <c r="U30" s="438">
        <v>56.93</v>
      </c>
      <c r="V30" s="439"/>
      <c r="W30" s="454">
        <f>SUM(W31:W49)</f>
        <v>300</v>
      </c>
      <c r="X30" s="437">
        <f>AVERAGE(X31:X49)</f>
        <v>56.449654396789377</v>
      </c>
      <c r="Y30" s="441">
        <v>57.33</v>
      </c>
      <c r="Z30" s="439"/>
      <c r="AA30" s="442">
        <f>SUM(AA31:AA49)</f>
        <v>326</v>
      </c>
      <c r="AB30" s="445">
        <f>AVERAGE(AB31:AB49)</f>
        <v>55.563676470588227</v>
      </c>
      <c r="AC30" s="263">
        <v>57.96</v>
      </c>
      <c r="AD30" s="443"/>
      <c r="AE30" s="444"/>
      <c r="AF30" s="185"/>
    </row>
    <row r="31" spans="1:32" ht="15" customHeight="1" x14ac:dyDescent="0.25">
      <c r="A31" s="184">
        <v>1</v>
      </c>
      <c r="B31" s="203" t="s">
        <v>88</v>
      </c>
      <c r="C31" s="731">
        <v>45</v>
      </c>
      <c r="D31" s="733">
        <v>63.8</v>
      </c>
      <c r="E31" s="816">
        <v>56.63</v>
      </c>
      <c r="F31" s="650">
        <v>17</v>
      </c>
      <c r="G31" s="731">
        <v>38</v>
      </c>
      <c r="H31" s="733">
        <v>59.368421052631582</v>
      </c>
      <c r="I31" s="694">
        <v>53.95</v>
      </c>
      <c r="J31" s="650">
        <v>21</v>
      </c>
      <c r="K31" s="300">
        <v>42</v>
      </c>
      <c r="L31" s="271">
        <v>60.62</v>
      </c>
      <c r="M31" s="63">
        <v>55.12</v>
      </c>
      <c r="N31" s="376">
        <v>15</v>
      </c>
      <c r="O31" s="213">
        <v>42</v>
      </c>
      <c r="P31" s="64">
        <v>63.05</v>
      </c>
      <c r="Q31" s="63">
        <v>56.47</v>
      </c>
      <c r="R31" s="376">
        <v>10</v>
      </c>
      <c r="S31" s="210">
        <v>29</v>
      </c>
      <c r="T31" s="57">
        <v>61.793103448275865</v>
      </c>
      <c r="U31" s="56">
        <v>56.93</v>
      </c>
      <c r="V31" s="472">
        <v>22</v>
      </c>
      <c r="W31" s="210">
        <v>37</v>
      </c>
      <c r="X31" s="57">
        <v>62.945945945945944</v>
      </c>
      <c r="Y31" s="58">
        <v>57.33</v>
      </c>
      <c r="Z31" s="132">
        <v>16</v>
      </c>
      <c r="AA31" s="380"/>
      <c r="AB31" s="69"/>
      <c r="AC31" s="56">
        <v>57.96</v>
      </c>
      <c r="AD31" s="132">
        <v>101</v>
      </c>
      <c r="AE31" s="200">
        <f t="shared" si="0"/>
        <v>202</v>
      </c>
      <c r="AF31" s="185"/>
    </row>
    <row r="32" spans="1:32" ht="15" customHeight="1" x14ac:dyDescent="0.25">
      <c r="A32" s="495">
        <v>2</v>
      </c>
      <c r="B32" s="391" t="s">
        <v>158</v>
      </c>
      <c r="C32" s="731">
        <v>27</v>
      </c>
      <c r="D32" s="733">
        <v>57.3</v>
      </c>
      <c r="E32" s="816">
        <v>56.63</v>
      </c>
      <c r="F32" s="650">
        <v>42</v>
      </c>
      <c r="G32" s="731">
        <v>32</v>
      </c>
      <c r="H32" s="733">
        <v>55</v>
      </c>
      <c r="I32" s="694">
        <v>53.95</v>
      </c>
      <c r="J32" s="650">
        <v>45</v>
      </c>
      <c r="K32" s="300">
        <v>39</v>
      </c>
      <c r="L32" s="271">
        <v>56.05</v>
      </c>
      <c r="M32" s="63">
        <v>55.12</v>
      </c>
      <c r="N32" s="376">
        <v>40</v>
      </c>
      <c r="O32" s="213">
        <v>25</v>
      </c>
      <c r="P32" s="64">
        <v>55.84</v>
      </c>
      <c r="Q32" s="63">
        <v>56.47</v>
      </c>
      <c r="R32" s="376">
        <v>53</v>
      </c>
      <c r="S32" s="210">
        <v>31</v>
      </c>
      <c r="T32" s="57">
        <v>58.516129032258064</v>
      </c>
      <c r="U32" s="56">
        <v>56.93</v>
      </c>
      <c r="V32" s="472">
        <v>37</v>
      </c>
      <c r="W32" s="210">
        <v>32</v>
      </c>
      <c r="X32" s="57">
        <v>61.625</v>
      </c>
      <c r="Y32" s="58">
        <v>57.33</v>
      </c>
      <c r="Z32" s="132">
        <v>24</v>
      </c>
      <c r="AA32" s="375">
        <v>15</v>
      </c>
      <c r="AB32" s="59">
        <v>56.666699999999999</v>
      </c>
      <c r="AC32" s="56">
        <v>57.96</v>
      </c>
      <c r="AD32" s="132">
        <v>59</v>
      </c>
      <c r="AE32" s="435">
        <f t="shared" si="0"/>
        <v>300</v>
      </c>
      <c r="AF32" s="185"/>
    </row>
    <row r="33" spans="1:32" ht="15" customHeight="1" x14ac:dyDescent="0.25">
      <c r="A33" s="188">
        <v>3</v>
      </c>
      <c r="B33" s="204" t="s">
        <v>80</v>
      </c>
      <c r="C33" s="659">
        <v>29</v>
      </c>
      <c r="D33" s="64">
        <v>60.2</v>
      </c>
      <c r="E33" s="793">
        <v>56.63</v>
      </c>
      <c r="F33" s="523">
        <v>30</v>
      </c>
      <c r="G33" s="659">
        <v>23</v>
      </c>
      <c r="H33" s="64">
        <v>63</v>
      </c>
      <c r="I33" s="63">
        <v>53.95</v>
      </c>
      <c r="J33" s="523">
        <v>5</v>
      </c>
      <c r="K33" s="300">
        <v>17</v>
      </c>
      <c r="L33" s="271">
        <v>58.47</v>
      </c>
      <c r="M33" s="63">
        <v>55.12</v>
      </c>
      <c r="N33" s="376">
        <v>29</v>
      </c>
      <c r="O33" s="213">
        <v>20</v>
      </c>
      <c r="P33" s="64">
        <v>61.95</v>
      </c>
      <c r="Q33" s="63">
        <v>56.47</v>
      </c>
      <c r="R33" s="376">
        <v>17</v>
      </c>
      <c r="S33" s="210">
        <v>30</v>
      </c>
      <c r="T33" s="57">
        <v>55.266666666666666</v>
      </c>
      <c r="U33" s="56">
        <v>56.93</v>
      </c>
      <c r="V33" s="472">
        <v>56</v>
      </c>
      <c r="W33" s="210">
        <v>13</v>
      </c>
      <c r="X33" s="57">
        <v>59.307692307692307</v>
      </c>
      <c r="Y33" s="58">
        <v>57.33</v>
      </c>
      <c r="Z33" s="132">
        <v>39</v>
      </c>
      <c r="AA33" s="375">
        <v>13</v>
      </c>
      <c r="AB33" s="59">
        <v>58</v>
      </c>
      <c r="AC33" s="56">
        <v>57.96</v>
      </c>
      <c r="AD33" s="132">
        <v>51</v>
      </c>
      <c r="AE33" s="198">
        <f t="shared" si="0"/>
        <v>227</v>
      </c>
      <c r="AF33" s="185"/>
    </row>
    <row r="34" spans="1:32" ht="15" customHeight="1" x14ac:dyDescent="0.25">
      <c r="A34" s="188">
        <v>4</v>
      </c>
      <c r="B34" s="204" t="s">
        <v>79</v>
      </c>
      <c r="C34" s="659">
        <v>19</v>
      </c>
      <c r="D34" s="64">
        <v>48.1</v>
      </c>
      <c r="E34" s="793">
        <v>56.63</v>
      </c>
      <c r="F34" s="523">
        <v>82</v>
      </c>
      <c r="G34" s="659">
        <v>28</v>
      </c>
      <c r="H34" s="64">
        <v>52.571428571428569</v>
      </c>
      <c r="I34" s="63">
        <v>53.95</v>
      </c>
      <c r="J34" s="523">
        <v>60</v>
      </c>
      <c r="K34" s="300">
        <v>23</v>
      </c>
      <c r="L34" s="271">
        <v>56.39</v>
      </c>
      <c r="M34" s="63">
        <v>55.12</v>
      </c>
      <c r="N34" s="376">
        <v>37</v>
      </c>
      <c r="O34" s="213">
        <v>26</v>
      </c>
      <c r="P34" s="64">
        <v>56.35</v>
      </c>
      <c r="Q34" s="63">
        <v>56.47</v>
      </c>
      <c r="R34" s="376">
        <v>50</v>
      </c>
      <c r="S34" s="210">
        <v>28</v>
      </c>
      <c r="T34" s="57">
        <v>57.714285714285715</v>
      </c>
      <c r="U34" s="56">
        <v>56.93</v>
      </c>
      <c r="V34" s="472">
        <v>43</v>
      </c>
      <c r="W34" s="210">
        <v>30</v>
      </c>
      <c r="X34" s="57">
        <v>57.866666666666667</v>
      </c>
      <c r="Y34" s="58">
        <v>57.33</v>
      </c>
      <c r="Z34" s="132">
        <v>49</v>
      </c>
      <c r="AA34" s="375">
        <v>27</v>
      </c>
      <c r="AB34" s="59">
        <v>60.963000000000001</v>
      </c>
      <c r="AC34" s="56">
        <v>57.96</v>
      </c>
      <c r="AD34" s="132">
        <v>33</v>
      </c>
      <c r="AE34" s="198">
        <f t="shared" si="0"/>
        <v>354</v>
      </c>
      <c r="AF34" s="185"/>
    </row>
    <row r="35" spans="1:32" ht="15" customHeight="1" x14ac:dyDescent="0.25">
      <c r="A35" s="188">
        <v>5</v>
      </c>
      <c r="B35" s="204" t="s">
        <v>78</v>
      </c>
      <c r="C35" s="659">
        <v>17</v>
      </c>
      <c r="D35" s="64">
        <v>53.9</v>
      </c>
      <c r="E35" s="793">
        <v>56.63</v>
      </c>
      <c r="F35" s="523">
        <v>56</v>
      </c>
      <c r="G35" s="659">
        <v>11</v>
      </c>
      <c r="H35" s="64">
        <v>62.090909090909093</v>
      </c>
      <c r="I35" s="63">
        <v>53.95</v>
      </c>
      <c r="J35" s="523">
        <v>9</v>
      </c>
      <c r="K35" s="300">
        <v>9</v>
      </c>
      <c r="L35" s="271">
        <v>53.67</v>
      </c>
      <c r="M35" s="63">
        <v>55.12</v>
      </c>
      <c r="N35" s="376">
        <v>57</v>
      </c>
      <c r="O35" s="213">
        <v>18</v>
      </c>
      <c r="P35" s="64">
        <v>61.7</v>
      </c>
      <c r="Q35" s="63">
        <v>56.47</v>
      </c>
      <c r="R35" s="376">
        <v>20</v>
      </c>
      <c r="S35" s="210">
        <v>6</v>
      </c>
      <c r="T35" s="57">
        <v>62.166666666666664</v>
      </c>
      <c r="U35" s="56">
        <v>56.93</v>
      </c>
      <c r="V35" s="472">
        <v>21</v>
      </c>
      <c r="W35" s="210">
        <v>12</v>
      </c>
      <c r="X35" s="57">
        <v>59.75</v>
      </c>
      <c r="Y35" s="58">
        <v>57.33</v>
      </c>
      <c r="Z35" s="132">
        <v>36</v>
      </c>
      <c r="AA35" s="375">
        <v>20</v>
      </c>
      <c r="AB35" s="59">
        <v>61.55</v>
      </c>
      <c r="AC35" s="56">
        <v>57.96</v>
      </c>
      <c r="AD35" s="132">
        <v>32</v>
      </c>
      <c r="AE35" s="198">
        <f t="shared" si="0"/>
        <v>231</v>
      </c>
      <c r="AF35" s="185"/>
    </row>
    <row r="36" spans="1:32" ht="15" customHeight="1" x14ac:dyDescent="0.25">
      <c r="A36" s="188">
        <v>6</v>
      </c>
      <c r="B36" s="204" t="s">
        <v>49</v>
      </c>
      <c r="C36" s="659"/>
      <c r="D36" s="64"/>
      <c r="E36" s="793">
        <v>56.63</v>
      </c>
      <c r="F36" s="523">
        <v>100</v>
      </c>
      <c r="G36" s="659"/>
      <c r="H36" s="64"/>
      <c r="I36" s="63">
        <v>53.95</v>
      </c>
      <c r="J36" s="523">
        <v>98</v>
      </c>
      <c r="K36" s="300">
        <v>12</v>
      </c>
      <c r="L36" s="271">
        <v>42.5</v>
      </c>
      <c r="M36" s="63">
        <v>55.12</v>
      </c>
      <c r="N36" s="376">
        <v>98</v>
      </c>
      <c r="O36" s="213">
        <v>5</v>
      </c>
      <c r="P36" s="64">
        <v>62.8</v>
      </c>
      <c r="Q36" s="63">
        <v>56.47</v>
      </c>
      <c r="R36" s="376">
        <v>11</v>
      </c>
      <c r="S36" s="210">
        <v>11</v>
      </c>
      <c r="T36" s="57">
        <v>50.81818181818182</v>
      </c>
      <c r="U36" s="56">
        <v>56.93</v>
      </c>
      <c r="V36" s="472">
        <v>83</v>
      </c>
      <c r="W36" s="210">
        <v>6</v>
      </c>
      <c r="X36" s="57">
        <v>50.666666666666664</v>
      </c>
      <c r="Y36" s="58">
        <v>57.33</v>
      </c>
      <c r="Z36" s="132">
        <v>88</v>
      </c>
      <c r="AA36" s="375">
        <v>42</v>
      </c>
      <c r="AB36" s="59">
        <v>63.666699999999999</v>
      </c>
      <c r="AC36" s="56">
        <v>57.96</v>
      </c>
      <c r="AD36" s="132">
        <v>15</v>
      </c>
      <c r="AE36" s="198">
        <f t="shared" si="0"/>
        <v>493</v>
      </c>
      <c r="AF36" s="185"/>
    </row>
    <row r="37" spans="1:32" ht="15" customHeight="1" x14ac:dyDescent="0.25">
      <c r="A37" s="188">
        <v>7</v>
      </c>
      <c r="B37" s="204" t="s">
        <v>46</v>
      </c>
      <c r="C37" s="659">
        <v>7</v>
      </c>
      <c r="D37" s="64">
        <v>60.4</v>
      </c>
      <c r="E37" s="793">
        <v>56.63</v>
      </c>
      <c r="F37" s="523">
        <v>29</v>
      </c>
      <c r="G37" s="659">
        <v>8</v>
      </c>
      <c r="H37" s="64">
        <v>53.375</v>
      </c>
      <c r="I37" s="63">
        <v>53.95</v>
      </c>
      <c r="J37" s="523">
        <v>55</v>
      </c>
      <c r="K37" s="300">
        <v>5</v>
      </c>
      <c r="L37" s="271">
        <v>51.2</v>
      </c>
      <c r="M37" s="63">
        <v>55.12</v>
      </c>
      <c r="N37" s="376">
        <v>69</v>
      </c>
      <c r="O37" s="213">
        <v>14</v>
      </c>
      <c r="P37" s="64">
        <v>55.93</v>
      </c>
      <c r="Q37" s="63">
        <v>56.47</v>
      </c>
      <c r="R37" s="376">
        <v>52</v>
      </c>
      <c r="S37" s="210">
        <v>6</v>
      </c>
      <c r="T37" s="57">
        <v>51.833333333333336</v>
      </c>
      <c r="U37" s="56">
        <v>56.93</v>
      </c>
      <c r="V37" s="472">
        <v>77</v>
      </c>
      <c r="W37" s="210">
        <v>4</v>
      </c>
      <c r="X37" s="57">
        <v>60.25</v>
      </c>
      <c r="Y37" s="58">
        <v>57.33</v>
      </c>
      <c r="Z37" s="132">
        <v>33</v>
      </c>
      <c r="AA37" s="375">
        <v>11</v>
      </c>
      <c r="AB37" s="68">
        <v>44.181800000000003</v>
      </c>
      <c r="AC37" s="56">
        <v>57.96</v>
      </c>
      <c r="AD37" s="132">
        <v>96</v>
      </c>
      <c r="AE37" s="198">
        <f t="shared" si="0"/>
        <v>411</v>
      </c>
      <c r="AF37" s="185"/>
    </row>
    <row r="38" spans="1:32" ht="15" customHeight="1" x14ac:dyDescent="0.25">
      <c r="A38" s="188">
        <v>8</v>
      </c>
      <c r="B38" s="204" t="s">
        <v>47</v>
      </c>
      <c r="C38" s="659"/>
      <c r="D38" s="64"/>
      <c r="E38" s="793">
        <v>56.63</v>
      </c>
      <c r="F38" s="523">
        <v>100</v>
      </c>
      <c r="G38" s="659">
        <v>10</v>
      </c>
      <c r="H38" s="64">
        <v>60.4</v>
      </c>
      <c r="I38" s="63">
        <v>53.95</v>
      </c>
      <c r="J38" s="523">
        <v>17</v>
      </c>
      <c r="K38" s="300">
        <v>13</v>
      </c>
      <c r="L38" s="271">
        <v>50.38</v>
      </c>
      <c r="M38" s="63">
        <v>55.12</v>
      </c>
      <c r="N38" s="376">
        <v>75</v>
      </c>
      <c r="O38" s="213">
        <v>11</v>
      </c>
      <c r="P38" s="64">
        <v>47.1</v>
      </c>
      <c r="Q38" s="63">
        <v>56.47</v>
      </c>
      <c r="R38" s="376">
        <v>92</v>
      </c>
      <c r="S38" s="210">
        <v>8</v>
      </c>
      <c r="T38" s="57">
        <v>48.75</v>
      </c>
      <c r="U38" s="56">
        <v>56.93</v>
      </c>
      <c r="V38" s="472">
        <v>93</v>
      </c>
      <c r="W38" s="210">
        <v>15</v>
      </c>
      <c r="X38" s="57">
        <v>62.866666666666667</v>
      </c>
      <c r="Y38" s="58">
        <v>57.33</v>
      </c>
      <c r="Z38" s="132">
        <v>17</v>
      </c>
      <c r="AA38" s="375">
        <v>18</v>
      </c>
      <c r="AB38" s="68">
        <v>46.166699999999999</v>
      </c>
      <c r="AC38" s="56">
        <v>57.96</v>
      </c>
      <c r="AD38" s="132">
        <v>90</v>
      </c>
      <c r="AE38" s="198">
        <f t="shared" si="0"/>
        <v>484</v>
      </c>
      <c r="AF38" s="185"/>
    </row>
    <row r="39" spans="1:32" ht="15" customHeight="1" x14ac:dyDescent="0.25">
      <c r="A39" s="188">
        <v>9</v>
      </c>
      <c r="B39" s="204" t="s">
        <v>48</v>
      </c>
      <c r="C39" s="659">
        <v>18</v>
      </c>
      <c r="D39" s="64">
        <v>46.8</v>
      </c>
      <c r="E39" s="793">
        <v>56.63</v>
      </c>
      <c r="F39" s="523">
        <v>86</v>
      </c>
      <c r="G39" s="659">
        <v>14</v>
      </c>
      <c r="H39" s="64">
        <v>52.928571428571431</v>
      </c>
      <c r="I39" s="63">
        <v>53.95</v>
      </c>
      <c r="J39" s="523">
        <v>58</v>
      </c>
      <c r="K39" s="300">
        <v>15</v>
      </c>
      <c r="L39" s="271">
        <v>52.53</v>
      </c>
      <c r="M39" s="63">
        <v>55.12</v>
      </c>
      <c r="N39" s="376">
        <v>62</v>
      </c>
      <c r="O39" s="213">
        <v>14</v>
      </c>
      <c r="P39" s="64">
        <v>46.36</v>
      </c>
      <c r="Q39" s="63">
        <v>56.47</v>
      </c>
      <c r="R39" s="376">
        <v>94</v>
      </c>
      <c r="S39" s="210">
        <v>11</v>
      </c>
      <c r="T39" s="57">
        <v>50.636363636363633</v>
      </c>
      <c r="U39" s="56">
        <v>56.93</v>
      </c>
      <c r="V39" s="472">
        <v>84</v>
      </c>
      <c r="W39" s="210">
        <v>12</v>
      </c>
      <c r="X39" s="57">
        <v>53.25</v>
      </c>
      <c r="Y39" s="58">
        <v>57.33</v>
      </c>
      <c r="Z39" s="132">
        <v>73</v>
      </c>
      <c r="AA39" s="375">
        <v>8</v>
      </c>
      <c r="AB39" s="59">
        <v>59.5</v>
      </c>
      <c r="AC39" s="56">
        <v>57.96</v>
      </c>
      <c r="AD39" s="132">
        <v>41</v>
      </c>
      <c r="AE39" s="198">
        <f t="shared" si="0"/>
        <v>498</v>
      </c>
      <c r="AF39" s="185"/>
    </row>
    <row r="40" spans="1:32" ht="15" customHeight="1" x14ac:dyDescent="0.25">
      <c r="A40" s="188">
        <v>10</v>
      </c>
      <c r="B40" s="204" t="s">
        <v>43</v>
      </c>
      <c r="C40" s="659"/>
      <c r="D40" s="64"/>
      <c r="E40" s="793">
        <v>56.63</v>
      </c>
      <c r="F40" s="523">
        <v>100</v>
      </c>
      <c r="G40" s="659"/>
      <c r="H40" s="64"/>
      <c r="I40" s="63">
        <v>53.95</v>
      </c>
      <c r="J40" s="523">
        <v>98</v>
      </c>
      <c r="K40" s="300">
        <v>13</v>
      </c>
      <c r="L40" s="272">
        <v>52</v>
      </c>
      <c r="M40" s="63">
        <v>55.12</v>
      </c>
      <c r="N40" s="376">
        <v>65</v>
      </c>
      <c r="O40" s="213">
        <v>9</v>
      </c>
      <c r="P40" s="64">
        <v>52.66</v>
      </c>
      <c r="Q40" s="63">
        <v>56.47</v>
      </c>
      <c r="R40" s="376">
        <v>70</v>
      </c>
      <c r="S40" s="210">
        <v>5</v>
      </c>
      <c r="T40" s="60">
        <v>66.8</v>
      </c>
      <c r="U40" s="56">
        <v>56.93</v>
      </c>
      <c r="V40" s="472">
        <v>4</v>
      </c>
      <c r="W40" s="210">
        <v>20</v>
      </c>
      <c r="X40" s="57">
        <v>56.2</v>
      </c>
      <c r="Y40" s="58">
        <v>57.33</v>
      </c>
      <c r="Z40" s="132">
        <v>59</v>
      </c>
      <c r="AA40" s="375">
        <v>24</v>
      </c>
      <c r="AB40" s="59">
        <v>58.375</v>
      </c>
      <c r="AC40" s="56">
        <v>57.96</v>
      </c>
      <c r="AD40" s="132">
        <v>47</v>
      </c>
      <c r="AE40" s="198">
        <f t="shared" si="0"/>
        <v>443</v>
      </c>
      <c r="AF40" s="185"/>
    </row>
    <row r="41" spans="1:32" ht="15" customHeight="1" x14ac:dyDescent="0.25">
      <c r="A41" s="188">
        <v>11</v>
      </c>
      <c r="B41" s="389" t="s">
        <v>45</v>
      </c>
      <c r="C41" s="704">
        <v>12</v>
      </c>
      <c r="D41" s="705">
        <v>49.6</v>
      </c>
      <c r="E41" s="794">
        <v>56.63</v>
      </c>
      <c r="F41" s="524">
        <v>77</v>
      </c>
      <c r="G41" s="704"/>
      <c r="H41" s="705"/>
      <c r="I41" s="578">
        <v>53.95</v>
      </c>
      <c r="J41" s="524">
        <v>98</v>
      </c>
      <c r="K41" s="556"/>
      <c r="L41" s="237"/>
      <c r="M41" s="578">
        <v>55.12</v>
      </c>
      <c r="N41" s="376">
        <v>109</v>
      </c>
      <c r="O41" s="300">
        <v>10</v>
      </c>
      <c r="P41" s="271">
        <v>33.5</v>
      </c>
      <c r="Q41" s="63">
        <v>56.47</v>
      </c>
      <c r="R41" s="376">
        <v>109</v>
      </c>
      <c r="S41" s="215"/>
      <c r="T41" s="95"/>
      <c r="U41" s="56">
        <v>56.93</v>
      </c>
      <c r="V41" s="472">
        <v>109</v>
      </c>
      <c r="W41" s="210">
        <v>4</v>
      </c>
      <c r="X41" s="57">
        <v>50.25</v>
      </c>
      <c r="Y41" s="58">
        <v>57.33</v>
      </c>
      <c r="Z41" s="132">
        <v>89</v>
      </c>
      <c r="AA41" s="375">
        <v>29</v>
      </c>
      <c r="AB41" s="59">
        <v>62.344799999999999</v>
      </c>
      <c r="AC41" s="56">
        <v>57.96</v>
      </c>
      <c r="AD41" s="132">
        <v>28</v>
      </c>
      <c r="AE41" s="198">
        <f t="shared" si="0"/>
        <v>619</v>
      </c>
      <c r="AF41" s="185"/>
    </row>
    <row r="42" spans="1:32" ht="15" customHeight="1" x14ac:dyDescent="0.25">
      <c r="A42" s="188">
        <v>12</v>
      </c>
      <c r="B42" s="204" t="s">
        <v>176</v>
      </c>
      <c r="C42" s="659">
        <v>21</v>
      </c>
      <c r="D42" s="64">
        <v>52.9</v>
      </c>
      <c r="E42" s="793">
        <v>56.63</v>
      </c>
      <c r="F42" s="523">
        <v>64</v>
      </c>
      <c r="G42" s="659">
        <v>25</v>
      </c>
      <c r="H42" s="64">
        <v>44.48</v>
      </c>
      <c r="I42" s="63">
        <v>53.95</v>
      </c>
      <c r="J42" s="523">
        <v>90</v>
      </c>
      <c r="K42" s="300">
        <v>17</v>
      </c>
      <c r="L42" s="271">
        <v>57.06</v>
      </c>
      <c r="M42" s="63">
        <v>55.12</v>
      </c>
      <c r="N42" s="376">
        <v>33</v>
      </c>
      <c r="O42" s="300">
        <v>22</v>
      </c>
      <c r="P42" s="271">
        <v>47.82</v>
      </c>
      <c r="Q42" s="63">
        <v>56.47</v>
      </c>
      <c r="R42" s="376">
        <v>88</v>
      </c>
      <c r="S42" s="210">
        <v>11</v>
      </c>
      <c r="T42" s="57">
        <v>52.81818181818182</v>
      </c>
      <c r="U42" s="56">
        <v>56.93</v>
      </c>
      <c r="V42" s="472">
        <v>73</v>
      </c>
      <c r="W42" s="210">
        <v>12</v>
      </c>
      <c r="X42" s="57">
        <v>56.25</v>
      </c>
      <c r="Y42" s="58">
        <v>57.33</v>
      </c>
      <c r="Z42" s="132">
        <v>58</v>
      </c>
      <c r="AA42" s="375">
        <v>8</v>
      </c>
      <c r="AB42" s="68">
        <v>43.125</v>
      </c>
      <c r="AC42" s="56">
        <v>57.96</v>
      </c>
      <c r="AD42" s="132">
        <v>97</v>
      </c>
      <c r="AE42" s="198">
        <f t="shared" si="0"/>
        <v>503</v>
      </c>
      <c r="AF42" s="185"/>
    </row>
    <row r="43" spans="1:32" ht="15" customHeight="1" x14ac:dyDescent="0.25">
      <c r="A43" s="188">
        <v>13</v>
      </c>
      <c r="B43" s="204" t="s">
        <v>52</v>
      </c>
      <c r="C43" s="659">
        <v>16</v>
      </c>
      <c r="D43" s="64">
        <v>67.400000000000006</v>
      </c>
      <c r="E43" s="793">
        <v>56.63</v>
      </c>
      <c r="F43" s="523">
        <v>5</v>
      </c>
      <c r="G43" s="659">
        <v>11</v>
      </c>
      <c r="H43" s="64">
        <v>57.81818181818182</v>
      </c>
      <c r="I43" s="63">
        <v>53.95</v>
      </c>
      <c r="J43" s="523">
        <v>35</v>
      </c>
      <c r="K43" s="300">
        <v>5</v>
      </c>
      <c r="L43" s="271">
        <v>63.8</v>
      </c>
      <c r="M43" s="63">
        <v>55.12</v>
      </c>
      <c r="N43" s="376">
        <v>8</v>
      </c>
      <c r="O43" s="300">
        <v>7</v>
      </c>
      <c r="P43" s="271">
        <v>69</v>
      </c>
      <c r="Q43" s="63">
        <v>56.47</v>
      </c>
      <c r="R43" s="376">
        <v>3</v>
      </c>
      <c r="S43" s="210">
        <v>14</v>
      </c>
      <c r="T43" s="57">
        <v>59</v>
      </c>
      <c r="U43" s="56">
        <v>56.93</v>
      </c>
      <c r="V43" s="472">
        <v>32</v>
      </c>
      <c r="W43" s="210">
        <v>12</v>
      </c>
      <c r="X43" s="57">
        <v>61.583333333333336</v>
      </c>
      <c r="Y43" s="58">
        <v>57.33</v>
      </c>
      <c r="Z43" s="132">
        <v>25</v>
      </c>
      <c r="AA43" s="375">
        <v>11</v>
      </c>
      <c r="AB43" s="59">
        <v>51.2727</v>
      </c>
      <c r="AC43" s="56">
        <v>57.96</v>
      </c>
      <c r="AD43" s="132">
        <v>80</v>
      </c>
      <c r="AE43" s="198">
        <f t="shared" si="0"/>
        <v>188</v>
      </c>
      <c r="AF43" s="185"/>
    </row>
    <row r="44" spans="1:32" ht="15" customHeight="1" x14ac:dyDescent="0.25">
      <c r="A44" s="188">
        <v>14</v>
      </c>
      <c r="B44" s="204" t="s">
        <v>76</v>
      </c>
      <c r="C44" s="659">
        <v>14</v>
      </c>
      <c r="D44" s="64">
        <v>49</v>
      </c>
      <c r="E44" s="793">
        <v>56.63</v>
      </c>
      <c r="F44" s="523">
        <v>79</v>
      </c>
      <c r="G44" s="659"/>
      <c r="H44" s="64"/>
      <c r="I44" s="63">
        <v>53.95</v>
      </c>
      <c r="J44" s="523">
        <v>98</v>
      </c>
      <c r="K44" s="300">
        <v>14</v>
      </c>
      <c r="L44" s="271">
        <v>43.36</v>
      </c>
      <c r="M44" s="63">
        <v>55.12</v>
      </c>
      <c r="N44" s="376">
        <v>97</v>
      </c>
      <c r="O44" s="213"/>
      <c r="P44" s="63"/>
      <c r="Q44" s="63">
        <v>56.47</v>
      </c>
      <c r="R44" s="376">
        <v>110</v>
      </c>
      <c r="S44" s="215"/>
      <c r="T44" s="95"/>
      <c r="U44" s="56">
        <v>56.93</v>
      </c>
      <c r="V44" s="472">
        <v>109</v>
      </c>
      <c r="W44" s="210">
        <v>8</v>
      </c>
      <c r="X44" s="57">
        <v>48.625</v>
      </c>
      <c r="Y44" s="58">
        <v>57.33</v>
      </c>
      <c r="Z44" s="132">
        <v>96</v>
      </c>
      <c r="AA44" s="375">
        <v>19</v>
      </c>
      <c r="AB44" s="62">
        <v>65.8947</v>
      </c>
      <c r="AC44" s="56">
        <v>57.96</v>
      </c>
      <c r="AD44" s="132">
        <v>4</v>
      </c>
      <c r="AE44" s="198">
        <f t="shared" si="0"/>
        <v>593</v>
      </c>
      <c r="AF44" s="185"/>
    </row>
    <row r="45" spans="1:32" ht="15" customHeight="1" x14ac:dyDescent="0.25">
      <c r="A45" s="188">
        <v>15</v>
      </c>
      <c r="B45" s="204" t="s">
        <v>77</v>
      </c>
      <c r="C45" s="659">
        <v>30</v>
      </c>
      <c r="D45" s="64">
        <v>45.1</v>
      </c>
      <c r="E45" s="793">
        <v>56.63</v>
      </c>
      <c r="F45" s="523">
        <v>88</v>
      </c>
      <c r="G45" s="659"/>
      <c r="H45" s="64"/>
      <c r="I45" s="63">
        <v>53.95</v>
      </c>
      <c r="J45" s="523">
        <v>98</v>
      </c>
      <c r="K45" s="300">
        <v>7</v>
      </c>
      <c r="L45" s="273">
        <v>46.29</v>
      </c>
      <c r="M45" s="63">
        <v>55.12</v>
      </c>
      <c r="N45" s="376">
        <v>87</v>
      </c>
      <c r="O45" s="300">
        <v>12</v>
      </c>
      <c r="P45" s="273">
        <v>46.67</v>
      </c>
      <c r="Q45" s="63">
        <v>56.47</v>
      </c>
      <c r="R45" s="376">
        <v>93</v>
      </c>
      <c r="S45" s="210">
        <v>12</v>
      </c>
      <c r="T45" s="61">
        <v>40.75</v>
      </c>
      <c r="U45" s="56">
        <v>56.93</v>
      </c>
      <c r="V45" s="472">
        <v>107</v>
      </c>
      <c r="W45" s="210">
        <v>8</v>
      </c>
      <c r="X45" s="61">
        <v>42.875</v>
      </c>
      <c r="Y45" s="58">
        <v>57.33</v>
      </c>
      <c r="Z45" s="132">
        <v>107</v>
      </c>
      <c r="AA45" s="380"/>
      <c r="AB45" s="69"/>
      <c r="AC45" s="56">
        <v>57.96</v>
      </c>
      <c r="AD45" s="132">
        <v>101</v>
      </c>
      <c r="AE45" s="198">
        <f t="shared" si="0"/>
        <v>681</v>
      </c>
      <c r="AF45" s="185"/>
    </row>
    <row r="46" spans="1:32" ht="15" customHeight="1" x14ac:dyDescent="0.25">
      <c r="A46" s="188">
        <v>16</v>
      </c>
      <c r="B46" s="204" t="s">
        <v>42</v>
      </c>
      <c r="C46" s="659"/>
      <c r="D46" s="64"/>
      <c r="E46" s="793">
        <v>56.63</v>
      </c>
      <c r="F46" s="523">
        <v>100</v>
      </c>
      <c r="G46" s="659"/>
      <c r="H46" s="64"/>
      <c r="I46" s="63">
        <v>53.95</v>
      </c>
      <c r="J46" s="523">
        <v>98</v>
      </c>
      <c r="K46" s="300">
        <v>11</v>
      </c>
      <c r="L46" s="271">
        <v>49.27</v>
      </c>
      <c r="M46" s="63">
        <v>55.12</v>
      </c>
      <c r="N46" s="376">
        <v>80</v>
      </c>
      <c r="O46" s="300">
        <v>15</v>
      </c>
      <c r="P46" s="271">
        <v>52.13</v>
      </c>
      <c r="Q46" s="63">
        <v>56.47</v>
      </c>
      <c r="R46" s="376">
        <v>73</v>
      </c>
      <c r="S46" s="210">
        <v>9</v>
      </c>
      <c r="T46" s="57">
        <v>47.222222222222221</v>
      </c>
      <c r="U46" s="56">
        <v>56.93</v>
      </c>
      <c r="V46" s="472">
        <v>99</v>
      </c>
      <c r="W46" s="210">
        <v>16</v>
      </c>
      <c r="X46" s="57">
        <v>50.9375</v>
      </c>
      <c r="Y46" s="58">
        <v>57.33</v>
      </c>
      <c r="Z46" s="132">
        <v>86</v>
      </c>
      <c r="AA46" s="375">
        <v>17</v>
      </c>
      <c r="AB46" s="68">
        <v>46</v>
      </c>
      <c r="AC46" s="56">
        <v>57.96</v>
      </c>
      <c r="AD46" s="132">
        <v>91</v>
      </c>
      <c r="AE46" s="198">
        <f t="shared" si="0"/>
        <v>627</v>
      </c>
      <c r="AF46" s="185"/>
    </row>
    <row r="47" spans="1:32" ht="15" customHeight="1" x14ac:dyDescent="0.25">
      <c r="A47" s="188">
        <v>17</v>
      </c>
      <c r="B47" s="204" t="s">
        <v>175</v>
      </c>
      <c r="C47" s="659">
        <v>21</v>
      </c>
      <c r="D47" s="64">
        <v>53.6</v>
      </c>
      <c r="E47" s="793">
        <v>56.63</v>
      </c>
      <c r="F47" s="523">
        <v>57</v>
      </c>
      <c r="G47" s="659">
        <v>3</v>
      </c>
      <c r="H47" s="64">
        <v>40.666666666666657</v>
      </c>
      <c r="I47" s="63">
        <v>53.95</v>
      </c>
      <c r="J47" s="523">
        <v>93</v>
      </c>
      <c r="K47" s="300">
        <v>8</v>
      </c>
      <c r="L47" s="271">
        <v>59.63</v>
      </c>
      <c r="M47" s="63">
        <v>55.12</v>
      </c>
      <c r="N47" s="376">
        <v>23</v>
      </c>
      <c r="O47" s="300">
        <v>11</v>
      </c>
      <c r="P47" s="271">
        <v>52.8</v>
      </c>
      <c r="Q47" s="63">
        <v>56.47</v>
      </c>
      <c r="R47" s="376">
        <v>68</v>
      </c>
      <c r="S47" s="210">
        <v>7</v>
      </c>
      <c r="T47" s="57">
        <v>61.285714285714285</v>
      </c>
      <c r="U47" s="56">
        <v>56.93</v>
      </c>
      <c r="V47" s="472">
        <v>23</v>
      </c>
      <c r="W47" s="210">
        <v>13</v>
      </c>
      <c r="X47" s="57">
        <v>52.769230769230766</v>
      </c>
      <c r="Y47" s="58">
        <v>57.33</v>
      </c>
      <c r="Z47" s="132">
        <v>76</v>
      </c>
      <c r="AA47" s="375">
        <v>6</v>
      </c>
      <c r="AB47" s="68">
        <v>46.666699999999999</v>
      </c>
      <c r="AC47" s="56">
        <v>57.96</v>
      </c>
      <c r="AD47" s="132">
        <v>89</v>
      </c>
      <c r="AE47" s="198">
        <f t="shared" si="0"/>
        <v>429</v>
      </c>
      <c r="AF47" s="185"/>
    </row>
    <row r="48" spans="1:32" ht="15" customHeight="1" x14ac:dyDescent="0.25">
      <c r="A48" s="188">
        <v>18</v>
      </c>
      <c r="B48" s="396" t="s">
        <v>40</v>
      </c>
      <c r="C48" s="738">
        <v>33</v>
      </c>
      <c r="D48" s="740">
        <v>52.7</v>
      </c>
      <c r="E48" s="819">
        <v>56.63</v>
      </c>
      <c r="F48" s="534">
        <v>66</v>
      </c>
      <c r="G48" s="738">
        <v>34</v>
      </c>
      <c r="H48" s="740">
        <v>50.352941176470587</v>
      </c>
      <c r="I48" s="697">
        <v>53.95</v>
      </c>
      <c r="J48" s="534">
        <v>68</v>
      </c>
      <c r="K48" s="300">
        <v>29</v>
      </c>
      <c r="L48" s="271">
        <v>45.24</v>
      </c>
      <c r="M48" s="63">
        <v>55.12</v>
      </c>
      <c r="N48" s="376">
        <v>90</v>
      </c>
      <c r="O48" s="300">
        <v>29</v>
      </c>
      <c r="P48" s="271">
        <v>52.41</v>
      </c>
      <c r="Q48" s="63">
        <v>56.47</v>
      </c>
      <c r="R48" s="376">
        <v>71</v>
      </c>
      <c r="S48" s="210">
        <v>31</v>
      </c>
      <c r="T48" s="57">
        <v>53.935483870967744</v>
      </c>
      <c r="U48" s="56">
        <v>56.93</v>
      </c>
      <c r="V48" s="472">
        <v>67</v>
      </c>
      <c r="W48" s="210">
        <v>31</v>
      </c>
      <c r="X48" s="57">
        <v>63.258064516129032</v>
      </c>
      <c r="Y48" s="58">
        <v>57.33</v>
      </c>
      <c r="Z48" s="132">
        <v>14</v>
      </c>
      <c r="AA48" s="375">
        <v>35</v>
      </c>
      <c r="AB48" s="59">
        <v>62.6</v>
      </c>
      <c r="AC48" s="56">
        <v>57.96</v>
      </c>
      <c r="AD48" s="132">
        <v>25</v>
      </c>
      <c r="AE48" s="433">
        <f t="shared" si="0"/>
        <v>401</v>
      </c>
      <c r="AF48" s="185"/>
    </row>
    <row r="49" spans="1:32" ht="15" customHeight="1" thickBot="1" x14ac:dyDescent="0.3">
      <c r="A49" s="446">
        <v>19</v>
      </c>
      <c r="B49" s="496" t="s">
        <v>50</v>
      </c>
      <c r="C49" s="739">
        <v>31</v>
      </c>
      <c r="D49" s="741">
        <v>50.2</v>
      </c>
      <c r="E49" s="820">
        <v>56.63</v>
      </c>
      <c r="F49" s="691">
        <v>76</v>
      </c>
      <c r="G49" s="739">
        <v>22</v>
      </c>
      <c r="H49" s="741">
        <v>46.5</v>
      </c>
      <c r="I49" s="497">
        <v>53.95</v>
      </c>
      <c r="J49" s="691">
        <v>83</v>
      </c>
      <c r="K49" s="300">
        <v>9</v>
      </c>
      <c r="L49" s="271">
        <v>51.44</v>
      </c>
      <c r="M49" s="63">
        <v>55.12</v>
      </c>
      <c r="N49" s="376">
        <v>68</v>
      </c>
      <c r="O49" s="213">
        <v>23</v>
      </c>
      <c r="P49" s="64">
        <v>52.87</v>
      </c>
      <c r="Q49" s="63">
        <v>56.47</v>
      </c>
      <c r="R49" s="376">
        <v>66</v>
      </c>
      <c r="S49" s="210">
        <v>10</v>
      </c>
      <c r="T49" s="57">
        <v>58.3</v>
      </c>
      <c r="U49" s="56">
        <v>56.93</v>
      </c>
      <c r="V49" s="472">
        <v>39</v>
      </c>
      <c r="W49" s="210">
        <v>15</v>
      </c>
      <c r="X49" s="57">
        <v>61.266666666666666</v>
      </c>
      <c r="Y49" s="58">
        <v>57.33</v>
      </c>
      <c r="Z49" s="132">
        <v>27</v>
      </c>
      <c r="AA49" s="375">
        <v>23</v>
      </c>
      <c r="AB49" s="59">
        <v>57.608699999999999</v>
      </c>
      <c r="AC49" s="56">
        <v>57.96</v>
      </c>
      <c r="AD49" s="132">
        <v>53</v>
      </c>
      <c r="AE49" s="494">
        <f t="shared" si="0"/>
        <v>412</v>
      </c>
      <c r="AF49" s="185"/>
    </row>
    <row r="50" spans="1:32" ht="15" customHeight="1" thickBot="1" x14ac:dyDescent="0.3">
      <c r="A50" s="447"/>
      <c r="B50" s="448" t="s">
        <v>150</v>
      </c>
      <c r="C50" s="450">
        <f>SUM(C51:C69)</f>
        <v>372</v>
      </c>
      <c r="D50" s="451">
        <f>AVERAGE(D51:D69)</f>
        <v>58.337499999999999</v>
      </c>
      <c r="E50" s="575">
        <v>56.63</v>
      </c>
      <c r="F50" s="415"/>
      <c r="G50" s="450">
        <f>SUM(G51:G69)</f>
        <v>398</v>
      </c>
      <c r="H50" s="451">
        <f>AVERAGE(H51:H69)</f>
        <v>54.152984604987779</v>
      </c>
      <c r="I50" s="244">
        <v>53.95</v>
      </c>
      <c r="J50" s="449"/>
      <c r="K50" s="450">
        <f>SUM(K51:K69)</f>
        <v>381</v>
      </c>
      <c r="L50" s="451">
        <f>AVERAGE(L51:L69)</f>
        <v>54.808235294117651</v>
      </c>
      <c r="M50" s="575">
        <v>55.12</v>
      </c>
      <c r="N50" s="415"/>
      <c r="O50" s="450">
        <f>SUM(O51:O69)</f>
        <v>416</v>
      </c>
      <c r="P50" s="451">
        <f>AVERAGE(P51:P69)</f>
        <v>56.390526315789479</v>
      </c>
      <c r="Q50" s="244">
        <v>56.47</v>
      </c>
      <c r="R50" s="449"/>
      <c r="S50" s="247">
        <f>SUM(S51:S69)</f>
        <v>361</v>
      </c>
      <c r="T50" s="440">
        <f>AVERAGE(T51:T69)</f>
        <v>54.040610839777507</v>
      </c>
      <c r="U50" s="438">
        <v>56.93</v>
      </c>
      <c r="V50" s="439"/>
      <c r="W50" s="454">
        <f>SUM(W51:W69)</f>
        <v>411</v>
      </c>
      <c r="X50" s="437">
        <f>AVERAGE(X51:X69)</f>
        <v>56.807025228793876</v>
      </c>
      <c r="Y50" s="441">
        <v>57.33</v>
      </c>
      <c r="Z50" s="439"/>
      <c r="AA50" s="442">
        <f>SUM(AA51:AA69)</f>
        <v>429</v>
      </c>
      <c r="AB50" s="445">
        <f>AVERAGE(AB51:AB69)</f>
        <v>58.611620000000002</v>
      </c>
      <c r="AC50" s="263">
        <v>57.96</v>
      </c>
      <c r="AD50" s="443"/>
      <c r="AE50" s="444"/>
      <c r="AF50" s="185"/>
    </row>
    <row r="51" spans="1:32" ht="15" customHeight="1" x14ac:dyDescent="0.25">
      <c r="A51" s="190">
        <v>1</v>
      </c>
      <c r="B51" s="204" t="s">
        <v>92</v>
      </c>
      <c r="C51" s="659">
        <v>89</v>
      </c>
      <c r="D51" s="64">
        <v>64</v>
      </c>
      <c r="E51" s="793">
        <v>56.63</v>
      </c>
      <c r="F51" s="523">
        <v>15</v>
      </c>
      <c r="G51" s="659">
        <v>86</v>
      </c>
      <c r="H51" s="64">
        <v>61.779069767441861</v>
      </c>
      <c r="I51" s="63">
        <v>53.95</v>
      </c>
      <c r="J51" s="523">
        <v>12</v>
      </c>
      <c r="K51" s="300">
        <v>73</v>
      </c>
      <c r="L51" s="271">
        <v>61</v>
      </c>
      <c r="M51" s="63">
        <v>55.12</v>
      </c>
      <c r="N51" s="376">
        <v>12</v>
      </c>
      <c r="O51" s="300">
        <v>84</v>
      </c>
      <c r="P51" s="271">
        <v>61</v>
      </c>
      <c r="Q51" s="63">
        <v>56.47</v>
      </c>
      <c r="R51" s="376">
        <v>21</v>
      </c>
      <c r="S51" s="210">
        <v>75</v>
      </c>
      <c r="T51" s="57">
        <v>61.053333333333335</v>
      </c>
      <c r="U51" s="56">
        <v>56.93</v>
      </c>
      <c r="V51" s="472">
        <v>25</v>
      </c>
      <c r="W51" s="210">
        <v>80</v>
      </c>
      <c r="X51" s="60">
        <v>63.625</v>
      </c>
      <c r="Y51" s="58">
        <v>57.33</v>
      </c>
      <c r="Z51" s="132">
        <v>10</v>
      </c>
      <c r="AA51" s="375">
        <v>93</v>
      </c>
      <c r="AB51" s="62">
        <v>66.989199999999997</v>
      </c>
      <c r="AC51" s="56">
        <v>57.96</v>
      </c>
      <c r="AD51" s="132">
        <v>3</v>
      </c>
      <c r="AE51" s="200">
        <f t="shared" si="0"/>
        <v>98</v>
      </c>
      <c r="AF51" s="185"/>
    </row>
    <row r="52" spans="1:32" ht="15" customHeight="1" x14ac:dyDescent="0.25">
      <c r="A52" s="191">
        <v>2</v>
      </c>
      <c r="B52" s="204" t="s">
        <v>168</v>
      </c>
      <c r="C52" s="659">
        <v>19</v>
      </c>
      <c r="D52" s="64">
        <v>64</v>
      </c>
      <c r="E52" s="793">
        <v>56.63</v>
      </c>
      <c r="F52" s="523">
        <v>14</v>
      </c>
      <c r="G52" s="659">
        <v>22</v>
      </c>
      <c r="H52" s="64">
        <v>59.136363636363633</v>
      </c>
      <c r="I52" s="63">
        <v>53.95</v>
      </c>
      <c r="J52" s="523">
        <v>22</v>
      </c>
      <c r="K52" s="300">
        <v>21</v>
      </c>
      <c r="L52" s="271">
        <v>67</v>
      </c>
      <c r="M52" s="63">
        <v>55.12</v>
      </c>
      <c r="N52" s="376">
        <v>5</v>
      </c>
      <c r="O52" s="213">
        <v>21</v>
      </c>
      <c r="P52" s="64">
        <v>66</v>
      </c>
      <c r="Q52" s="63">
        <v>56.47</v>
      </c>
      <c r="R52" s="376">
        <v>7</v>
      </c>
      <c r="S52" s="210">
        <v>21</v>
      </c>
      <c r="T52" s="57">
        <v>62.4</v>
      </c>
      <c r="U52" s="56">
        <v>56.93</v>
      </c>
      <c r="V52" s="472">
        <v>20</v>
      </c>
      <c r="W52" s="210">
        <v>25</v>
      </c>
      <c r="X52" s="60">
        <v>65.92</v>
      </c>
      <c r="Y52" s="58">
        <v>57.33</v>
      </c>
      <c r="Z52" s="132">
        <v>5</v>
      </c>
      <c r="AA52" s="375">
        <v>26</v>
      </c>
      <c r="AB52" s="62">
        <v>65.192300000000003</v>
      </c>
      <c r="AC52" s="56">
        <v>57.96</v>
      </c>
      <c r="AD52" s="132">
        <v>8</v>
      </c>
      <c r="AE52" s="198">
        <f t="shared" si="0"/>
        <v>81</v>
      </c>
      <c r="AF52" s="185"/>
    </row>
    <row r="53" spans="1:32" ht="15" customHeight="1" x14ac:dyDescent="0.25">
      <c r="A53" s="191">
        <v>3</v>
      </c>
      <c r="B53" s="204" t="s">
        <v>93</v>
      </c>
      <c r="C53" s="659">
        <v>36</v>
      </c>
      <c r="D53" s="64">
        <v>62.4</v>
      </c>
      <c r="E53" s="793">
        <v>56.63</v>
      </c>
      <c r="F53" s="523">
        <v>20</v>
      </c>
      <c r="G53" s="659">
        <v>43</v>
      </c>
      <c r="H53" s="64">
        <v>57.162790697674417</v>
      </c>
      <c r="I53" s="63">
        <v>53.95</v>
      </c>
      <c r="J53" s="523">
        <v>39</v>
      </c>
      <c r="K53" s="300">
        <v>41</v>
      </c>
      <c r="L53" s="272">
        <v>73.069999999999993</v>
      </c>
      <c r="M53" s="63">
        <v>55.12</v>
      </c>
      <c r="N53" s="376">
        <v>1</v>
      </c>
      <c r="O53" s="300">
        <v>48</v>
      </c>
      <c r="P53" s="272">
        <v>66.8</v>
      </c>
      <c r="Q53" s="63">
        <v>56.47</v>
      </c>
      <c r="R53" s="376">
        <v>5</v>
      </c>
      <c r="S53" s="210">
        <v>35</v>
      </c>
      <c r="T53" s="60">
        <v>67.428571428571431</v>
      </c>
      <c r="U53" s="56">
        <v>56.93</v>
      </c>
      <c r="V53" s="472">
        <v>2</v>
      </c>
      <c r="W53" s="210">
        <v>49</v>
      </c>
      <c r="X53" s="57">
        <v>61.673469387755105</v>
      </c>
      <c r="Y53" s="58">
        <v>57.33</v>
      </c>
      <c r="Z53" s="132">
        <v>23</v>
      </c>
      <c r="AA53" s="375">
        <v>59</v>
      </c>
      <c r="AB53" s="62">
        <v>65.220299999999995</v>
      </c>
      <c r="AC53" s="56">
        <v>57.96</v>
      </c>
      <c r="AD53" s="132">
        <v>7</v>
      </c>
      <c r="AE53" s="198">
        <f t="shared" si="0"/>
        <v>97</v>
      </c>
      <c r="AF53" s="185"/>
    </row>
    <row r="54" spans="1:32" ht="15" customHeight="1" x14ac:dyDescent="0.25">
      <c r="A54" s="191">
        <v>4</v>
      </c>
      <c r="B54" s="204" t="s">
        <v>108</v>
      </c>
      <c r="C54" s="659">
        <v>47</v>
      </c>
      <c r="D54" s="64">
        <v>65.900000000000006</v>
      </c>
      <c r="E54" s="793">
        <v>56.63</v>
      </c>
      <c r="F54" s="523">
        <v>9</v>
      </c>
      <c r="G54" s="659">
        <v>57</v>
      </c>
      <c r="H54" s="64">
        <v>62.157894736842103</v>
      </c>
      <c r="I54" s="63">
        <v>53.95</v>
      </c>
      <c r="J54" s="523">
        <v>8</v>
      </c>
      <c r="K54" s="300">
        <v>50</v>
      </c>
      <c r="L54" s="271">
        <v>56</v>
      </c>
      <c r="M54" s="63">
        <v>55.12</v>
      </c>
      <c r="N54" s="376">
        <v>42</v>
      </c>
      <c r="O54" s="213">
        <v>62</v>
      </c>
      <c r="P54" s="64">
        <v>62</v>
      </c>
      <c r="Q54" s="63">
        <v>56.47</v>
      </c>
      <c r="R54" s="376">
        <v>16</v>
      </c>
      <c r="S54" s="210">
        <v>40</v>
      </c>
      <c r="T54" s="57">
        <v>58.9</v>
      </c>
      <c r="U54" s="56">
        <v>56.93</v>
      </c>
      <c r="V54" s="472">
        <v>33</v>
      </c>
      <c r="W54" s="210">
        <v>48</v>
      </c>
      <c r="X54" s="57">
        <v>59.708333333333336</v>
      </c>
      <c r="Y54" s="58">
        <v>57.33</v>
      </c>
      <c r="Z54" s="132">
        <v>37</v>
      </c>
      <c r="AA54" s="375">
        <v>57</v>
      </c>
      <c r="AB54" s="59">
        <v>64.0702</v>
      </c>
      <c r="AC54" s="56">
        <v>57.96</v>
      </c>
      <c r="AD54" s="132">
        <v>13</v>
      </c>
      <c r="AE54" s="198">
        <f t="shared" si="0"/>
        <v>158</v>
      </c>
      <c r="AF54" s="185"/>
    </row>
    <row r="55" spans="1:32" ht="15" customHeight="1" x14ac:dyDescent="0.25">
      <c r="A55" s="191">
        <v>5</v>
      </c>
      <c r="B55" s="204" t="s">
        <v>37</v>
      </c>
      <c r="C55" s="659">
        <v>21</v>
      </c>
      <c r="D55" s="64">
        <v>52.9</v>
      </c>
      <c r="E55" s="793">
        <v>56.63</v>
      </c>
      <c r="F55" s="523">
        <v>65</v>
      </c>
      <c r="G55" s="659">
        <v>32</v>
      </c>
      <c r="H55" s="64">
        <v>57.65625</v>
      </c>
      <c r="I55" s="63">
        <v>53.95</v>
      </c>
      <c r="J55" s="523">
        <v>36</v>
      </c>
      <c r="K55" s="300">
        <v>26</v>
      </c>
      <c r="L55" s="271">
        <v>59.92</v>
      </c>
      <c r="M55" s="63">
        <v>55.12</v>
      </c>
      <c r="N55" s="376">
        <v>22</v>
      </c>
      <c r="O55" s="300">
        <v>29</v>
      </c>
      <c r="P55" s="271">
        <v>52.86</v>
      </c>
      <c r="Q55" s="63">
        <v>56.47</v>
      </c>
      <c r="R55" s="376">
        <v>67</v>
      </c>
      <c r="S55" s="210">
        <v>24</v>
      </c>
      <c r="T55" s="57">
        <v>52.375</v>
      </c>
      <c r="U55" s="56">
        <v>56.93</v>
      </c>
      <c r="V55" s="472">
        <v>74</v>
      </c>
      <c r="W55" s="210">
        <v>19</v>
      </c>
      <c r="X55" s="57">
        <v>63.315789473684212</v>
      </c>
      <c r="Y55" s="58">
        <v>57.33</v>
      </c>
      <c r="Z55" s="132">
        <v>13</v>
      </c>
      <c r="AA55" s="375">
        <v>28</v>
      </c>
      <c r="AB55" s="59">
        <v>58.285699999999999</v>
      </c>
      <c r="AC55" s="56">
        <v>57.96</v>
      </c>
      <c r="AD55" s="132">
        <v>50</v>
      </c>
      <c r="AE55" s="198">
        <f t="shared" si="0"/>
        <v>327</v>
      </c>
      <c r="AF55" s="185"/>
    </row>
    <row r="56" spans="1:32" ht="15" customHeight="1" x14ac:dyDescent="0.25">
      <c r="A56" s="191">
        <v>6</v>
      </c>
      <c r="B56" s="204" t="s">
        <v>36</v>
      </c>
      <c r="C56" s="659">
        <v>20</v>
      </c>
      <c r="D56" s="64">
        <v>65</v>
      </c>
      <c r="E56" s="793">
        <v>56.63</v>
      </c>
      <c r="F56" s="523">
        <v>10</v>
      </c>
      <c r="G56" s="659">
        <v>14</v>
      </c>
      <c r="H56" s="64">
        <v>58.428571428571431</v>
      </c>
      <c r="I56" s="63">
        <v>53.95</v>
      </c>
      <c r="J56" s="523">
        <v>28</v>
      </c>
      <c r="K56" s="300">
        <v>18</v>
      </c>
      <c r="L56" s="271">
        <v>59.5</v>
      </c>
      <c r="M56" s="63">
        <v>55.12</v>
      </c>
      <c r="N56" s="376">
        <v>25</v>
      </c>
      <c r="O56" s="300">
        <v>10</v>
      </c>
      <c r="P56" s="271">
        <v>56.5</v>
      </c>
      <c r="Q56" s="63">
        <v>56.47</v>
      </c>
      <c r="R56" s="376">
        <v>49</v>
      </c>
      <c r="S56" s="210">
        <v>14</v>
      </c>
      <c r="T56" s="57">
        <v>65.285714285714292</v>
      </c>
      <c r="U56" s="56">
        <v>56.93</v>
      </c>
      <c r="V56" s="472">
        <v>6</v>
      </c>
      <c r="W56" s="210">
        <v>13</v>
      </c>
      <c r="X56" s="57">
        <v>53.07692307692308</v>
      </c>
      <c r="Y56" s="58">
        <v>57.33</v>
      </c>
      <c r="Z56" s="132">
        <v>74</v>
      </c>
      <c r="AA56" s="375">
        <v>21</v>
      </c>
      <c r="AB56" s="59">
        <v>60.238100000000003</v>
      </c>
      <c r="AC56" s="56">
        <v>57.96</v>
      </c>
      <c r="AD56" s="132">
        <v>36</v>
      </c>
      <c r="AE56" s="198">
        <f t="shared" si="0"/>
        <v>228</v>
      </c>
      <c r="AF56" s="185"/>
    </row>
    <row r="57" spans="1:32" ht="15" customHeight="1" x14ac:dyDescent="0.25">
      <c r="A57" s="191">
        <v>7</v>
      </c>
      <c r="B57" s="478" t="s">
        <v>179</v>
      </c>
      <c r="C57" s="732">
        <v>14</v>
      </c>
      <c r="D57" s="734">
        <v>61.6</v>
      </c>
      <c r="E57" s="807">
        <v>56.63</v>
      </c>
      <c r="F57" s="657">
        <v>22</v>
      </c>
      <c r="G57" s="732">
        <v>9</v>
      </c>
      <c r="H57" s="734">
        <v>49.666666666666657</v>
      </c>
      <c r="I57" s="695">
        <v>53.95</v>
      </c>
      <c r="J57" s="657">
        <v>74</v>
      </c>
      <c r="K57" s="300">
        <v>17</v>
      </c>
      <c r="L57" s="272">
        <v>50.2</v>
      </c>
      <c r="M57" s="578">
        <v>55.12</v>
      </c>
      <c r="N57" s="376">
        <v>76</v>
      </c>
      <c r="O57" s="300">
        <v>15</v>
      </c>
      <c r="P57" s="272">
        <v>56</v>
      </c>
      <c r="Q57" s="63">
        <v>56.47</v>
      </c>
      <c r="R57" s="376">
        <v>51</v>
      </c>
      <c r="S57" s="210">
        <v>11</v>
      </c>
      <c r="T57" s="60">
        <v>68.727272727272734</v>
      </c>
      <c r="U57" s="56">
        <v>56.93</v>
      </c>
      <c r="V57" s="472">
        <v>1</v>
      </c>
      <c r="W57" s="210">
        <v>11</v>
      </c>
      <c r="X57" s="60">
        <v>66.545454545454547</v>
      </c>
      <c r="Y57" s="58">
        <v>57.33</v>
      </c>
      <c r="Z57" s="132">
        <v>4</v>
      </c>
      <c r="AA57" s="375">
        <v>11</v>
      </c>
      <c r="AB57" s="59">
        <v>63.545499999999997</v>
      </c>
      <c r="AC57" s="56">
        <v>57.96</v>
      </c>
      <c r="AD57" s="132">
        <v>18</v>
      </c>
      <c r="AE57" s="433">
        <f t="shared" si="0"/>
        <v>246</v>
      </c>
      <c r="AF57" s="185"/>
    </row>
    <row r="58" spans="1:32" ht="15" customHeight="1" x14ac:dyDescent="0.25">
      <c r="A58" s="191">
        <v>8</v>
      </c>
      <c r="B58" s="204" t="s">
        <v>39</v>
      </c>
      <c r="C58" s="659">
        <v>11</v>
      </c>
      <c r="D58" s="64">
        <v>61</v>
      </c>
      <c r="E58" s="793">
        <v>56.63</v>
      </c>
      <c r="F58" s="523">
        <v>24</v>
      </c>
      <c r="G58" s="659">
        <v>14</v>
      </c>
      <c r="H58" s="64">
        <v>55</v>
      </c>
      <c r="I58" s="63">
        <v>53.95</v>
      </c>
      <c r="J58" s="523">
        <v>46</v>
      </c>
      <c r="K58" s="300">
        <v>13</v>
      </c>
      <c r="L58" s="271">
        <v>51</v>
      </c>
      <c r="M58" s="63">
        <v>55.12</v>
      </c>
      <c r="N58" s="376">
        <v>72</v>
      </c>
      <c r="O58" s="300">
        <v>11</v>
      </c>
      <c r="P58" s="271">
        <v>60</v>
      </c>
      <c r="Q58" s="63">
        <v>56.47</v>
      </c>
      <c r="R58" s="376">
        <v>31</v>
      </c>
      <c r="S58" s="210">
        <v>12</v>
      </c>
      <c r="T58" s="57">
        <v>53.083333333333336</v>
      </c>
      <c r="U58" s="56">
        <v>56.93</v>
      </c>
      <c r="V58" s="472">
        <v>72</v>
      </c>
      <c r="W58" s="210">
        <v>12</v>
      </c>
      <c r="X58" s="57">
        <v>58.083333333333336</v>
      </c>
      <c r="Y58" s="58">
        <v>57.33</v>
      </c>
      <c r="Z58" s="132">
        <v>48</v>
      </c>
      <c r="AA58" s="375">
        <v>14</v>
      </c>
      <c r="AB58" s="59">
        <v>55.642899999999997</v>
      </c>
      <c r="AC58" s="56">
        <v>57.96</v>
      </c>
      <c r="AD58" s="132">
        <v>66</v>
      </c>
      <c r="AE58" s="198">
        <f t="shared" si="0"/>
        <v>359</v>
      </c>
      <c r="AF58" s="185"/>
    </row>
    <row r="59" spans="1:32" ht="15" customHeight="1" x14ac:dyDescent="0.25">
      <c r="A59" s="191">
        <v>9</v>
      </c>
      <c r="B59" s="204" t="s">
        <v>89</v>
      </c>
      <c r="C59" s="659"/>
      <c r="D59" s="64"/>
      <c r="E59" s="793">
        <v>56.63</v>
      </c>
      <c r="F59" s="523">
        <v>100</v>
      </c>
      <c r="G59" s="659">
        <v>19</v>
      </c>
      <c r="H59" s="64">
        <v>50.263157894736842</v>
      </c>
      <c r="I59" s="63">
        <v>53.95</v>
      </c>
      <c r="J59" s="523">
        <v>69</v>
      </c>
      <c r="K59" s="300">
        <v>11</v>
      </c>
      <c r="L59" s="271">
        <v>42</v>
      </c>
      <c r="M59" s="63">
        <v>55.12</v>
      </c>
      <c r="N59" s="376">
        <v>100</v>
      </c>
      <c r="O59" s="300">
        <v>11</v>
      </c>
      <c r="P59" s="271">
        <v>57.27</v>
      </c>
      <c r="Q59" s="63">
        <v>56.47</v>
      </c>
      <c r="R59" s="376">
        <v>45</v>
      </c>
      <c r="S59" s="210">
        <v>11</v>
      </c>
      <c r="T59" s="57">
        <v>46.272727272727273</v>
      </c>
      <c r="U59" s="56">
        <v>56.93</v>
      </c>
      <c r="V59" s="472">
        <v>102</v>
      </c>
      <c r="W59" s="210">
        <v>15</v>
      </c>
      <c r="X59" s="57">
        <v>49.93333333333333</v>
      </c>
      <c r="Y59" s="58">
        <v>57.33</v>
      </c>
      <c r="Z59" s="132">
        <v>92</v>
      </c>
      <c r="AA59" s="375">
        <v>12</v>
      </c>
      <c r="AB59" s="68">
        <v>44.666699999999999</v>
      </c>
      <c r="AC59" s="56">
        <v>57.96</v>
      </c>
      <c r="AD59" s="132">
        <v>94</v>
      </c>
      <c r="AE59" s="198">
        <f t="shared" si="0"/>
        <v>602</v>
      </c>
      <c r="AF59" s="185"/>
    </row>
    <row r="60" spans="1:32" ht="15" customHeight="1" x14ac:dyDescent="0.25">
      <c r="A60" s="191">
        <v>10</v>
      </c>
      <c r="B60" s="204" t="s">
        <v>73</v>
      </c>
      <c r="C60" s="659">
        <v>7</v>
      </c>
      <c r="D60" s="64">
        <v>57</v>
      </c>
      <c r="E60" s="793">
        <v>56.63</v>
      </c>
      <c r="F60" s="523">
        <v>43</v>
      </c>
      <c r="G60" s="659">
        <v>7</v>
      </c>
      <c r="H60" s="64">
        <v>32.142857142857153</v>
      </c>
      <c r="I60" s="63">
        <v>53.95</v>
      </c>
      <c r="J60" s="523">
        <v>97</v>
      </c>
      <c r="K60" s="300">
        <v>6</v>
      </c>
      <c r="L60" s="271">
        <v>52</v>
      </c>
      <c r="M60" s="63">
        <v>55.12</v>
      </c>
      <c r="N60" s="376">
        <v>66</v>
      </c>
      <c r="O60" s="300">
        <v>7</v>
      </c>
      <c r="P60" s="271">
        <v>42</v>
      </c>
      <c r="Q60" s="63">
        <v>56.47</v>
      </c>
      <c r="R60" s="376">
        <v>102</v>
      </c>
      <c r="S60" s="210">
        <v>10</v>
      </c>
      <c r="T60" s="57">
        <v>50.2</v>
      </c>
      <c r="U60" s="56">
        <v>56.93</v>
      </c>
      <c r="V60" s="472">
        <v>87</v>
      </c>
      <c r="W60" s="210">
        <v>9</v>
      </c>
      <c r="X60" s="61">
        <v>45.888888888888886</v>
      </c>
      <c r="Y60" s="58">
        <v>57.33</v>
      </c>
      <c r="Z60" s="132">
        <v>104</v>
      </c>
      <c r="AA60" s="380"/>
      <c r="AB60" s="69"/>
      <c r="AC60" s="56">
        <v>57.96</v>
      </c>
      <c r="AD60" s="132">
        <v>101</v>
      </c>
      <c r="AE60" s="198">
        <f t="shared" si="0"/>
        <v>600</v>
      </c>
      <c r="AF60" s="185"/>
    </row>
    <row r="61" spans="1:32" ht="15" customHeight="1" x14ac:dyDescent="0.25">
      <c r="A61" s="191">
        <v>11</v>
      </c>
      <c r="B61" s="205" t="s">
        <v>72</v>
      </c>
      <c r="C61" s="706"/>
      <c r="D61" s="66"/>
      <c r="E61" s="795">
        <v>56.63</v>
      </c>
      <c r="F61" s="528">
        <v>100</v>
      </c>
      <c r="G61" s="706"/>
      <c r="H61" s="66"/>
      <c r="I61" s="65">
        <v>53.95</v>
      </c>
      <c r="J61" s="528">
        <v>98</v>
      </c>
      <c r="K61" s="300">
        <v>9</v>
      </c>
      <c r="L61" s="273">
        <v>42</v>
      </c>
      <c r="M61" s="65">
        <v>55.12</v>
      </c>
      <c r="N61" s="376">
        <v>102</v>
      </c>
      <c r="O61" s="300">
        <v>9</v>
      </c>
      <c r="P61" s="273">
        <v>58</v>
      </c>
      <c r="Q61" s="65">
        <v>56.47</v>
      </c>
      <c r="R61" s="376">
        <v>44</v>
      </c>
      <c r="S61" s="210">
        <v>9</v>
      </c>
      <c r="T61" s="61">
        <v>43.444444444444443</v>
      </c>
      <c r="U61" s="56">
        <v>56.93</v>
      </c>
      <c r="V61" s="472">
        <v>105</v>
      </c>
      <c r="W61" s="215"/>
      <c r="X61" s="95"/>
      <c r="Y61" s="58">
        <v>57.33</v>
      </c>
      <c r="Z61" s="363">
        <v>109</v>
      </c>
      <c r="AA61" s="215"/>
      <c r="AB61" s="95"/>
      <c r="AC61" s="56">
        <v>57.96</v>
      </c>
      <c r="AD61" s="132">
        <v>101</v>
      </c>
      <c r="AE61" s="198">
        <f t="shared" si="0"/>
        <v>659</v>
      </c>
      <c r="AF61" s="185"/>
    </row>
    <row r="62" spans="1:32" ht="15" customHeight="1" x14ac:dyDescent="0.25">
      <c r="A62" s="191">
        <v>12</v>
      </c>
      <c r="B62" s="393" t="s">
        <v>33</v>
      </c>
      <c r="C62" s="708">
        <v>8</v>
      </c>
      <c r="D62" s="710">
        <v>66.900000000000006</v>
      </c>
      <c r="E62" s="797">
        <v>56.63</v>
      </c>
      <c r="F62" s="653">
        <v>6</v>
      </c>
      <c r="G62" s="708"/>
      <c r="H62" s="710"/>
      <c r="I62" s="579">
        <v>53.95</v>
      </c>
      <c r="J62" s="653">
        <v>98</v>
      </c>
      <c r="K62" s="555"/>
      <c r="L62" s="265"/>
      <c r="M62" s="579">
        <v>55.12</v>
      </c>
      <c r="N62" s="376">
        <v>109</v>
      </c>
      <c r="O62" s="300">
        <v>9</v>
      </c>
      <c r="P62" s="273">
        <v>49</v>
      </c>
      <c r="Q62" s="65">
        <v>56.47</v>
      </c>
      <c r="R62" s="376">
        <v>83</v>
      </c>
      <c r="S62" s="215"/>
      <c r="T62" s="95"/>
      <c r="U62" s="56">
        <v>56.93</v>
      </c>
      <c r="V62" s="472">
        <v>109</v>
      </c>
      <c r="W62" s="210">
        <v>9</v>
      </c>
      <c r="X62" s="61">
        <v>47.111111111111114</v>
      </c>
      <c r="Y62" s="58">
        <v>57.33</v>
      </c>
      <c r="Z62" s="132">
        <v>100</v>
      </c>
      <c r="AA62" s="380"/>
      <c r="AB62" s="69"/>
      <c r="AC62" s="56">
        <v>57.96</v>
      </c>
      <c r="AD62" s="132">
        <v>101</v>
      </c>
      <c r="AE62" s="198">
        <f t="shared" si="0"/>
        <v>606</v>
      </c>
      <c r="AF62" s="185"/>
    </row>
    <row r="63" spans="1:32" ht="15" customHeight="1" x14ac:dyDescent="0.25">
      <c r="A63" s="191">
        <v>13</v>
      </c>
      <c r="B63" s="392" t="s">
        <v>137</v>
      </c>
      <c r="C63" s="714">
        <v>25</v>
      </c>
      <c r="D63" s="717">
        <v>54.4</v>
      </c>
      <c r="E63" s="799">
        <v>56.63</v>
      </c>
      <c r="F63" s="532">
        <v>54</v>
      </c>
      <c r="G63" s="714">
        <v>24</v>
      </c>
      <c r="H63" s="717">
        <v>49.75</v>
      </c>
      <c r="I63" s="580">
        <v>53.95</v>
      </c>
      <c r="J63" s="532">
        <v>73</v>
      </c>
      <c r="K63" s="300">
        <v>23</v>
      </c>
      <c r="L63" s="271">
        <v>53</v>
      </c>
      <c r="M63" s="580">
        <v>55.12</v>
      </c>
      <c r="N63" s="376">
        <v>60</v>
      </c>
      <c r="O63" s="300">
        <v>23</v>
      </c>
      <c r="P63" s="271">
        <v>50.69</v>
      </c>
      <c r="Q63" s="72">
        <v>56.47</v>
      </c>
      <c r="R63" s="376">
        <v>78</v>
      </c>
      <c r="S63" s="217">
        <v>25</v>
      </c>
      <c r="T63" s="73">
        <v>50.92</v>
      </c>
      <c r="U63" s="56">
        <v>56.93</v>
      </c>
      <c r="V63" s="472">
        <v>80</v>
      </c>
      <c r="W63" s="210">
        <v>28</v>
      </c>
      <c r="X63" s="57">
        <v>58.142857142857146</v>
      </c>
      <c r="Y63" s="58">
        <v>57.33</v>
      </c>
      <c r="Z63" s="132">
        <v>47</v>
      </c>
      <c r="AA63" s="375">
        <v>27</v>
      </c>
      <c r="AB63" s="59">
        <v>59.666699999999999</v>
      </c>
      <c r="AC63" s="56">
        <v>57.96</v>
      </c>
      <c r="AD63" s="132">
        <v>38</v>
      </c>
      <c r="AE63" s="198">
        <f t="shared" si="0"/>
        <v>430</v>
      </c>
      <c r="AF63" s="185"/>
    </row>
    <row r="64" spans="1:32" ht="15" customHeight="1" x14ac:dyDescent="0.25">
      <c r="A64" s="191">
        <v>14</v>
      </c>
      <c r="B64" s="204" t="s">
        <v>90</v>
      </c>
      <c r="C64" s="659"/>
      <c r="D64" s="64"/>
      <c r="E64" s="793">
        <v>56.63</v>
      </c>
      <c r="F64" s="523">
        <v>100</v>
      </c>
      <c r="G64" s="659">
        <v>1</v>
      </c>
      <c r="H64" s="64">
        <v>62</v>
      </c>
      <c r="I64" s="63">
        <v>53.95</v>
      </c>
      <c r="J64" s="523">
        <v>10</v>
      </c>
      <c r="K64" s="552"/>
      <c r="L64" s="12"/>
      <c r="M64" s="63">
        <v>55.12</v>
      </c>
      <c r="N64" s="376">
        <v>109</v>
      </c>
      <c r="O64" s="300">
        <v>2</v>
      </c>
      <c r="P64" s="273">
        <v>54.5</v>
      </c>
      <c r="Q64" s="63">
        <v>56.47</v>
      </c>
      <c r="R64" s="376">
        <v>58</v>
      </c>
      <c r="S64" s="210">
        <v>7</v>
      </c>
      <c r="T64" s="61">
        <v>41</v>
      </c>
      <c r="U64" s="56">
        <v>56.93</v>
      </c>
      <c r="V64" s="472">
        <v>106</v>
      </c>
      <c r="W64" s="210">
        <v>11</v>
      </c>
      <c r="X64" s="57">
        <v>48.18181818181818</v>
      </c>
      <c r="Y64" s="58">
        <v>57.33</v>
      </c>
      <c r="Z64" s="132">
        <v>97</v>
      </c>
      <c r="AA64" s="380"/>
      <c r="AB64" s="69"/>
      <c r="AC64" s="56">
        <v>57.96</v>
      </c>
      <c r="AD64" s="132">
        <v>101</v>
      </c>
      <c r="AE64" s="198">
        <f t="shared" si="0"/>
        <v>581</v>
      </c>
      <c r="AF64" s="185"/>
    </row>
    <row r="65" spans="1:32" ht="15" customHeight="1" x14ac:dyDescent="0.25">
      <c r="A65" s="191">
        <v>15</v>
      </c>
      <c r="B65" s="204" t="s">
        <v>178</v>
      </c>
      <c r="C65" s="659">
        <v>10</v>
      </c>
      <c r="D65" s="64">
        <v>62</v>
      </c>
      <c r="E65" s="793">
        <v>56.63</v>
      </c>
      <c r="F65" s="523">
        <v>21</v>
      </c>
      <c r="G65" s="659">
        <v>10</v>
      </c>
      <c r="H65" s="64">
        <v>58.1</v>
      </c>
      <c r="I65" s="63">
        <v>53.95</v>
      </c>
      <c r="J65" s="523">
        <v>31</v>
      </c>
      <c r="K65" s="300">
        <v>15</v>
      </c>
      <c r="L65" s="271">
        <v>55</v>
      </c>
      <c r="M65" s="63">
        <v>55.12</v>
      </c>
      <c r="N65" s="376">
        <v>52</v>
      </c>
      <c r="O65" s="300">
        <v>12</v>
      </c>
      <c r="P65" s="271">
        <v>59</v>
      </c>
      <c r="Q65" s="63">
        <v>56.47</v>
      </c>
      <c r="R65" s="376">
        <v>37</v>
      </c>
      <c r="S65" s="210">
        <v>8</v>
      </c>
      <c r="T65" s="57">
        <v>64.25</v>
      </c>
      <c r="U65" s="56">
        <v>56.93</v>
      </c>
      <c r="V65" s="472">
        <v>8</v>
      </c>
      <c r="W65" s="210">
        <v>10</v>
      </c>
      <c r="X65" s="60">
        <v>68.2</v>
      </c>
      <c r="Y65" s="58">
        <v>57.33</v>
      </c>
      <c r="Z65" s="132">
        <v>2</v>
      </c>
      <c r="AA65" s="375">
        <v>9</v>
      </c>
      <c r="AB65" s="59">
        <v>60.555599999999998</v>
      </c>
      <c r="AC65" s="56">
        <v>57.96</v>
      </c>
      <c r="AD65" s="132">
        <v>34</v>
      </c>
      <c r="AE65" s="198">
        <f t="shared" si="0"/>
        <v>185</v>
      </c>
      <c r="AF65" s="185"/>
    </row>
    <row r="66" spans="1:32" ht="15" customHeight="1" x14ac:dyDescent="0.25">
      <c r="A66" s="191">
        <v>16</v>
      </c>
      <c r="B66" s="204" t="s">
        <v>35</v>
      </c>
      <c r="C66" s="659">
        <v>15</v>
      </c>
      <c r="D66" s="64">
        <v>40.6</v>
      </c>
      <c r="E66" s="793">
        <v>56.63</v>
      </c>
      <c r="F66" s="523">
        <v>97</v>
      </c>
      <c r="G66" s="659">
        <v>13</v>
      </c>
      <c r="H66" s="64">
        <v>45.07692307692308</v>
      </c>
      <c r="I66" s="63">
        <v>53.95</v>
      </c>
      <c r="J66" s="523">
        <v>87</v>
      </c>
      <c r="K66" s="300">
        <v>18</v>
      </c>
      <c r="L66" s="273">
        <v>44.33</v>
      </c>
      <c r="M66" s="63">
        <v>55.12</v>
      </c>
      <c r="N66" s="376">
        <v>94</v>
      </c>
      <c r="O66" s="300">
        <v>17</v>
      </c>
      <c r="P66" s="273">
        <v>38</v>
      </c>
      <c r="Q66" s="63">
        <v>56.47</v>
      </c>
      <c r="R66" s="376">
        <v>108</v>
      </c>
      <c r="S66" s="210">
        <v>5</v>
      </c>
      <c r="T66" s="61">
        <v>36.4</v>
      </c>
      <c r="U66" s="56">
        <v>56.93</v>
      </c>
      <c r="V66" s="472">
        <v>108</v>
      </c>
      <c r="W66" s="210">
        <v>18</v>
      </c>
      <c r="X66" s="61">
        <v>43.833333333333336</v>
      </c>
      <c r="Y66" s="58">
        <v>57.33</v>
      </c>
      <c r="Z66" s="132">
        <v>105</v>
      </c>
      <c r="AA66" s="375">
        <v>13</v>
      </c>
      <c r="AB66" s="59">
        <v>48.615400000000001</v>
      </c>
      <c r="AC66" s="56">
        <v>57.96</v>
      </c>
      <c r="AD66" s="132">
        <v>87</v>
      </c>
      <c r="AE66" s="198">
        <f t="shared" si="0"/>
        <v>686</v>
      </c>
      <c r="AF66" s="185"/>
    </row>
    <row r="67" spans="1:32" ht="15" customHeight="1" x14ac:dyDescent="0.25">
      <c r="A67" s="191">
        <v>17</v>
      </c>
      <c r="B67" s="204" t="s">
        <v>91</v>
      </c>
      <c r="C67" s="659">
        <v>11</v>
      </c>
      <c r="D67" s="64">
        <v>42</v>
      </c>
      <c r="E67" s="793">
        <v>56.63</v>
      </c>
      <c r="F67" s="523">
        <v>96</v>
      </c>
      <c r="G67" s="659">
        <v>9</v>
      </c>
      <c r="H67" s="64">
        <v>49.888888888888893</v>
      </c>
      <c r="I67" s="63">
        <v>53.95</v>
      </c>
      <c r="J67" s="523">
        <v>72</v>
      </c>
      <c r="K67" s="300">
        <v>14</v>
      </c>
      <c r="L67" s="271">
        <v>44.2</v>
      </c>
      <c r="M67" s="63">
        <v>55.12</v>
      </c>
      <c r="N67" s="376">
        <v>96</v>
      </c>
      <c r="O67" s="300">
        <v>12</v>
      </c>
      <c r="P67" s="271">
        <v>54</v>
      </c>
      <c r="Q67" s="63">
        <v>56.47</v>
      </c>
      <c r="R67" s="376">
        <v>60</v>
      </c>
      <c r="S67" s="210">
        <v>10</v>
      </c>
      <c r="T67" s="57">
        <v>48.7</v>
      </c>
      <c r="U67" s="56">
        <v>56.93</v>
      </c>
      <c r="V67" s="472">
        <v>94</v>
      </c>
      <c r="W67" s="210">
        <v>7</v>
      </c>
      <c r="X67" s="57">
        <v>60.428571428571431</v>
      </c>
      <c r="Y67" s="58">
        <v>57.33</v>
      </c>
      <c r="Z67" s="132">
        <v>30</v>
      </c>
      <c r="AA67" s="375">
        <v>12</v>
      </c>
      <c r="AB67" s="59">
        <v>55.916699999999999</v>
      </c>
      <c r="AC67" s="56">
        <v>57.96</v>
      </c>
      <c r="AD67" s="132">
        <v>64</v>
      </c>
      <c r="AE67" s="198">
        <f t="shared" si="0"/>
        <v>512</v>
      </c>
      <c r="AF67" s="185"/>
    </row>
    <row r="68" spans="1:32" ht="15" customHeight="1" x14ac:dyDescent="0.25">
      <c r="A68" s="202">
        <v>18</v>
      </c>
      <c r="B68" s="204" t="s">
        <v>38</v>
      </c>
      <c r="C68" s="659">
        <v>29</v>
      </c>
      <c r="D68" s="64">
        <v>68.7</v>
      </c>
      <c r="E68" s="793">
        <v>56.63</v>
      </c>
      <c r="F68" s="523">
        <v>4</v>
      </c>
      <c r="G68" s="659">
        <v>23</v>
      </c>
      <c r="H68" s="64">
        <v>63.391304347826093</v>
      </c>
      <c r="I68" s="63">
        <v>53.95</v>
      </c>
      <c r="J68" s="523">
        <v>4</v>
      </c>
      <c r="K68" s="300">
        <v>21</v>
      </c>
      <c r="L68" s="271">
        <v>58.52</v>
      </c>
      <c r="M68" s="63">
        <v>55.12</v>
      </c>
      <c r="N68" s="376">
        <v>28</v>
      </c>
      <c r="O68" s="300">
        <v>22</v>
      </c>
      <c r="P68" s="271">
        <v>73.05</v>
      </c>
      <c r="Q68" s="350">
        <v>56.47</v>
      </c>
      <c r="R68" s="376">
        <v>1</v>
      </c>
      <c r="S68" s="210">
        <v>26</v>
      </c>
      <c r="T68" s="57">
        <v>53.846153846153847</v>
      </c>
      <c r="U68" s="56">
        <v>56.93</v>
      </c>
      <c r="V68" s="472">
        <v>68</v>
      </c>
      <c r="W68" s="210">
        <v>18</v>
      </c>
      <c r="X68" s="57">
        <v>61.444444444444443</v>
      </c>
      <c r="Y68" s="58">
        <v>57.33</v>
      </c>
      <c r="Z68" s="132">
        <v>26</v>
      </c>
      <c r="AA68" s="375">
        <v>29</v>
      </c>
      <c r="AB68" s="59">
        <v>59.069000000000003</v>
      </c>
      <c r="AC68" s="56">
        <v>57.96</v>
      </c>
      <c r="AD68" s="132">
        <v>43</v>
      </c>
      <c r="AE68" s="198">
        <f t="shared" si="0"/>
        <v>174</v>
      </c>
      <c r="AF68" s="185"/>
    </row>
    <row r="69" spans="1:32" ht="15" customHeight="1" thickBot="1" x14ac:dyDescent="0.3">
      <c r="A69" s="408">
        <v>19</v>
      </c>
      <c r="B69" s="500" t="s">
        <v>31</v>
      </c>
      <c r="C69" s="742">
        <v>10</v>
      </c>
      <c r="D69" s="743">
        <v>45</v>
      </c>
      <c r="E69" s="821">
        <v>56.63</v>
      </c>
      <c r="F69" s="692">
        <v>89</v>
      </c>
      <c r="G69" s="742">
        <v>15</v>
      </c>
      <c r="H69" s="743">
        <v>49</v>
      </c>
      <c r="I69" s="698">
        <v>53.95</v>
      </c>
      <c r="J69" s="692">
        <v>76</v>
      </c>
      <c r="K69" s="300">
        <v>5</v>
      </c>
      <c r="L69" s="271">
        <v>63</v>
      </c>
      <c r="M69" s="70">
        <v>55.12</v>
      </c>
      <c r="N69" s="376">
        <v>10</v>
      </c>
      <c r="O69" s="300">
        <v>12</v>
      </c>
      <c r="P69" s="271">
        <v>54.75</v>
      </c>
      <c r="Q69" s="70">
        <v>56.47</v>
      </c>
      <c r="R69" s="376">
        <v>57</v>
      </c>
      <c r="S69" s="218">
        <v>18</v>
      </c>
      <c r="T69" s="71">
        <v>48.444444444444443</v>
      </c>
      <c r="U69" s="56">
        <v>56.93</v>
      </c>
      <c r="V69" s="472">
        <v>95</v>
      </c>
      <c r="W69" s="210">
        <v>29</v>
      </c>
      <c r="X69" s="61">
        <v>47.413793103448278</v>
      </c>
      <c r="Y69" s="58">
        <v>57.33</v>
      </c>
      <c r="Z69" s="132">
        <v>99</v>
      </c>
      <c r="AA69" s="375">
        <v>18</v>
      </c>
      <c r="AB69" s="59">
        <v>51.5</v>
      </c>
      <c r="AC69" s="56">
        <v>57.96</v>
      </c>
      <c r="AD69" s="132">
        <v>79</v>
      </c>
      <c r="AE69" s="494">
        <f t="shared" si="0"/>
        <v>505</v>
      </c>
      <c r="AF69" s="185"/>
    </row>
    <row r="70" spans="1:32" ht="15" customHeight="1" thickBot="1" x14ac:dyDescent="0.3">
      <c r="A70" s="452"/>
      <c r="B70" s="410" t="s">
        <v>148</v>
      </c>
      <c r="C70" s="411">
        <f>SUM(C71:C85)</f>
        <v>311</v>
      </c>
      <c r="D70" s="431">
        <f>AVERAGE(D71:D85)</f>
        <v>54.536363636363632</v>
      </c>
      <c r="E70" s="574">
        <v>56.63</v>
      </c>
      <c r="F70" s="412"/>
      <c r="G70" s="411">
        <f>SUM(G71:G85)</f>
        <v>246</v>
      </c>
      <c r="H70" s="431">
        <f>AVERAGE(H71:H85)</f>
        <v>53.833257340784428</v>
      </c>
      <c r="I70" s="248">
        <v>53.95</v>
      </c>
      <c r="J70" s="429"/>
      <c r="K70" s="411">
        <f>SUM(K71:K85)</f>
        <v>286</v>
      </c>
      <c r="L70" s="431">
        <f>AVERAGE(L71:L85)</f>
        <v>52.059333333333335</v>
      </c>
      <c r="M70" s="574">
        <v>55.12</v>
      </c>
      <c r="N70" s="412"/>
      <c r="O70" s="411">
        <f>SUM(O71:O85)</f>
        <v>247</v>
      </c>
      <c r="P70" s="431">
        <f>AVERAGE(P71:P85)</f>
        <v>52.457142857142856</v>
      </c>
      <c r="Q70" s="248">
        <v>56.47</v>
      </c>
      <c r="R70" s="429"/>
      <c r="S70" s="247">
        <f>SUM(S71:S85)</f>
        <v>253</v>
      </c>
      <c r="T70" s="440">
        <f>AVERAGE(T71:T85)</f>
        <v>56.785759875045578</v>
      </c>
      <c r="U70" s="438">
        <v>56.93</v>
      </c>
      <c r="V70" s="453"/>
      <c r="W70" s="454">
        <f>SUM(W71:W85)</f>
        <v>266</v>
      </c>
      <c r="X70" s="437">
        <f>AVERAGE(X71:X85)</f>
        <v>57.440294692080407</v>
      </c>
      <c r="Y70" s="441">
        <v>57.33</v>
      </c>
      <c r="Z70" s="439"/>
      <c r="AA70" s="454">
        <f>SUM(AA71:AA85)</f>
        <v>354</v>
      </c>
      <c r="AB70" s="437">
        <f>AVERAGE(AB71:AB85)</f>
        <v>56.946430769230773</v>
      </c>
      <c r="AC70" s="263">
        <v>57.96</v>
      </c>
      <c r="AD70" s="443"/>
      <c r="AE70" s="444"/>
      <c r="AF70" s="185"/>
    </row>
    <row r="71" spans="1:32" ht="15" customHeight="1" x14ac:dyDescent="0.25">
      <c r="A71" s="190">
        <v>1</v>
      </c>
      <c r="B71" s="496" t="s">
        <v>96</v>
      </c>
      <c r="C71" s="739">
        <v>35</v>
      </c>
      <c r="D71" s="741">
        <v>59</v>
      </c>
      <c r="E71" s="820">
        <v>56.63</v>
      </c>
      <c r="F71" s="691">
        <v>32</v>
      </c>
      <c r="G71" s="739">
        <v>34</v>
      </c>
      <c r="H71" s="741">
        <v>58.058823529411768</v>
      </c>
      <c r="I71" s="497">
        <v>53.95</v>
      </c>
      <c r="J71" s="691">
        <v>32</v>
      </c>
      <c r="K71" s="481">
        <v>41</v>
      </c>
      <c r="L71" s="482">
        <v>59</v>
      </c>
      <c r="M71" s="497">
        <v>55.12</v>
      </c>
      <c r="N71" s="484">
        <v>26</v>
      </c>
      <c r="O71" s="481">
        <v>20</v>
      </c>
      <c r="P71" s="482">
        <v>52</v>
      </c>
      <c r="Q71" s="612">
        <v>56.47</v>
      </c>
      <c r="R71" s="484">
        <v>74</v>
      </c>
      <c r="S71" s="488">
        <v>28</v>
      </c>
      <c r="T71" s="498">
        <v>62.964285714285715</v>
      </c>
      <c r="U71" s="486">
        <v>56.93</v>
      </c>
      <c r="V71" s="487">
        <v>16</v>
      </c>
      <c r="W71" s="488">
        <v>28</v>
      </c>
      <c r="X71" s="498">
        <v>61.75</v>
      </c>
      <c r="Y71" s="490">
        <v>57.33</v>
      </c>
      <c r="Z71" s="491">
        <v>22</v>
      </c>
      <c r="AA71" s="492">
        <v>36</v>
      </c>
      <c r="AB71" s="499">
        <v>63.3889</v>
      </c>
      <c r="AC71" s="486">
        <v>57.96</v>
      </c>
      <c r="AD71" s="491">
        <v>22</v>
      </c>
      <c r="AE71" s="435">
        <f t="shared" ref="AE71:AE129" si="1">F71+J71+N71+R71+V71+Z71+AD71</f>
        <v>224</v>
      </c>
      <c r="AF71" s="185"/>
    </row>
    <row r="72" spans="1:32" ht="15" customHeight="1" x14ac:dyDescent="0.25">
      <c r="A72" s="191">
        <v>2</v>
      </c>
      <c r="B72" s="496" t="s">
        <v>114</v>
      </c>
      <c r="C72" s="739">
        <v>33</v>
      </c>
      <c r="D72" s="741">
        <v>65</v>
      </c>
      <c r="E72" s="820">
        <v>56.63</v>
      </c>
      <c r="F72" s="691">
        <v>11</v>
      </c>
      <c r="G72" s="739">
        <v>38</v>
      </c>
      <c r="H72" s="741">
        <v>58.789473684210527</v>
      </c>
      <c r="I72" s="497">
        <v>53.95</v>
      </c>
      <c r="J72" s="691">
        <v>25</v>
      </c>
      <c r="K72" s="481">
        <v>26</v>
      </c>
      <c r="L72" s="482">
        <v>56</v>
      </c>
      <c r="M72" s="497">
        <v>55.12</v>
      </c>
      <c r="N72" s="484">
        <v>44</v>
      </c>
      <c r="O72" s="481">
        <v>22</v>
      </c>
      <c r="P72" s="482">
        <v>60</v>
      </c>
      <c r="Q72" s="612">
        <v>56.47</v>
      </c>
      <c r="R72" s="484">
        <v>28</v>
      </c>
      <c r="S72" s="488">
        <v>28</v>
      </c>
      <c r="T72" s="498">
        <v>63</v>
      </c>
      <c r="U72" s="486">
        <v>56.93</v>
      </c>
      <c r="V72" s="487">
        <v>15</v>
      </c>
      <c r="W72" s="488">
        <v>21</v>
      </c>
      <c r="X72" s="607">
        <v>64.666666666666671</v>
      </c>
      <c r="Y72" s="490">
        <v>57.33</v>
      </c>
      <c r="Z72" s="491">
        <v>9</v>
      </c>
      <c r="AA72" s="492">
        <v>48</v>
      </c>
      <c r="AB72" s="499">
        <v>63.625</v>
      </c>
      <c r="AC72" s="486">
        <v>57.96</v>
      </c>
      <c r="AD72" s="491">
        <v>16</v>
      </c>
      <c r="AE72" s="198">
        <f t="shared" si="1"/>
        <v>148</v>
      </c>
      <c r="AF72" s="185"/>
    </row>
    <row r="73" spans="1:32" ht="15" customHeight="1" x14ac:dyDescent="0.25">
      <c r="A73" s="191">
        <v>3</v>
      </c>
      <c r="B73" s="496" t="s">
        <v>30</v>
      </c>
      <c r="C73" s="739">
        <v>35</v>
      </c>
      <c r="D73" s="741">
        <v>56.7</v>
      </c>
      <c r="E73" s="820">
        <v>56.63</v>
      </c>
      <c r="F73" s="691">
        <v>44</v>
      </c>
      <c r="G73" s="739">
        <v>22</v>
      </c>
      <c r="H73" s="741">
        <v>55.5</v>
      </c>
      <c r="I73" s="497">
        <v>53.95</v>
      </c>
      <c r="J73" s="691">
        <v>44</v>
      </c>
      <c r="K73" s="481">
        <v>10</v>
      </c>
      <c r="L73" s="482">
        <v>63</v>
      </c>
      <c r="M73" s="497">
        <v>55.12</v>
      </c>
      <c r="N73" s="484">
        <v>9</v>
      </c>
      <c r="O73" s="481">
        <v>16</v>
      </c>
      <c r="P73" s="482">
        <v>59</v>
      </c>
      <c r="Q73" s="612">
        <v>56.47</v>
      </c>
      <c r="R73" s="484">
        <v>36</v>
      </c>
      <c r="S73" s="488">
        <v>9</v>
      </c>
      <c r="T73" s="498">
        <v>60.777777777777779</v>
      </c>
      <c r="U73" s="486">
        <v>56.93</v>
      </c>
      <c r="V73" s="487">
        <v>26</v>
      </c>
      <c r="W73" s="488">
        <v>25</v>
      </c>
      <c r="X73" s="498">
        <v>63.2</v>
      </c>
      <c r="Y73" s="490">
        <v>57.33</v>
      </c>
      <c r="Z73" s="491">
        <v>15</v>
      </c>
      <c r="AA73" s="492">
        <v>27</v>
      </c>
      <c r="AB73" s="499">
        <v>61.851900000000001</v>
      </c>
      <c r="AC73" s="486">
        <v>57.96</v>
      </c>
      <c r="AD73" s="491">
        <v>29</v>
      </c>
      <c r="AE73" s="198">
        <f t="shared" si="1"/>
        <v>203</v>
      </c>
      <c r="AF73" s="185"/>
    </row>
    <row r="74" spans="1:32" ht="15" customHeight="1" x14ac:dyDescent="0.25">
      <c r="A74" s="191">
        <v>4</v>
      </c>
      <c r="B74" s="496" t="s">
        <v>182</v>
      </c>
      <c r="C74" s="739">
        <v>13</v>
      </c>
      <c r="D74" s="741">
        <v>53.3</v>
      </c>
      <c r="E74" s="820">
        <v>56.63</v>
      </c>
      <c r="F74" s="691">
        <v>61</v>
      </c>
      <c r="G74" s="739">
        <v>11</v>
      </c>
      <c r="H74" s="741">
        <v>73.090909090909093</v>
      </c>
      <c r="I74" s="497">
        <v>53.95</v>
      </c>
      <c r="J74" s="691">
        <v>1</v>
      </c>
      <c r="K74" s="481">
        <v>11</v>
      </c>
      <c r="L74" s="482">
        <v>48</v>
      </c>
      <c r="M74" s="497">
        <v>55.12</v>
      </c>
      <c r="N74" s="484">
        <v>83</v>
      </c>
      <c r="O74" s="481">
        <v>20</v>
      </c>
      <c r="P74" s="482">
        <v>54</v>
      </c>
      <c r="Q74" s="612">
        <v>56.47</v>
      </c>
      <c r="R74" s="484">
        <v>59</v>
      </c>
      <c r="S74" s="488">
        <v>16</v>
      </c>
      <c r="T74" s="498">
        <v>63.375</v>
      </c>
      <c r="U74" s="486">
        <v>56.93</v>
      </c>
      <c r="V74" s="487">
        <v>12</v>
      </c>
      <c r="W74" s="488">
        <v>10</v>
      </c>
      <c r="X74" s="498">
        <v>56.2</v>
      </c>
      <c r="Y74" s="490">
        <v>57.33</v>
      </c>
      <c r="Z74" s="491">
        <v>60</v>
      </c>
      <c r="AA74" s="492">
        <v>15</v>
      </c>
      <c r="AB74" s="499">
        <v>52</v>
      </c>
      <c r="AC74" s="486">
        <v>57.96</v>
      </c>
      <c r="AD74" s="491">
        <v>76</v>
      </c>
      <c r="AE74" s="503">
        <f t="shared" si="1"/>
        <v>352</v>
      </c>
      <c r="AF74" s="185"/>
    </row>
    <row r="75" spans="1:32" ht="15" customHeight="1" x14ac:dyDescent="0.25">
      <c r="A75" s="191">
        <v>5</v>
      </c>
      <c r="B75" s="496" t="s">
        <v>109</v>
      </c>
      <c r="C75" s="739">
        <v>31</v>
      </c>
      <c r="D75" s="741">
        <v>47.9</v>
      </c>
      <c r="E75" s="820">
        <v>56.63</v>
      </c>
      <c r="F75" s="691">
        <v>84</v>
      </c>
      <c r="G75" s="739">
        <v>14</v>
      </c>
      <c r="H75" s="741">
        <v>64.857142857142861</v>
      </c>
      <c r="I75" s="497">
        <v>53.95</v>
      </c>
      <c r="J75" s="691">
        <v>3</v>
      </c>
      <c r="K75" s="481">
        <v>28</v>
      </c>
      <c r="L75" s="482">
        <v>60.32</v>
      </c>
      <c r="M75" s="497">
        <v>55.12</v>
      </c>
      <c r="N75" s="484">
        <v>16</v>
      </c>
      <c r="O75" s="481">
        <v>13</v>
      </c>
      <c r="P75" s="482">
        <v>61</v>
      </c>
      <c r="Q75" s="612">
        <v>56.47</v>
      </c>
      <c r="R75" s="484">
        <v>25</v>
      </c>
      <c r="S75" s="488">
        <v>22</v>
      </c>
      <c r="T75" s="498">
        <v>53.772727272727273</v>
      </c>
      <c r="U75" s="486">
        <v>56.93</v>
      </c>
      <c r="V75" s="487">
        <v>69</v>
      </c>
      <c r="W75" s="488">
        <v>13</v>
      </c>
      <c r="X75" s="498">
        <v>59.307692307692307</v>
      </c>
      <c r="Y75" s="490">
        <v>57.33</v>
      </c>
      <c r="Z75" s="491">
        <v>40</v>
      </c>
      <c r="AA75" s="492">
        <v>42</v>
      </c>
      <c r="AB75" s="499">
        <v>58.6905</v>
      </c>
      <c r="AC75" s="486">
        <v>57.96</v>
      </c>
      <c r="AD75" s="491">
        <v>45</v>
      </c>
      <c r="AE75" s="198">
        <f t="shared" si="1"/>
        <v>282</v>
      </c>
      <c r="AF75" s="185"/>
    </row>
    <row r="76" spans="1:32" ht="15" customHeight="1" x14ac:dyDescent="0.25">
      <c r="A76" s="191">
        <v>6</v>
      </c>
      <c r="B76" s="496" t="s">
        <v>99</v>
      </c>
      <c r="C76" s="739">
        <v>17</v>
      </c>
      <c r="D76" s="741">
        <v>45</v>
      </c>
      <c r="E76" s="820">
        <v>56.63</v>
      </c>
      <c r="F76" s="691">
        <v>90</v>
      </c>
      <c r="G76" s="739">
        <v>11</v>
      </c>
      <c r="H76" s="741">
        <v>41.636363636363633</v>
      </c>
      <c r="I76" s="497">
        <v>53.95</v>
      </c>
      <c r="J76" s="691">
        <v>92</v>
      </c>
      <c r="K76" s="481">
        <v>14</v>
      </c>
      <c r="L76" s="482">
        <v>38</v>
      </c>
      <c r="M76" s="497">
        <v>55.12</v>
      </c>
      <c r="N76" s="484">
        <v>106</v>
      </c>
      <c r="O76" s="481">
        <v>18</v>
      </c>
      <c r="P76" s="482">
        <v>40</v>
      </c>
      <c r="Q76" s="612">
        <v>56.47</v>
      </c>
      <c r="R76" s="484">
        <v>106</v>
      </c>
      <c r="S76" s="488">
        <v>15</v>
      </c>
      <c r="T76" s="498">
        <v>45</v>
      </c>
      <c r="U76" s="486">
        <v>56.93</v>
      </c>
      <c r="V76" s="487">
        <v>103</v>
      </c>
      <c r="W76" s="488">
        <v>5</v>
      </c>
      <c r="X76" s="498">
        <v>50.8</v>
      </c>
      <c r="Y76" s="490">
        <v>57.33</v>
      </c>
      <c r="Z76" s="491">
        <v>87</v>
      </c>
      <c r="AA76" s="602"/>
      <c r="AB76" s="603"/>
      <c r="AC76" s="486">
        <v>57.96</v>
      </c>
      <c r="AD76" s="491">
        <v>101</v>
      </c>
      <c r="AE76" s="477">
        <f t="shared" si="1"/>
        <v>685</v>
      </c>
      <c r="AF76" s="185"/>
    </row>
    <row r="77" spans="1:32" ht="15" customHeight="1" x14ac:dyDescent="0.25">
      <c r="A77" s="191">
        <v>7</v>
      </c>
      <c r="B77" s="496" t="s">
        <v>97</v>
      </c>
      <c r="C77" s="739">
        <v>21</v>
      </c>
      <c r="D77" s="741">
        <v>54</v>
      </c>
      <c r="E77" s="820">
        <v>56.63</v>
      </c>
      <c r="F77" s="691">
        <v>55</v>
      </c>
      <c r="G77" s="739">
        <v>13</v>
      </c>
      <c r="H77" s="741">
        <v>50.230769230769234</v>
      </c>
      <c r="I77" s="497">
        <v>53.95</v>
      </c>
      <c r="J77" s="691">
        <v>71</v>
      </c>
      <c r="K77" s="481">
        <v>17</v>
      </c>
      <c r="L77" s="482">
        <v>49</v>
      </c>
      <c r="M77" s="497">
        <v>55.12</v>
      </c>
      <c r="N77" s="484">
        <v>81</v>
      </c>
      <c r="O77" s="481">
        <v>14</v>
      </c>
      <c r="P77" s="482">
        <v>50</v>
      </c>
      <c r="Q77" s="612">
        <v>56.47</v>
      </c>
      <c r="R77" s="484">
        <v>80</v>
      </c>
      <c r="S77" s="488">
        <v>16</v>
      </c>
      <c r="T77" s="498">
        <v>56.375</v>
      </c>
      <c r="U77" s="486">
        <v>56.93</v>
      </c>
      <c r="V77" s="487">
        <v>52</v>
      </c>
      <c r="W77" s="488">
        <v>9</v>
      </c>
      <c r="X77" s="498">
        <v>59.444444444444443</v>
      </c>
      <c r="Y77" s="490">
        <v>57.33</v>
      </c>
      <c r="Z77" s="491">
        <v>38</v>
      </c>
      <c r="AA77" s="492">
        <v>17</v>
      </c>
      <c r="AB77" s="499">
        <v>63.529400000000003</v>
      </c>
      <c r="AC77" s="486">
        <v>57.96</v>
      </c>
      <c r="AD77" s="491">
        <v>20</v>
      </c>
      <c r="AE77" s="198">
        <f t="shared" si="1"/>
        <v>397</v>
      </c>
      <c r="AF77" s="185"/>
    </row>
    <row r="78" spans="1:32" ht="15" customHeight="1" x14ac:dyDescent="0.25">
      <c r="A78" s="191">
        <v>8</v>
      </c>
      <c r="B78" s="496" t="s">
        <v>98</v>
      </c>
      <c r="C78" s="739">
        <v>22</v>
      </c>
      <c r="D78" s="741">
        <v>52.4</v>
      </c>
      <c r="E78" s="820">
        <v>56.63</v>
      </c>
      <c r="F78" s="691">
        <v>68</v>
      </c>
      <c r="G78" s="739">
        <v>18</v>
      </c>
      <c r="H78" s="741">
        <v>45</v>
      </c>
      <c r="I78" s="497">
        <v>53.95</v>
      </c>
      <c r="J78" s="691">
        <v>88</v>
      </c>
      <c r="K78" s="481">
        <v>19</v>
      </c>
      <c r="L78" s="482">
        <v>48</v>
      </c>
      <c r="M78" s="497">
        <v>55.12</v>
      </c>
      <c r="N78" s="484">
        <v>82</v>
      </c>
      <c r="O78" s="481">
        <v>20</v>
      </c>
      <c r="P78" s="482">
        <v>41</v>
      </c>
      <c r="Q78" s="612">
        <v>56.47</v>
      </c>
      <c r="R78" s="484">
        <v>104</v>
      </c>
      <c r="S78" s="488">
        <v>13</v>
      </c>
      <c r="T78" s="498">
        <v>47</v>
      </c>
      <c r="U78" s="486">
        <v>56.93</v>
      </c>
      <c r="V78" s="487">
        <v>101</v>
      </c>
      <c r="W78" s="488">
        <v>35</v>
      </c>
      <c r="X78" s="489">
        <v>46.828571428571429</v>
      </c>
      <c r="Y78" s="490">
        <v>57.33</v>
      </c>
      <c r="Z78" s="491">
        <v>101</v>
      </c>
      <c r="AA78" s="492">
        <v>30</v>
      </c>
      <c r="AB78" s="499">
        <v>49.466700000000003</v>
      </c>
      <c r="AC78" s="486">
        <v>57.96</v>
      </c>
      <c r="AD78" s="491">
        <v>85</v>
      </c>
      <c r="AE78" s="198">
        <f t="shared" si="1"/>
        <v>629</v>
      </c>
      <c r="AF78" s="185"/>
    </row>
    <row r="79" spans="1:32" ht="15" customHeight="1" x14ac:dyDescent="0.25">
      <c r="A79" s="191">
        <v>9</v>
      </c>
      <c r="B79" s="496" t="s">
        <v>25</v>
      </c>
      <c r="C79" s="739"/>
      <c r="D79" s="741"/>
      <c r="E79" s="820">
        <v>56.63</v>
      </c>
      <c r="F79" s="691">
        <v>100</v>
      </c>
      <c r="G79" s="739">
        <v>8</v>
      </c>
      <c r="H79" s="741">
        <v>42.375</v>
      </c>
      <c r="I79" s="497">
        <v>53.95</v>
      </c>
      <c r="J79" s="691">
        <v>91</v>
      </c>
      <c r="K79" s="481">
        <v>25</v>
      </c>
      <c r="L79" s="482">
        <v>38</v>
      </c>
      <c r="M79" s="497">
        <v>55.12</v>
      </c>
      <c r="N79" s="484">
        <v>105</v>
      </c>
      <c r="O79" s="481">
        <v>17</v>
      </c>
      <c r="P79" s="482">
        <v>40</v>
      </c>
      <c r="Q79" s="612">
        <v>56.47</v>
      </c>
      <c r="R79" s="484">
        <v>107</v>
      </c>
      <c r="S79" s="488">
        <v>11</v>
      </c>
      <c r="T79" s="498">
        <v>47.636363636363633</v>
      </c>
      <c r="U79" s="486">
        <v>56.93</v>
      </c>
      <c r="V79" s="487">
        <v>97</v>
      </c>
      <c r="W79" s="488">
        <v>10</v>
      </c>
      <c r="X79" s="498">
        <v>51.6</v>
      </c>
      <c r="Y79" s="490">
        <v>57.33</v>
      </c>
      <c r="Z79" s="491">
        <v>83</v>
      </c>
      <c r="AA79" s="492">
        <v>17</v>
      </c>
      <c r="AB79" s="499">
        <v>49.411799999999999</v>
      </c>
      <c r="AC79" s="486">
        <v>57.96</v>
      </c>
      <c r="AD79" s="491">
        <v>86</v>
      </c>
      <c r="AE79" s="198">
        <f t="shared" si="1"/>
        <v>669</v>
      </c>
      <c r="AF79" s="185"/>
    </row>
    <row r="80" spans="1:32" ht="15" customHeight="1" x14ac:dyDescent="0.25">
      <c r="A80" s="191">
        <v>10</v>
      </c>
      <c r="B80" s="496" t="s">
        <v>180</v>
      </c>
      <c r="C80" s="739">
        <v>48</v>
      </c>
      <c r="D80" s="741">
        <v>56.5</v>
      </c>
      <c r="E80" s="820">
        <v>56.63</v>
      </c>
      <c r="F80" s="691">
        <v>45</v>
      </c>
      <c r="G80" s="739">
        <v>22</v>
      </c>
      <c r="H80" s="741">
        <v>54.727272727272727</v>
      </c>
      <c r="I80" s="497">
        <v>53.95</v>
      </c>
      <c r="J80" s="691">
        <v>48</v>
      </c>
      <c r="K80" s="481">
        <v>21</v>
      </c>
      <c r="L80" s="613">
        <v>57</v>
      </c>
      <c r="M80" s="497">
        <v>55.12</v>
      </c>
      <c r="N80" s="484">
        <v>36</v>
      </c>
      <c r="O80" s="481">
        <v>22</v>
      </c>
      <c r="P80" s="613">
        <v>61</v>
      </c>
      <c r="Q80" s="612">
        <v>56.47</v>
      </c>
      <c r="R80" s="484">
        <v>24</v>
      </c>
      <c r="S80" s="488">
        <v>24</v>
      </c>
      <c r="T80" s="607">
        <v>65.916666666666671</v>
      </c>
      <c r="U80" s="486">
        <v>56.93</v>
      </c>
      <c r="V80" s="487">
        <v>5</v>
      </c>
      <c r="W80" s="488">
        <v>22</v>
      </c>
      <c r="X80" s="498">
        <v>57.5</v>
      </c>
      <c r="Y80" s="490">
        <v>57.33</v>
      </c>
      <c r="Z80" s="491">
        <v>52</v>
      </c>
      <c r="AA80" s="492">
        <v>24</v>
      </c>
      <c r="AB80" s="499">
        <v>63.583300000000001</v>
      </c>
      <c r="AC80" s="486">
        <v>57.96</v>
      </c>
      <c r="AD80" s="491">
        <v>17</v>
      </c>
      <c r="AE80" s="198">
        <f t="shared" si="1"/>
        <v>227</v>
      </c>
      <c r="AF80" s="185"/>
    </row>
    <row r="81" spans="1:32" ht="15" customHeight="1" x14ac:dyDescent="0.25">
      <c r="A81" s="191">
        <v>11</v>
      </c>
      <c r="B81" s="496" t="s">
        <v>162</v>
      </c>
      <c r="C81" s="739"/>
      <c r="D81" s="741"/>
      <c r="E81" s="820">
        <v>56.63</v>
      </c>
      <c r="F81" s="691">
        <v>100</v>
      </c>
      <c r="G81" s="739"/>
      <c r="H81" s="741"/>
      <c r="I81" s="497">
        <v>53.95</v>
      </c>
      <c r="J81" s="691">
        <v>98</v>
      </c>
      <c r="K81" s="481">
        <v>11</v>
      </c>
      <c r="L81" s="613">
        <v>46</v>
      </c>
      <c r="M81" s="483">
        <v>55.12</v>
      </c>
      <c r="N81" s="484">
        <v>88</v>
      </c>
      <c r="O81" s="485"/>
      <c r="P81" s="483"/>
      <c r="Q81" s="483">
        <v>56.47</v>
      </c>
      <c r="R81" s="484">
        <v>110</v>
      </c>
      <c r="S81" s="488"/>
      <c r="T81" s="498"/>
      <c r="U81" s="486">
        <v>56.93</v>
      </c>
      <c r="V81" s="487">
        <v>109</v>
      </c>
      <c r="W81" s="488"/>
      <c r="X81" s="603"/>
      <c r="Y81" s="490">
        <v>57.33</v>
      </c>
      <c r="Z81" s="491">
        <v>109</v>
      </c>
      <c r="AA81" s="488"/>
      <c r="AB81" s="603"/>
      <c r="AC81" s="486">
        <v>57.96</v>
      </c>
      <c r="AD81" s="491">
        <v>101</v>
      </c>
      <c r="AE81" s="198">
        <f t="shared" si="1"/>
        <v>715</v>
      </c>
      <c r="AF81" s="185"/>
    </row>
    <row r="82" spans="1:32" ht="15" customHeight="1" x14ac:dyDescent="0.25">
      <c r="A82" s="191">
        <v>12</v>
      </c>
      <c r="B82" s="496" t="s">
        <v>95</v>
      </c>
      <c r="C82" s="739"/>
      <c r="D82" s="741"/>
      <c r="E82" s="820">
        <v>56.63</v>
      </c>
      <c r="F82" s="691">
        <v>100</v>
      </c>
      <c r="G82" s="739"/>
      <c r="H82" s="741"/>
      <c r="I82" s="497">
        <v>53.95</v>
      </c>
      <c r="J82" s="691">
        <v>98</v>
      </c>
      <c r="K82" s="481">
        <v>13</v>
      </c>
      <c r="L82" s="482">
        <v>65</v>
      </c>
      <c r="M82" s="497">
        <v>55.12</v>
      </c>
      <c r="N82" s="484">
        <v>6</v>
      </c>
      <c r="O82" s="481">
        <v>10</v>
      </c>
      <c r="P82" s="482">
        <v>68</v>
      </c>
      <c r="Q82" s="612">
        <v>56.47</v>
      </c>
      <c r="R82" s="484">
        <v>4</v>
      </c>
      <c r="S82" s="488">
        <v>14</v>
      </c>
      <c r="T82" s="498">
        <v>57.714285714285715</v>
      </c>
      <c r="U82" s="486">
        <v>56.93</v>
      </c>
      <c r="V82" s="487">
        <v>44</v>
      </c>
      <c r="W82" s="488">
        <v>27</v>
      </c>
      <c r="X82" s="498">
        <v>62.629629629629626</v>
      </c>
      <c r="Y82" s="490">
        <v>57.33</v>
      </c>
      <c r="Z82" s="491">
        <v>18</v>
      </c>
      <c r="AA82" s="492">
        <v>25</v>
      </c>
      <c r="AB82" s="499">
        <v>53.6</v>
      </c>
      <c r="AC82" s="486">
        <v>57.96</v>
      </c>
      <c r="AD82" s="491">
        <v>74</v>
      </c>
      <c r="AE82" s="198">
        <f t="shared" si="1"/>
        <v>344</v>
      </c>
      <c r="AF82" s="185"/>
    </row>
    <row r="83" spans="1:32" ht="15" customHeight="1" x14ac:dyDescent="0.25">
      <c r="A83" s="191">
        <v>13</v>
      </c>
      <c r="B83" s="496" t="s">
        <v>181</v>
      </c>
      <c r="C83" s="739">
        <v>20</v>
      </c>
      <c r="D83" s="741">
        <v>45.4</v>
      </c>
      <c r="E83" s="820">
        <v>56.63</v>
      </c>
      <c r="F83" s="691">
        <v>87</v>
      </c>
      <c r="G83" s="739">
        <v>30</v>
      </c>
      <c r="H83" s="741">
        <v>48.333333333333343</v>
      </c>
      <c r="I83" s="497">
        <v>53.95</v>
      </c>
      <c r="J83" s="691">
        <v>80</v>
      </c>
      <c r="K83" s="481">
        <v>16</v>
      </c>
      <c r="L83" s="482">
        <v>52</v>
      </c>
      <c r="M83" s="497">
        <v>55.12</v>
      </c>
      <c r="N83" s="484">
        <v>64</v>
      </c>
      <c r="O83" s="481">
        <v>15</v>
      </c>
      <c r="P83" s="482">
        <v>53</v>
      </c>
      <c r="Q83" s="612">
        <v>56.47</v>
      </c>
      <c r="R83" s="484">
        <v>65</v>
      </c>
      <c r="S83" s="488">
        <v>13</v>
      </c>
      <c r="T83" s="498">
        <v>54.92307692307692</v>
      </c>
      <c r="U83" s="486">
        <v>56.93</v>
      </c>
      <c r="V83" s="487">
        <v>60</v>
      </c>
      <c r="W83" s="488">
        <v>24</v>
      </c>
      <c r="X83" s="498">
        <v>55.958333333333336</v>
      </c>
      <c r="Y83" s="490">
        <v>57.33</v>
      </c>
      <c r="Z83" s="491">
        <v>63</v>
      </c>
      <c r="AA83" s="492">
        <v>26</v>
      </c>
      <c r="AB83" s="499">
        <v>50.538499999999999</v>
      </c>
      <c r="AC83" s="486">
        <v>57.96</v>
      </c>
      <c r="AD83" s="491">
        <v>84</v>
      </c>
      <c r="AE83" s="198">
        <f t="shared" si="1"/>
        <v>503</v>
      </c>
      <c r="AF83" s="185"/>
    </row>
    <row r="84" spans="1:32" ht="15" customHeight="1" x14ac:dyDescent="0.25">
      <c r="A84" s="191">
        <v>14</v>
      </c>
      <c r="B84" s="496" t="s">
        <v>28</v>
      </c>
      <c r="C84" s="739"/>
      <c r="D84" s="741"/>
      <c r="E84" s="820">
        <v>56.63</v>
      </c>
      <c r="F84" s="691">
        <v>100</v>
      </c>
      <c r="G84" s="739"/>
      <c r="H84" s="741"/>
      <c r="I84" s="497">
        <v>53.95</v>
      </c>
      <c r="J84" s="691">
        <v>98</v>
      </c>
      <c r="K84" s="481">
        <v>11</v>
      </c>
      <c r="L84" s="482">
        <v>42</v>
      </c>
      <c r="M84" s="497">
        <v>55.12</v>
      </c>
      <c r="N84" s="484">
        <v>101</v>
      </c>
      <c r="O84" s="481">
        <v>12</v>
      </c>
      <c r="P84" s="482">
        <v>43</v>
      </c>
      <c r="Q84" s="612">
        <v>56.47</v>
      </c>
      <c r="R84" s="484">
        <v>100</v>
      </c>
      <c r="S84" s="488">
        <v>22</v>
      </c>
      <c r="T84" s="498">
        <v>57.68181818181818</v>
      </c>
      <c r="U84" s="486">
        <v>56.93</v>
      </c>
      <c r="V84" s="487">
        <v>45</v>
      </c>
      <c r="W84" s="488">
        <v>22</v>
      </c>
      <c r="X84" s="498">
        <v>55.545454545454547</v>
      </c>
      <c r="Y84" s="490">
        <v>57.33</v>
      </c>
      <c r="Z84" s="491">
        <v>67</v>
      </c>
      <c r="AA84" s="492">
        <v>34</v>
      </c>
      <c r="AB84" s="499">
        <v>54.617600000000003</v>
      </c>
      <c r="AC84" s="486">
        <v>57.96</v>
      </c>
      <c r="AD84" s="491">
        <v>71</v>
      </c>
      <c r="AE84" s="435">
        <f t="shared" si="1"/>
        <v>582</v>
      </c>
      <c r="AF84" s="185"/>
    </row>
    <row r="85" spans="1:32" ht="15" customHeight="1" thickBot="1" x14ac:dyDescent="0.3">
      <c r="A85" s="202">
        <v>15</v>
      </c>
      <c r="B85" s="496" t="s">
        <v>111</v>
      </c>
      <c r="C85" s="739">
        <v>36</v>
      </c>
      <c r="D85" s="741">
        <v>64.7</v>
      </c>
      <c r="E85" s="820">
        <v>56.63</v>
      </c>
      <c r="F85" s="691">
        <v>12</v>
      </c>
      <c r="G85" s="739">
        <v>25</v>
      </c>
      <c r="H85" s="741">
        <v>53.4</v>
      </c>
      <c r="I85" s="497">
        <v>53.95</v>
      </c>
      <c r="J85" s="691">
        <v>54</v>
      </c>
      <c r="K85" s="481">
        <v>23</v>
      </c>
      <c r="L85" s="482">
        <v>59.57</v>
      </c>
      <c r="M85" s="497">
        <v>55.12</v>
      </c>
      <c r="N85" s="484">
        <v>24</v>
      </c>
      <c r="O85" s="481">
        <v>28</v>
      </c>
      <c r="P85" s="482">
        <v>52.4</v>
      </c>
      <c r="Q85" s="612">
        <v>56.47</v>
      </c>
      <c r="R85" s="484">
        <v>72</v>
      </c>
      <c r="S85" s="488">
        <v>22</v>
      </c>
      <c r="T85" s="498">
        <v>58.863636363636367</v>
      </c>
      <c r="U85" s="486">
        <v>56.93</v>
      </c>
      <c r="V85" s="487">
        <v>34</v>
      </c>
      <c r="W85" s="488">
        <v>15</v>
      </c>
      <c r="X85" s="498">
        <v>58.733333333333334</v>
      </c>
      <c r="Y85" s="490">
        <v>57.33</v>
      </c>
      <c r="Z85" s="491">
        <v>43</v>
      </c>
      <c r="AA85" s="492">
        <v>13</v>
      </c>
      <c r="AB85" s="499">
        <v>56</v>
      </c>
      <c r="AC85" s="486">
        <v>57.96</v>
      </c>
      <c r="AD85" s="491">
        <v>62</v>
      </c>
      <c r="AE85" s="435">
        <f t="shared" si="1"/>
        <v>301</v>
      </c>
      <c r="AF85" s="185"/>
    </row>
    <row r="86" spans="1:32" ht="15" customHeight="1" thickBot="1" x14ac:dyDescent="0.3">
      <c r="A86" s="452"/>
      <c r="B86" s="455" t="s">
        <v>147</v>
      </c>
      <c r="C86" s="458">
        <f>SUM(C87:C117)</f>
        <v>942</v>
      </c>
      <c r="D86" s="459">
        <f>AVERAGE(D87:D117)</f>
        <v>53.758214285714281</v>
      </c>
      <c r="E86" s="576">
        <v>56.63</v>
      </c>
      <c r="F86" s="571"/>
      <c r="G86" s="458">
        <f>SUM(G87:G117)</f>
        <v>796</v>
      </c>
      <c r="H86" s="459">
        <f>AVERAGE(H87:H117)</f>
        <v>53.393010003743726</v>
      </c>
      <c r="I86" s="262">
        <v>53.95</v>
      </c>
      <c r="J86" s="456"/>
      <c r="K86" s="458">
        <f>SUM(K87:K117)</f>
        <v>777</v>
      </c>
      <c r="L86" s="262">
        <f>AVERAGE(L87:L117)</f>
        <v>52.89</v>
      </c>
      <c r="M86" s="576">
        <v>55.12</v>
      </c>
      <c r="N86" s="571"/>
      <c r="O86" s="458">
        <f>SUM(O87:O117)</f>
        <v>828</v>
      </c>
      <c r="P86" s="459">
        <f>AVERAGE(P87:P117)</f>
        <v>53.529767279795671</v>
      </c>
      <c r="Q86" s="262">
        <v>56.47</v>
      </c>
      <c r="R86" s="456"/>
      <c r="S86" s="409">
        <f>SUM(S87:S117)</f>
        <v>744</v>
      </c>
      <c r="T86" s="437">
        <f>AVERAGE(T87:T117)</f>
        <v>54.788370637872028</v>
      </c>
      <c r="U86" s="438">
        <v>56.93</v>
      </c>
      <c r="V86" s="439"/>
      <c r="W86" s="454">
        <f>SUM(W87:W117)</f>
        <v>789</v>
      </c>
      <c r="X86" s="437">
        <f>AVERAGE(X87:X117)</f>
        <v>56.188166185000398</v>
      </c>
      <c r="Y86" s="441">
        <v>57.33</v>
      </c>
      <c r="Z86" s="439"/>
      <c r="AA86" s="454">
        <f>SUM(AA87:AA117)</f>
        <v>821</v>
      </c>
      <c r="AB86" s="437">
        <f>AVERAGE(AB87:AB117)</f>
        <v>56.841453846153847</v>
      </c>
      <c r="AC86" s="263">
        <v>57.96</v>
      </c>
      <c r="AD86" s="443"/>
      <c r="AE86" s="444"/>
      <c r="AF86" s="185"/>
    </row>
    <row r="87" spans="1:32" ht="15" customHeight="1" x14ac:dyDescent="0.25">
      <c r="A87" s="495">
        <v>1</v>
      </c>
      <c r="B87" s="208" t="s">
        <v>183</v>
      </c>
      <c r="C87" s="718">
        <v>20</v>
      </c>
      <c r="D87" s="75">
        <v>48</v>
      </c>
      <c r="E87" s="800">
        <v>56.63</v>
      </c>
      <c r="F87" s="526">
        <v>83</v>
      </c>
      <c r="G87" s="718">
        <v>18</v>
      </c>
      <c r="H87" s="75">
        <v>49.388888888888893</v>
      </c>
      <c r="I87" s="74">
        <v>53.95</v>
      </c>
      <c r="J87" s="526">
        <v>75</v>
      </c>
      <c r="K87" s="300">
        <v>23</v>
      </c>
      <c r="L87" s="271">
        <v>57</v>
      </c>
      <c r="M87" s="74">
        <v>55.12</v>
      </c>
      <c r="N87" s="376">
        <v>35</v>
      </c>
      <c r="O87" s="300">
        <v>28</v>
      </c>
      <c r="P87" s="271">
        <v>51.642857142857146</v>
      </c>
      <c r="Q87" s="351">
        <v>56.47</v>
      </c>
      <c r="R87" s="376">
        <v>76</v>
      </c>
      <c r="S87" s="219">
        <v>30</v>
      </c>
      <c r="T87" s="75">
        <v>50.866666666666667</v>
      </c>
      <c r="U87" s="56">
        <v>56.93</v>
      </c>
      <c r="V87" s="472">
        <v>81</v>
      </c>
      <c r="W87" s="210">
        <v>28</v>
      </c>
      <c r="X87" s="57">
        <v>55.714285714285715</v>
      </c>
      <c r="Y87" s="58">
        <v>57.33</v>
      </c>
      <c r="Z87" s="132">
        <v>64</v>
      </c>
      <c r="AA87" s="375">
        <v>14</v>
      </c>
      <c r="AB87" s="59">
        <v>59.857100000000003</v>
      </c>
      <c r="AC87" s="56">
        <v>57.96</v>
      </c>
      <c r="AD87" s="132">
        <v>37</v>
      </c>
      <c r="AE87" s="198">
        <f t="shared" si="1"/>
        <v>451</v>
      </c>
      <c r="AF87" s="185"/>
    </row>
    <row r="88" spans="1:32" ht="15" customHeight="1" x14ac:dyDescent="0.25">
      <c r="A88" s="188">
        <v>2</v>
      </c>
      <c r="B88" s="205" t="s">
        <v>71</v>
      </c>
      <c r="C88" s="706"/>
      <c r="D88" s="66"/>
      <c r="E88" s="795">
        <v>56.63</v>
      </c>
      <c r="F88" s="528">
        <v>100</v>
      </c>
      <c r="G88" s="706"/>
      <c r="H88" s="66"/>
      <c r="I88" s="65">
        <v>53.95</v>
      </c>
      <c r="J88" s="528">
        <v>98</v>
      </c>
      <c r="K88" s="300">
        <v>7</v>
      </c>
      <c r="L88" s="271">
        <v>56</v>
      </c>
      <c r="M88" s="65">
        <v>55.12</v>
      </c>
      <c r="N88" s="376">
        <v>46</v>
      </c>
      <c r="O88" s="300">
        <v>10</v>
      </c>
      <c r="P88" s="271">
        <v>42.8</v>
      </c>
      <c r="Q88" s="350">
        <v>56.47</v>
      </c>
      <c r="R88" s="376">
        <v>101</v>
      </c>
      <c r="S88" s="219">
        <v>12</v>
      </c>
      <c r="T88" s="75">
        <v>48</v>
      </c>
      <c r="U88" s="56">
        <v>56.93</v>
      </c>
      <c r="V88" s="472">
        <v>96</v>
      </c>
      <c r="W88" s="215"/>
      <c r="X88" s="95"/>
      <c r="Y88" s="58">
        <v>57.33</v>
      </c>
      <c r="Z88" s="132">
        <v>109</v>
      </c>
      <c r="AA88" s="215"/>
      <c r="AB88" s="95"/>
      <c r="AC88" s="56">
        <v>57.96</v>
      </c>
      <c r="AD88" s="132">
        <v>101</v>
      </c>
      <c r="AE88" s="198">
        <f t="shared" si="1"/>
        <v>651</v>
      </c>
      <c r="AF88" s="185"/>
    </row>
    <row r="89" spans="1:32" ht="15" customHeight="1" x14ac:dyDescent="0.25">
      <c r="A89" s="188">
        <v>3</v>
      </c>
      <c r="B89" s="208" t="s">
        <v>9</v>
      </c>
      <c r="C89" s="718">
        <v>35</v>
      </c>
      <c r="D89" s="75">
        <v>53</v>
      </c>
      <c r="E89" s="800">
        <v>56.63</v>
      </c>
      <c r="F89" s="526">
        <v>62</v>
      </c>
      <c r="G89" s="718">
        <v>37</v>
      </c>
      <c r="H89" s="75">
        <v>52.756756756756758</v>
      </c>
      <c r="I89" s="74">
        <v>53.95</v>
      </c>
      <c r="J89" s="526">
        <v>59</v>
      </c>
      <c r="K89" s="300">
        <v>40</v>
      </c>
      <c r="L89" s="271">
        <v>45</v>
      </c>
      <c r="M89" s="74">
        <v>55.12</v>
      </c>
      <c r="N89" s="376">
        <v>91</v>
      </c>
      <c r="O89" s="300">
        <v>35</v>
      </c>
      <c r="P89" s="271">
        <v>45.285714285714285</v>
      </c>
      <c r="Q89" s="351">
        <v>56.47</v>
      </c>
      <c r="R89" s="376">
        <v>97</v>
      </c>
      <c r="S89" s="219">
        <v>37</v>
      </c>
      <c r="T89" s="75">
        <v>47.162162162162161</v>
      </c>
      <c r="U89" s="56">
        <v>56.93</v>
      </c>
      <c r="V89" s="472">
        <v>100</v>
      </c>
      <c r="W89" s="210">
        <v>30</v>
      </c>
      <c r="X89" s="57">
        <v>54.4</v>
      </c>
      <c r="Y89" s="58">
        <v>57.33</v>
      </c>
      <c r="Z89" s="132">
        <v>70</v>
      </c>
      <c r="AA89" s="375">
        <v>40</v>
      </c>
      <c r="AB89" s="59">
        <v>56.875</v>
      </c>
      <c r="AC89" s="56">
        <v>57.96</v>
      </c>
      <c r="AD89" s="132">
        <v>57</v>
      </c>
      <c r="AE89" s="198">
        <f t="shared" si="1"/>
        <v>536</v>
      </c>
      <c r="AF89" s="185"/>
    </row>
    <row r="90" spans="1:32" ht="15" customHeight="1" x14ac:dyDescent="0.25">
      <c r="A90" s="188">
        <v>4</v>
      </c>
      <c r="B90" s="208" t="s">
        <v>184</v>
      </c>
      <c r="C90" s="718">
        <v>47</v>
      </c>
      <c r="D90" s="75">
        <v>61</v>
      </c>
      <c r="E90" s="800">
        <v>56.63</v>
      </c>
      <c r="F90" s="526">
        <v>25</v>
      </c>
      <c r="G90" s="718">
        <v>40</v>
      </c>
      <c r="H90" s="75">
        <v>52.274999999999999</v>
      </c>
      <c r="I90" s="74">
        <v>53.95</v>
      </c>
      <c r="J90" s="526">
        <v>62</v>
      </c>
      <c r="K90" s="300">
        <v>27</v>
      </c>
      <c r="L90" s="271">
        <v>60.63</v>
      </c>
      <c r="M90" s="74">
        <v>55.12</v>
      </c>
      <c r="N90" s="376">
        <v>14</v>
      </c>
      <c r="O90" s="300">
        <v>44</v>
      </c>
      <c r="P90" s="271">
        <v>59.93181818181818</v>
      </c>
      <c r="Q90" s="351">
        <v>56.47</v>
      </c>
      <c r="R90" s="376">
        <v>33</v>
      </c>
      <c r="S90" s="219">
        <v>34</v>
      </c>
      <c r="T90" s="75">
        <v>57.911764705882355</v>
      </c>
      <c r="U90" s="56">
        <v>56.93</v>
      </c>
      <c r="V90" s="472">
        <v>42</v>
      </c>
      <c r="W90" s="210">
        <v>49</v>
      </c>
      <c r="X90" s="57">
        <v>62</v>
      </c>
      <c r="Y90" s="58">
        <v>57.33</v>
      </c>
      <c r="Z90" s="132">
        <v>20</v>
      </c>
      <c r="AA90" s="375">
        <v>48</v>
      </c>
      <c r="AB90" s="59">
        <v>58.395800000000001</v>
      </c>
      <c r="AC90" s="56">
        <v>57.96</v>
      </c>
      <c r="AD90" s="132">
        <v>46</v>
      </c>
      <c r="AE90" s="198">
        <f t="shared" si="1"/>
        <v>242</v>
      </c>
      <c r="AF90" s="185"/>
    </row>
    <row r="91" spans="1:32" ht="15" customHeight="1" x14ac:dyDescent="0.25">
      <c r="A91" s="188">
        <v>5</v>
      </c>
      <c r="B91" s="208" t="s">
        <v>12</v>
      </c>
      <c r="C91" s="718">
        <v>42</v>
      </c>
      <c r="D91" s="75">
        <v>53</v>
      </c>
      <c r="E91" s="800">
        <v>56.63</v>
      </c>
      <c r="F91" s="526">
        <v>63</v>
      </c>
      <c r="G91" s="718">
        <v>31</v>
      </c>
      <c r="H91" s="75">
        <v>50.258064516129032</v>
      </c>
      <c r="I91" s="74">
        <v>53.95</v>
      </c>
      <c r="J91" s="526">
        <v>70</v>
      </c>
      <c r="K91" s="300">
        <v>27</v>
      </c>
      <c r="L91" s="271">
        <v>55</v>
      </c>
      <c r="M91" s="74">
        <v>55.12</v>
      </c>
      <c r="N91" s="376">
        <v>51</v>
      </c>
      <c r="O91" s="300">
        <v>16</v>
      </c>
      <c r="P91" s="271">
        <v>47.6875</v>
      </c>
      <c r="Q91" s="351">
        <v>56.47</v>
      </c>
      <c r="R91" s="376">
        <v>89</v>
      </c>
      <c r="S91" s="219">
        <v>22</v>
      </c>
      <c r="T91" s="75">
        <v>54.227272727272727</v>
      </c>
      <c r="U91" s="56">
        <v>56.93</v>
      </c>
      <c r="V91" s="472">
        <v>63</v>
      </c>
      <c r="W91" s="210">
        <v>30</v>
      </c>
      <c r="X91" s="57">
        <v>52</v>
      </c>
      <c r="Y91" s="58">
        <v>57.33</v>
      </c>
      <c r="Z91" s="132">
        <v>80</v>
      </c>
      <c r="AA91" s="375">
        <v>26</v>
      </c>
      <c r="AB91" s="59">
        <v>47.307699999999997</v>
      </c>
      <c r="AC91" s="56">
        <v>57.96</v>
      </c>
      <c r="AD91" s="132">
        <v>88</v>
      </c>
      <c r="AE91" s="198">
        <f t="shared" si="1"/>
        <v>504</v>
      </c>
      <c r="AF91" s="185"/>
    </row>
    <row r="92" spans="1:32" ht="15" customHeight="1" x14ac:dyDescent="0.25">
      <c r="A92" s="188">
        <v>6</v>
      </c>
      <c r="B92" s="208" t="s">
        <v>14</v>
      </c>
      <c r="C92" s="718"/>
      <c r="D92" s="75"/>
      <c r="E92" s="800">
        <v>56.63</v>
      </c>
      <c r="F92" s="526">
        <v>100</v>
      </c>
      <c r="G92" s="718"/>
      <c r="H92" s="75"/>
      <c r="I92" s="74">
        <v>53.95</v>
      </c>
      <c r="J92" s="526">
        <v>98</v>
      </c>
      <c r="K92" s="300">
        <v>18</v>
      </c>
      <c r="L92" s="271">
        <v>47</v>
      </c>
      <c r="M92" s="74">
        <v>55.12</v>
      </c>
      <c r="N92" s="376">
        <v>85</v>
      </c>
      <c r="O92" s="300">
        <v>15</v>
      </c>
      <c r="P92" s="271">
        <v>52.733333333333334</v>
      </c>
      <c r="Q92" s="351">
        <v>56.47</v>
      </c>
      <c r="R92" s="376">
        <v>69</v>
      </c>
      <c r="S92" s="219">
        <v>12</v>
      </c>
      <c r="T92" s="75">
        <v>55</v>
      </c>
      <c r="U92" s="56">
        <v>56.93</v>
      </c>
      <c r="V92" s="472">
        <v>59</v>
      </c>
      <c r="W92" s="210">
        <v>17</v>
      </c>
      <c r="X92" s="57">
        <v>51.647058823529413</v>
      </c>
      <c r="Y92" s="58">
        <v>57.33</v>
      </c>
      <c r="Z92" s="132">
        <v>82</v>
      </c>
      <c r="AA92" s="375">
        <v>12</v>
      </c>
      <c r="AB92" s="59">
        <v>56</v>
      </c>
      <c r="AC92" s="56">
        <v>57.96</v>
      </c>
      <c r="AD92" s="132">
        <v>63</v>
      </c>
      <c r="AE92" s="198">
        <f t="shared" si="1"/>
        <v>556</v>
      </c>
      <c r="AF92" s="185"/>
    </row>
    <row r="93" spans="1:32" ht="15" customHeight="1" x14ac:dyDescent="0.25">
      <c r="A93" s="188">
        <v>7</v>
      </c>
      <c r="B93" s="208" t="s">
        <v>185</v>
      </c>
      <c r="C93" s="718">
        <v>46</v>
      </c>
      <c r="D93" s="75">
        <v>59</v>
      </c>
      <c r="E93" s="800">
        <v>56.63</v>
      </c>
      <c r="F93" s="526">
        <v>33</v>
      </c>
      <c r="G93" s="718">
        <v>39</v>
      </c>
      <c r="H93" s="75">
        <v>62.487179487179489</v>
      </c>
      <c r="I93" s="74">
        <v>53.95</v>
      </c>
      <c r="J93" s="526">
        <v>6</v>
      </c>
      <c r="K93" s="300">
        <v>40</v>
      </c>
      <c r="L93" s="271">
        <v>58</v>
      </c>
      <c r="M93" s="74">
        <v>55.12</v>
      </c>
      <c r="N93" s="376">
        <v>32</v>
      </c>
      <c r="O93" s="300">
        <v>32</v>
      </c>
      <c r="P93" s="271">
        <v>60.53125</v>
      </c>
      <c r="Q93" s="351">
        <v>56.47</v>
      </c>
      <c r="R93" s="376">
        <v>27</v>
      </c>
      <c r="S93" s="219">
        <v>54</v>
      </c>
      <c r="T93" s="75">
        <v>55.629629629629626</v>
      </c>
      <c r="U93" s="56">
        <v>56.93</v>
      </c>
      <c r="V93" s="472">
        <v>55</v>
      </c>
      <c r="W93" s="210">
        <v>28</v>
      </c>
      <c r="X93" s="57">
        <v>57.75</v>
      </c>
      <c r="Y93" s="58">
        <v>57.33</v>
      </c>
      <c r="Z93" s="132">
        <v>50</v>
      </c>
      <c r="AA93" s="375">
        <v>46</v>
      </c>
      <c r="AB93" s="59">
        <v>57.565199999999997</v>
      </c>
      <c r="AC93" s="56">
        <v>57.96</v>
      </c>
      <c r="AD93" s="132">
        <v>54</v>
      </c>
      <c r="AE93" s="198">
        <f t="shared" si="1"/>
        <v>257</v>
      </c>
      <c r="AF93" s="185"/>
    </row>
    <row r="94" spans="1:32" ht="15" customHeight="1" x14ac:dyDescent="0.25">
      <c r="A94" s="188">
        <v>8</v>
      </c>
      <c r="B94" s="208" t="s">
        <v>23</v>
      </c>
      <c r="C94" s="718">
        <v>9</v>
      </c>
      <c r="D94" s="75">
        <v>56</v>
      </c>
      <c r="E94" s="800">
        <v>56.63</v>
      </c>
      <c r="F94" s="526">
        <v>47</v>
      </c>
      <c r="G94" s="718">
        <v>7</v>
      </c>
      <c r="H94" s="75">
        <v>47.714285714285722</v>
      </c>
      <c r="I94" s="74">
        <v>53.95</v>
      </c>
      <c r="J94" s="526">
        <v>81</v>
      </c>
      <c r="K94" s="557"/>
      <c r="L94" s="20"/>
      <c r="M94" s="74">
        <v>55.12</v>
      </c>
      <c r="N94" s="376">
        <v>109</v>
      </c>
      <c r="O94" s="300">
        <v>9</v>
      </c>
      <c r="P94" s="271">
        <v>62.666666666666664</v>
      </c>
      <c r="Q94" s="351">
        <v>56.47</v>
      </c>
      <c r="R94" s="376">
        <v>13</v>
      </c>
      <c r="S94" s="219">
        <v>14</v>
      </c>
      <c r="T94" s="75">
        <v>56.571428571428569</v>
      </c>
      <c r="U94" s="56">
        <v>56.93</v>
      </c>
      <c r="V94" s="472">
        <v>51</v>
      </c>
      <c r="W94" s="210">
        <v>11</v>
      </c>
      <c r="X94" s="60">
        <v>63.363636363636367</v>
      </c>
      <c r="Y94" s="58">
        <v>57.33</v>
      </c>
      <c r="Z94" s="132">
        <v>11</v>
      </c>
      <c r="AA94" s="380"/>
      <c r="AB94" s="69"/>
      <c r="AC94" s="56">
        <v>57.96</v>
      </c>
      <c r="AD94" s="132">
        <v>101</v>
      </c>
      <c r="AE94" s="198">
        <f t="shared" si="1"/>
        <v>413</v>
      </c>
      <c r="AF94" s="185"/>
    </row>
    <row r="95" spans="1:32" ht="15" customHeight="1" x14ac:dyDescent="0.25">
      <c r="A95" s="188">
        <v>9</v>
      </c>
      <c r="B95" s="208" t="s">
        <v>3</v>
      </c>
      <c r="C95" s="718">
        <v>7</v>
      </c>
      <c r="D95" s="75">
        <v>50.43</v>
      </c>
      <c r="E95" s="800">
        <v>56.63</v>
      </c>
      <c r="F95" s="526">
        <v>74</v>
      </c>
      <c r="G95" s="718">
        <v>3</v>
      </c>
      <c r="H95" s="75">
        <v>54</v>
      </c>
      <c r="I95" s="74">
        <v>53.95</v>
      </c>
      <c r="J95" s="526">
        <v>51</v>
      </c>
      <c r="K95" s="300">
        <v>11</v>
      </c>
      <c r="L95" s="271">
        <v>39.5</v>
      </c>
      <c r="M95" s="74">
        <v>55.12</v>
      </c>
      <c r="N95" s="376">
        <v>104</v>
      </c>
      <c r="O95" s="300">
        <v>5</v>
      </c>
      <c r="P95" s="271">
        <v>40.4</v>
      </c>
      <c r="Q95" s="351">
        <v>56.47</v>
      </c>
      <c r="R95" s="376">
        <v>105</v>
      </c>
      <c r="S95" s="219">
        <v>5</v>
      </c>
      <c r="T95" s="75">
        <v>50.4</v>
      </c>
      <c r="U95" s="56">
        <v>56.93</v>
      </c>
      <c r="V95" s="472">
        <v>85</v>
      </c>
      <c r="W95" s="210">
        <v>14</v>
      </c>
      <c r="X95" s="57">
        <v>51.5</v>
      </c>
      <c r="Y95" s="58">
        <v>57.33</v>
      </c>
      <c r="Z95" s="132">
        <v>85</v>
      </c>
      <c r="AA95" s="375">
        <v>8</v>
      </c>
      <c r="AB95" s="59">
        <v>58.375</v>
      </c>
      <c r="AC95" s="56">
        <v>57.96</v>
      </c>
      <c r="AD95" s="132">
        <v>48</v>
      </c>
      <c r="AE95" s="198">
        <f t="shared" si="1"/>
        <v>552</v>
      </c>
      <c r="AF95" s="185"/>
    </row>
    <row r="96" spans="1:32" ht="15" customHeight="1" x14ac:dyDescent="0.25">
      <c r="A96" s="188">
        <v>10</v>
      </c>
      <c r="B96" s="208" t="s">
        <v>5</v>
      </c>
      <c r="C96" s="718">
        <v>17</v>
      </c>
      <c r="D96" s="75">
        <v>42.1</v>
      </c>
      <c r="E96" s="800">
        <v>56.63</v>
      </c>
      <c r="F96" s="526">
        <v>95</v>
      </c>
      <c r="G96" s="718">
        <v>8</v>
      </c>
      <c r="H96" s="75">
        <v>50.875</v>
      </c>
      <c r="I96" s="74">
        <v>53.95</v>
      </c>
      <c r="J96" s="526">
        <v>66</v>
      </c>
      <c r="K96" s="300">
        <v>12</v>
      </c>
      <c r="L96" s="271">
        <v>40</v>
      </c>
      <c r="M96" s="74">
        <v>55.12</v>
      </c>
      <c r="N96" s="376">
        <v>103</v>
      </c>
      <c r="O96" s="300">
        <v>9</v>
      </c>
      <c r="P96" s="271">
        <v>47.333333333333336</v>
      </c>
      <c r="Q96" s="351">
        <v>56.47</v>
      </c>
      <c r="R96" s="376">
        <v>91</v>
      </c>
      <c r="S96" s="219">
        <v>10</v>
      </c>
      <c r="T96" s="75">
        <v>48.9</v>
      </c>
      <c r="U96" s="56">
        <v>56.93</v>
      </c>
      <c r="V96" s="472">
        <v>92</v>
      </c>
      <c r="W96" s="210">
        <v>15</v>
      </c>
      <c r="X96" s="57">
        <v>50.133333333333333</v>
      </c>
      <c r="Y96" s="58">
        <v>57.33</v>
      </c>
      <c r="Z96" s="132">
        <v>91</v>
      </c>
      <c r="AA96" s="375">
        <v>17</v>
      </c>
      <c r="AB96" s="68">
        <v>45.176499999999997</v>
      </c>
      <c r="AC96" s="56">
        <v>57.96</v>
      </c>
      <c r="AD96" s="132">
        <v>93</v>
      </c>
      <c r="AE96" s="198">
        <f t="shared" si="1"/>
        <v>631</v>
      </c>
      <c r="AF96" s="185"/>
    </row>
    <row r="97" spans="1:32" ht="15" customHeight="1" x14ac:dyDescent="0.25">
      <c r="A97" s="188">
        <v>11</v>
      </c>
      <c r="B97" s="208" t="s">
        <v>1</v>
      </c>
      <c r="C97" s="718"/>
      <c r="D97" s="75"/>
      <c r="E97" s="800">
        <v>56.63</v>
      </c>
      <c r="F97" s="526">
        <v>100</v>
      </c>
      <c r="G97" s="718">
        <v>11</v>
      </c>
      <c r="H97" s="75">
        <v>46.272727272727273</v>
      </c>
      <c r="I97" s="74">
        <v>53.95</v>
      </c>
      <c r="J97" s="526">
        <v>85</v>
      </c>
      <c r="K97" s="300">
        <v>11</v>
      </c>
      <c r="L97" s="271">
        <v>58.45</v>
      </c>
      <c r="M97" s="74">
        <v>55.12</v>
      </c>
      <c r="N97" s="376">
        <v>30</v>
      </c>
      <c r="O97" s="300">
        <v>12</v>
      </c>
      <c r="P97" s="271">
        <v>58.666666666666664</v>
      </c>
      <c r="Q97" s="74">
        <v>56.47</v>
      </c>
      <c r="R97" s="376">
        <v>39</v>
      </c>
      <c r="S97" s="219">
        <v>21</v>
      </c>
      <c r="T97" s="75">
        <v>50.38095238095238</v>
      </c>
      <c r="U97" s="56">
        <v>56.93</v>
      </c>
      <c r="V97" s="472">
        <v>86</v>
      </c>
      <c r="W97" s="210">
        <v>13</v>
      </c>
      <c r="X97" s="57">
        <v>52.46153846153846</v>
      </c>
      <c r="Y97" s="58">
        <v>57.33</v>
      </c>
      <c r="Z97" s="132">
        <v>78</v>
      </c>
      <c r="AA97" s="375">
        <v>15</v>
      </c>
      <c r="AB97" s="59">
        <v>54.133299999999998</v>
      </c>
      <c r="AC97" s="56">
        <v>57.96</v>
      </c>
      <c r="AD97" s="132">
        <v>72</v>
      </c>
      <c r="AE97" s="198">
        <f t="shared" si="1"/>
        <v>490</v>
      </c>
      <c r="AF97" s="185"/>
    </row>
    <row r="98" spans="1:32" ht="15" customHeight="1" x14ac:dyDescent="0.25">
      <c r="A98" s="188">
        <v>12</v>
      </c>
      <c r="B98" s="208" t="s">
        <v>186</v>
      </c>
      <c r="C98" s="718">
        <v>22</v>
      </c>
      <c r="D98" s="75">
        <v>50.4</v>
      </c>
      <c r="E98" s="800">
        <v>56.63</v>
      </c>
      <c r="F98" s="526">
        <v>75</v>
      </c>
      <c r="G98" s="718">
        <v>24</v>
      </c>
      <c r="H98" s="75">
        <v>56.416666666666657</v>
      </c>
      <c r="I98" s="74">
        <v>53.95</v>
      </c>
      <c r="J98" s="526">
        <v>41</v>
      </c>
      <c r="K98" s="300">
        <v>10</v>
      </c>
      <c r="L98" s="271">
        <v>44.3</v>
      </c>
      <c r="M98" s="74">
        <v>55.12</v>
      </c>
      <c r="N98" s="376">
        <v>95</v>
      </c>
      <c r="O98" s="300">
        <v>13</v>
      </c>
      <c r="P98" s="271">
        <v>53.92307692307692</v>
      </c>
      <c r="Q98" s="74">
        <v>56.47</v>
      </c>
      <c r="R98" s="376">
        <v>61</v>
      </c>
      <c r="S98" s="219">
        <v>7</v>
      </c>
      <c r="T98" s="75">
        <v>58.714285714285715</v>
      </c>
      <c r="U98" s="56">
        <v>56.93</v>
      </c>
      <c r="V98" s="472">
        <v>36</v>
      </c>
      <c r="W98" s="210">
        <v>27</v>
      </c>
      <c r="X98" s="57">
        <v>57.222222222222221</v>
      </c>
      <c r="Y98" s="58">
        <v>57.33</v>
      </c>
      <c r="Z98" s="132">
        <v>55</v>
      </c>
      <c r="AA98" s="375">
        <v>16</v>
      </c>
      <c r="AB98" s="59">
        <v>55.4375</v>
      </c>
      <c r="AC98" s="56">
        <v>57.96</v>
      </c>
      <c r="AD98" s="132">
        <v>67</v>
      </c>
      <c r="AE98" s="198">
        <f t="shared" si="1"/>
        <v>430</v>
      </c>
      <c r="AF98" s="185"/>
    </row>
    <row r="99" spans="1:32" ht="15" customHeight="1" x14ac:dyDescent="0.25">
      <c r="A99" s="188">
        <v>13</v>
      </c>
      <c r="B99" s="208" t="s">
        <v>17</v>
      </c>
      <c r="C99" s="718">
        <v>21</v>
      </c>
      <c r="D99" s="75">
        <v>60.5</v>
      </c>
      <c r="E99" s="800">
        <v>56.63</v>
      </c>
      <c r="F99" s="526">
        <v>28</v>
      </c>
      <c r="G99" s="718">
        <v>18</v>
      </c>
      <c r="H99" s="75">
        <v>60.166666666666657</v>
      </c>
      <c r="I99" s="74">
        <v>53.95</v>
      </c>
      <c r="J99" s="526">
        <v>19</v>
      </c>
      <c r="K99" s="300">
        <v>17</v>
      </c>
      <c r="L99" s="271">
        <v>54.29</v>
      </c>
      <c r="M99" s="74">
        <v>55.12</v>
      </c>
      <c r="N99" s="376">
        <v>54</v>
      </c>
      <c r="O99" s="300">
        <v>30</v>
      </c>
      <c r="P99" s="271">
        <v>53.333333333333336</v>
      </c>
      <c r="Q99" s="74">
        <v>56.47</v>
      </c>
      <c r="R99" s="376">
        <v>63</v>
      </c>
      <c r="S99" s="219">
        <v>14</v>
      </c>
      <c r="T99" s="75">
        <v>53.428571428571431</v>
      </c>
      <c r="U99" s="56">
        <v>56.93</v>
      </c>
      <c r="V99" s="472">
        <v>71</v>
      </c>
      <c r="W99" s="210">
        <v>20</v>
      </c>
      <c r="X99" s="57">
        <v>62.25</v>
      </c>
      <c r="Y99" s="58">
        <v>57.33</v>
      </c>
      <c r="Z99" s="132">
        <v>19</v>
      </c>
      <c r="AA99" s="375">
        <v>29</v>
      </c>
      <c r="AB99" s="59">
        <v>56.827599999999997</v>
      </c>
      <c r="AC99" s="56">
        <v>57.96</v>
      </c>
      <c r="AD99" s="132">
        <v>58</v>
      </c>
      <c r="AE99" s="198">
        <f t="shared" si="1"/>
        <v>312</v>
      </c>
      <c r="AF99" s="185"/>
    </row>
    <row r="100" spans="1:32" ht="15" customHeight="1" x14ac:dyDescent="0.25">
      <c r="A100" s="188">
        <v>14</v>
      </c>
      <c r="B100" s="471" t="s">
        <v>6</v>
      </c>
      <c r="C100" s="744">
        <v>24</v>
      </c>
      <c r="D100" s="678">
        <v>58.7</v>
      </c>
      <c r="E100" s="822">
        <v>56.63</v>
      </c>
      <c r="F100" s="670">
        <v>35</v>
      </c>
      <c r="G100" s="744">
        <v>19</v>
      </c>
      <c r="H100" s="678">
        <v>62</v>
      </c>
      <c r="I100" s="699">
        <v>53.95</v>
      </c>
      <c r="J100" s="670">
        <v>11</v>
      </c>
      <c r="K100" s="300">
        <v>16</v>
      </c>
      <c r="L100" s="271">
        <v>55.75</v>
      </c>
      <c r="M100" s="74">
        <v>55.12</v>
      </c>
      <c r="N100" s="376">
        <v>47</v>
      </c>
      <c r="O100" s="300">
        <v>14</v>
      </c>
      <c r="P100" s="271">
        <v>62.142857142857146</v>
      </c>
      <c r="Q100" s="74">
        <v>56.47</v>
      </c>
      <c r="R100" s="376">
        <v>15</v>
      </c>
      <c r="S100" s="219">
        <v>16</v>
      </c>
      <c r="T100" s="75">
        <v>54.0625</v>
      </c>
      <c r="U100" s="56">
        <v>56.93</v>
      </c>
      <c r="V100" s="472">
        <v>65</v>
      </c>
      <c r="W100" s="210">
        <v>10</v>
      </c>
      <c r="X100" s="57">
        <v>55.4</v>
      </c>
      <c r="Y100" s="58">
        <v>57.33</v>
      </c>
      <c r="Z100" s="132">
        <v>68</v>
      </c>
      <c r="AA100" s="375">
        <v>15</v>
      </c>
      <c r="AB100" s="62">
        <v>64.400000000000006</v>
      </c>
      <c r="AC100" s="56">
        <v>57.96</v>
      </c>
      <c r="AD100" s="132">
        <v>11</v>
      </c>
      <c r="AE100" s="433">
        <f t="shared" si="1"/>
        <v>252</v>
      </c>
      <c r="AF100" s="185"/>
    </row>
    <row r="101" spans="1:32" ht="15" customHeight="1" x14ac:dyDescent="0.25">
      <c r="A101" s="505">
        <v>15</v>
      </c>
      <c r="B101" s="208" t="s">
        <v>187</v>
      </c>
      <c r="C101" s="718">
        <v>49</v>
      </c>
      <c r="D101" s="75">
        <v>50.8</v>
      </c>
      <c r="E101" s="800">
        <v>56.63</v>
      </c>
      <c r="F101" s="526">
        <v>73</v>
      </c>
      <c r="G101" s="718">
        <v>29</v>
      </c>
      <c r="H101" s="75">
        <v>52.551724137931032</v>
      </c>
      <c r="I101" s="74">
        <v>53.95</v>
      </c>
      <c r="J101" s="526">
        <v>61</v>
      </c>
      <c r="K101" s="300">
        <v>30</v>
      </c>
      <c r="L101" s="271">
        <v>55</v>
      </c>
      <c r="M101" s="74">
        <v>55.12</v>
      </c>
      <c r="N101" s="376">
        <v>50</v>
      </c>
      <c r="O101" s="300">
        <v>45</v>
      </c>
      <c r="P101" s="271">
        <v>53.422222222222224</v>
      </c>
      <c r="Q101" s="74">
        <v>56.47</v>
      </c>
      <c r="R101" s="376">
        <v>62</v>
      </c>
      <c r="S101" s="219">
        <v>24</v>
      </c>
      <c r="T101" s="75">
        <v>51.875</v>
      </c>
      <c r="U101" s="56">
        <v>56.93</v>
      </c>
      <c r="V101" s="472">
        <v>76</v>
      </c>
      <c r="W101" s="210">
        <v>29</v>
      </c>
      <c r="X101" s="57">
        <v>56.793103448275865</v>
      </c>
      <c r="Y101" s="58">
        <v>57.33</v>
      </c>
      <c r="Z101" s="132">
        <v>56</v>
      </c>
      <c r="AA101" s="375">
        <v>22</v>
      </c>
      <c r="AB101" s="59">
        <v>62.7727</v>
      </c>
      <c r="AC101" s="56">
        <v>57.96</v>
      </c>
      <c r="AD101" s="132">
        <v>24</v>
      </c>
      <c r="AE101" s="198">
        <f t="shared" si="1"/>
        <v>402</v>
      </c>
      <c r="AF101" s="185"/>
    </row>
    <row r="102" spans="1:32" ht="15" customHeight="1" x14ac:dyDescent="0.25">
      <c r="A102" s="188">
        <v>16</v>
      </c>
      <c r="B102" s="208" t="s">
        <v>188</v>
      </c>
      <c r="C102" s="718">
        <v>25</v>
      </c>
      <c r="D102" s="75">
        <v>39.799999999999997</v>
      </c>
      <c r="E102" s="800">
        <v>56.63</v>
      </c>
      <c r="F102" s="526">
        <v>98</v>
      </c>
      <c r="G102" s="718">
        <v>13</v>
      </c>
      <c r="H102" s="75">
        <v>48.769230769230766</v>
      </c>
      <c r="I102" s="74">
        <v>53.95</v>
      </c>
      <c r="J102" s="526">
        <v>77</v>
      </c>
      <c r="K102" s="300">
        <v>20</v>
      </c>
      <c r="L102" s="271">
        <v>53</v>
      </c>
      <c r="M102" s="74">
        <v>55.12</v>
      </c>
      <c r="N102" s="376">
        <v>61</v>
      </c>
      <c r="O102" s="300">
        <v>27</v>
      </c>
      <c r="P102" s="271">
        <v>47.592592592592595</v>
      </c>
      <c r="Q102" s="74">
        <v>56.47</v>
      </c>
      <c r="R102" s="376">
        <v>90</v>
      </c>
      <c r="S102" s="219">
        <v>13</v>
      </c>
      <c r="T102" s="75">
        <v>54.153846153846153</v>
      </c>
      <c r="U102" s="56">
        <v>56.93</v>
      </c>
      <c r="V102" s="472">
        <v>64</v>
      </c>
      <c r="W102" s="210">
        <v>35</v>
      </c>
      <c r="X102" s="57">
        <v>54.571428571428569</v>
      </c>
      <c r="Y102" s="58">
        <v>57.33</v>
      </c>
      <c r="Z102" s="132">
        <v>69</v>
      </c>
      <c r="AA102" s="375">
        <v>27</v>
      </c>
      <c r="AB102" s="59">
        <v>58.963000000000001</v>
      </c>
      <c r="AC102" s="56">
        <v>57.96</v>
      </c>
      <c r="AD102" s="132">
        <v>44</v>
      </c>
      <c r="AE102" s="198">
        <f t="shared" si="1"/>
        <v>503</v>
      </c>
      <c r="AF102" s="185"/>
    </row>
    <row r="103" spans="1:32" ht="15" customHeight="1" x14ac:dyDescent="0.25">
      <c r="A103" s="188">
        <v>17</v>
      </c>
      <c r="B103" s="208" t="s">
        <v>189</v>
      </c>
      <c r="C103" s="718">
        <v>15</v>
      </c>
      <c r="D103" s="75">
        <v>48.8</v>
      </c>
      <c r="E103" s="800">
        <v>56.63</v>
      </c>
      <c r="F103" s="526">
        <v>80</v>
      </c>
      <c r="G103" s="718">
        <v>6</v>
      </c>
      <c r="H103" s="75">
        <v>35.833333333333343</v>
      </c>
      <c r="I103" s="74">
        <v>53.95</v>
      </c>
      <c r="J103" s="526">
        <v>96</v>
      </c>
      <c r="K103" s="300">
        <v>16</v>
      </c>
      <c r="L103" s="271">
        <v>50.75</v>
      </c>
      <c r="M103" s="74">
        <v>55.12</v>
      </c>
      <c r="N103" s="376">
        <v>73</v>
      </c>
      <c r="O103" s="300">
        <v>19</v>
      </c>
      <c r="P103" s="271">
        <v>41.94736842105263</v>
      </c>
      <c r="Q103" s="74">
        <v>56.47</v>
      </c>
      <c r="R103" s="376">
        <v>103</v>
      </c>
      <c r="S103" s="219">
        <v>16</v>
      </c>
      <c r="T103" s="75">
        <v>49</v>
      </c>
      <c r="U103" s="56">
        <v>56.93</v>
      </c>
      <c r="V103" s="472">
        <v>91</v>
      </c>
      <c r="W103" s="210">
        <v>15</v>
      </c>
      <c r="X103" s="57">
        <v>52.733333333333334</v>
      </c>
      <c r="Y103" s="58">
        <v>57.33</v>
      </c>
      <c r="Z103" s="132">
        <v>77</v>
      </c>
      <c r="AA103" s="375">
        <v>18</v>
      </c>
      <c r="AB103" s="59">
        <v>53.6111</v>
      </c>
      <c r="AC103" s="56">
        <v>57.96</v>
      </c>
      <c r="AD103" s="132">
        <v>73</v>
      </c>
      <c r="AE103" s="198">
        <f t="shared" si="1"/>
        <v>593</v>
      </c>
      <c r="AF103" s="185"/>
    </row>
    <row r="104" spans="1:32" ht="15" customHeight="1" x14ac:dyDescent="0.25">
      <c r="A104" s="188">
        <v>18</v>
      </c>
      <c r="B104" s="208" t="s">
        <v>15</v>
      </c>
      <c r="C104" s="718">
        <v>24</v>
      </c>
      <c r="D104" s="75">
        <v>44.3</v>
      </c>
      <c r="E104" s="800">
        <v>56.63</v>
      </c>
      <c r="F104" s="526">
        <v>93</v>
      </c>
      <c r="G104" s="718">
        <v>10</v>
      </c>
      <c r="H104" s="75">
        <v>48.6</v>
      </c>
      <c r="I104" s="74">
        <v>53.95</v>
      </c>
      <c r="J104" s="526">
        <v>79</v>
      </c>
      <c r="K104" s="300">
        <v>10</v>
      </c>
      <c r="L104" s="271">
        <v>34</v>
      </c>
      <c r="M104" s="74">
        <v>55.12</v>
      </c>
      <c r="N104" s="376">
        <v>108</v>
      </c>
      <c r="O104" s="300">
        <v>16</v>
      </c>
      <c r="P104" s="271">
        <v>48.5625</v>
      </c>
      <c r="Q104" s="74">
        <v>56.47</v>
      </c>
      <c r="R104" s="376">
        <v>86</v>
      </c>
      <c r="S104" s="219">
        <v>13</v>
      </c>
      <c r="T104" s="75">
        <v>59.769230769230766</v>
      </c>
      <c r="U104" s="56">
        <v>56.93</v>
      </c>
      <c r="V104" s="472">
        <v>28</v>
      </c>
      <c r="W104" s="210">
        <v>17</v>
      </c>
      <c r="X104" s="57">
        <v>54.294117647058826</v>
      </c>
      <c r="Y104" s="58">
        <v>57.33</v>
      </c>
      <c r="Z104" s="132">
        <v>71</v>
      </c>
      <c r="AA104" s="375">
        <v>14</v>
      </c>
      <c r="AB104" s="59">
        <v>54.857100000000003</v>
      </c>
      <c r="AC104" s="56">
        <v>57.96</v>
      </c>
      <c r="AD104" s="132">
        <v>70</v>
      </c>
      <c r="AE104" s="198">
        <f t="shared" si="1"/>
        <v>535</v>
      </c>
      <c r="AF104" s="185"/>
    </row>
    <row r="105" spans="1:32" ht="15" customHeight="1" x14ac:dyDescent="0.25">
      <c r="A105" s="188">
        <v>19</v>
      </c>
      <c r="B105" s="208" t="s">
        <v>190</v>
      </c>
      <c r="C105" s="718">
        <v>21</v>
      </c>
      <c r="D105" s="75">
        <v>45</v>
      </c>
      <c r="E105" s="800">
        <v>56.63</v>
      </c>
      <c r="F105" s="526">
        <v>91</v>
      </c>
      <c r="G105" s="718">
        <v>13</v>
      </c>
      <c r="H105" s="75">
        <v>47.07692307692308</v>
      </c>
      <c r="I105" s="74">
        <v>53.95</v>
      </c>
      <c r="J105" s="526">
        <v>82</v>
      </c>
      <c r="K105" s="300">
        <v>18</v>
      </c>
      <c r="L105" s="271">
        <v>47</v>
      </c>
      <c r="M105" s="74">
        <v>55.12</v>
      </c>
      <c r="N105" s="376">
        <v>86</v>
      </c>
      <c r="O105" s="300">
        <v>10</v>
      </c>
      <c r="P105" s="271">
        <v>55.3</v>
      </c>
      <c r="Q105" s="74">
        <v>56.47</v>
      </c>
      <c r="R105" s="376">
        <v>54</v>
      </c>
      <c r="S105" s="219">
        <v>16</v>
      </c>
      <c r="T105" s="75">
        <v>49.5</v>
      </c>
      <c r="U105" s="56">
        <v>56.93</v>
      </c>
      <c r="V105" s="472">
        <v>90</v>
      </c>
      <c r="W105" s="210">
        <v>7</v>
      </c>
      <c r="X105" s="57">
        <v>49</v>
      </c>
      <c r="Y105" s="58">
        <v>57.33</v>
      </c>
      <c r="Z105" s="132">
        <v>94</v>
      </c>
      <c r="AA105" s="380"/>
      <c r="AB105" s="69"/>
      <c r="AC105" s="56">
        <v>57.96</v>
      </c>
      <c r="AD105" s="132">
        <v>101</v>
      </c>
      <c r="AE105" s="198">
        <f t="shared" si="1"/>
        <v>598</v>
      </c>
      <c r="AF105" s="185"/>
    </row>
    <row r="106" spans="1:32" ht="15" customHeight="1" x14ac:dyDescent="0.25">
      <c r="A106" s="188">
        <v>20</v>
      </c>
      <c r="B106" s="208" t="s">
        <v>191</v>
      </c>
      <c r="C106" s="718">
        <v>13</v>
      </c>
      <c r="D106" s="75">
        <v>60.7</v>
      </c>
      <c r="E106" s="800">
        <v>56.63</v>
      </c>
      <c r="F106" s="526">
        <v>27</v>
      </c>
      <c r="G106" s="718">
        <v>13</v>
      </c>
      <c r="H106" s="75">
        <v>57</v>
      </c>
      <c r="I106" s="74">
        <v>53.95</v>
      </c>
      <c r="J106" s="526">
        <v>40</v>
      </c>
      <c r="K106" s="300">
        <v>16</v>
      </c>
      <c r="L106" s="271">
        <v>54.25</v>
      </c>
      <c r="M106" s="74">
        <v>55.12</v>
      </c>
      <c r="N106" s="376">
        <v>55</v>
      </c>
      <c r="O106" s="300">
        <v>16</v>
      </c>
      <c r="P106" s="271">
        <v>45.625</v>
      </c>
      <c r="Q106" s="74">
        <v>56.47</v>
      </c>
      <c r="R106" s="376">
        <v>96</v>
      </c>
      <c r="S106" s="219">
        <v>11</v>
      </c>
      <c r="T106" s="75">
        <v>54.909090909090907</v>
      </c>
      <c r="U106" s="56">
        <v>56.93</v>
      </c>
      <c r="V106" s="472">
        <v>61</v>
      </c>
      <c r="W106" s="210">
        <v>30</v>
      </c>
      <c r="X106" s="57">
        <v>56.56666666666667</v>
      </c>
      <c r="Y106" s="58">
        <v>57.33</v>
      </c>
      <c r="Z106" s="132">
        <v>57</v>
      </c>
      <c r="AA106" s="375">
        <v>19</v>
      </c>
      <c r="AB106" s="62">
        <v>64.789500000000004</v>
      </c>
      <c r="AC106" s="56">
        <v>57.96</v>
      </c>
      <c r="AD106" s="132">
        <v>9</v>
      </c>
      <c r="AE106" s="198">
        <f t="shared" si="1"/>
        <v>345</v>
      </c>
      <c r="AF106" s="185"/>
    </row>
    <row r="107" spans="1:32" ht="15" customHeight="1" x14ac:dyDescent="0.25">
      <c r="A107" s="188">
        <v>21</v>
      </c>
      <c r="B107" s="208" t="s">
        <v>192</v>
      </c>
      <c r="C107" s="718">
        <v>28</v>
      </c>
      <c r="D107" s="75">
        <v>58.3</v>
      </c>
      <c r="E107" s="800">
        <v>56.63</v>
      </c>
      <c r="F107" s="526">
        <v>36</v>
      </c>
      <c r="G107" s="718">
        <v>27</v>
      </c>
      <c r="H107" s="75">
        <v>58.148148148148152</v>
      </c>
      <c r="I107" s="74">
        <v>53.95</v>
      </c>
      <c r="J107" s="526">
        <v>30</v>
      </c>
      <c r="K107" s="300">
        <v>23</v>
      </c>
      <c r="L107" s="271">
        <v>67</v>
      </c>
      <c r="M107" s="74">
        <v>55.12</v>
      </c>
      <c r="N107" s="376">
        <v>4</v>
      </c>
      <c r="O107" s="300">
        <v>16</v>
      </c>
      <c r="P107" s="271">
        <v>58.625</v>
      </c>
      <c r="Q107" s="74">
        <v>56.47</v>
      </c>
      <c r="R107" s="376">
        <v>40</v>
      </c>
      <c r="S107" s="219">
        <v>16</v>
      </c>
      <c r="T107" s="75">
        <v>63.0625</v>
      </c>
      <c r="U107" s="56">
        <v>56.93</v>
      </c>
      <c r="V107" s="472">
        <v>14</v>
      </c>
      <c r="W107" s="210">
        <v>12</v>
      </c>
      <c r="X107" s="60">
        <v>69.583333333333329</v>
      </c>
      <c r="Y107" s="58">
        <v>57.33</v>
      </c>
      <c r="Z107" s="132">
        <v>1</v>
      </c>
      <c r="AA107" s="375">
        <v>28</v>
      </c>
      <c r="AB107" s="59">
        <v>57.714300000000001</v>
      </c>
      <c r="AC107" s="56">
        <v>57.96</v>
      </c>
      <c r="AD107" s="132">
        <v>52</v>
      </c>
      <c r="AE107" s="198">
        <f t="shared" si="1"/>
        <v>177</v>
      </c>
      <c r="AF107" s="185"/>
    </row>
    <row r="108" spans="1:32" ht="15" customHeight="1" x14ac:dyDescent="0.25">
      <c r="A108" s="188">
        <v>22</v>
      </c>
      <c r="B108" s="504" t="s">
        <v>146</v>
      </c>
      <c r="C108" s="745">
        <v>56</v>
      </c>
      <c r="D108" s="681">
        <v>54.6</v>
      </c>
      <c r="E108" s="823">
        <v>56.63</v>
      </c>
      <c r="F108" s="559">
        <v>53</v>
      </c>
      <c r="G108" s="745">
        <v>64</v>
      </c>
      <c r="H108" s="681">
        <v>58.703125</v>
      </c>
      <c r="I108" s="700">
        <v>53.95</v>
      </c>
      <c r="J108" s="559">
        <v>26</v>
      </c>
      <c r="K108" s="300">
        <v>63</v>
      </c>
      <c r="L108" s="271">
        <v>57</v>
      </c>
      <c r="M108" s="74">
        <v>55.12</v>
      </c>
      <c r="N108" s="376">
        <v>34</v>
      </c>
      <c r="O108" s="219">
        <v>60</v>
      </c>
      <c r="P108" s="75">
        <v>61.93333333333333</v>
      </c>
      <c r="Q108" s="74">
        <v>56.47</v>
      </c>
      <c r="R108" s="376">
        <v>18</v>
      </c>
      <c r="S108" s="219">
        <v>61</v>
      </c>
      <c r="T108" s="75">
        <v>55.229508196721312</v>
      </c>
      <c r="U108" s="56">
        <v>56.93</v>
      </c>
      <c r="V108" s="472">
        <v>57</v>
      </c>
      <c r="W108" s="210">
        <v>60</v>
      </c>
      <c r="X108" s="57">
        <v>57.31666666666667</v>
      </c>
      <c r="Y108" s="58">
        <v>57.33</v>
      </c>
      <c r="Z108" s="132">
        <v>54</v>
      </c>
      <c r="AA108" s="375">
        <v>89</v>
      </c>
      <c r="AB108" s="59">
        <v>54.921300000000002</v>
      </c>
      <c r="AC108" s="56">
        <v>57.96</v>
      </c>
      <c r="AD108" s="132">
        <v>69</v>
      </c>
      <c r="AE108" s="435">
        <f t="shared" si="1"/>
        <v>311</v>
      </c>
      <c r="AF108" s="185"/>
    </row>
    <row r="109" spans="1:32" ht="15" customHeight="1" x14ac:dyDescent="0.25">
      <c r="A109" s="188">
        <v>23</v>
      </c>
      <c r="B109" s="208" t="s">
        <v>193</v>
      </c>
      <c r="C109" s="718">
        <v>32</v>
      </c>
      <c r="D109" s="75">
        <v>63.7</v>
      </c>
      <c r="E109" s="800">
        <v>56.63</v>
      </c>
      <c r="F109" s="526">
        <v>18</v>
      </c>
      <c r="G109" s="718">
        <v>22</v>
      </c>
      <c r="H109" s="75">
        <v>53.909090909090907</v>
      </c>
      <c r="I109" s="74">
        <v>53.95</v>
      </c>
      <c r="J109" s="526">
        <v>53</v>
      </c>
      <c r="K109" s="300">
        <v>15</v>
      </c>
      <c r="L109" s="271">
        <v>55</v>
      </c>
      <c r="M109" s="74">
        <v>55.12</v>
      </c>
      <c r="N109" s="376">
        <v>53</v>
      </c>
      <c r="O109" s="300">
        <v>26</v>
      </c>
      <c r="P109" s="271">
        <v>46.346153846153847</v>
      </c>
      <c r="Q109" s="74">
        <v>56.47</v>
      </c>
      <c r="R109" s="376">
        <v>95</v>
      </c>
      <c r="S109" s="219">
        <v>20</v>
      </c>
      <c r="T109" s="75">
        <v>54.7</v>
      </c>
      <c r="U109" s="56">
        <v>56.93</v>
      </c>
      <c r="V109" s="472">
        <v>62</v>
      </c>
      <c r="W109" s="210">
        <v>22</v>
      </c>
      <c r="X109" s="57">
        <v>50.18181818181818</v>
      </c>
      <c r="Y109" s="58">
        <v>57.33</v>
      </c>
      <c r="Z109" s="132">
        <v>90</v>
      </c>
      <c r="AA109" s="375">
        <v>13</v>
      </c>
      <c r="AB109" s="59">
        <v>51.692300000000003</v>
      </c>
      <c r="AC109" s="56">
        <v>57.96</v>
      </c>
      <c r="AD109" s="132">
        <v>77</v>
      </c>
      <c r="AE109" s="198">
        <f t="shared" si="1"/>
        <v>448</v>
      </c>
      <c r="AF109" s="185"/>
    </row>
    <row r="110" spans="1:32" ht="15" customHeight="1" x14ac:dyDescent="0.25">
      <c r="A110" s="188">
        <v>24</v>
      </c>
      <c r="B110" s="390" t="s">
        <v>145</v>
      </c>
      <c r="C110" s="719">
        <v>44</v>
      </c>
      <c r="D110" s="720">
        <v>60</v>
      </c>
      <c r="E110" s="801">
        <v>56.63</v>
      </c>
      <c r="F110" s="527">
        <v>31</v>
      </c>
      <c r="G110" s="719">
        <v>36</v>
      </c>
      <c r="H110" s="720">
        <v>53.916666666666657</v>
      </c>
      <c r="I110" s="581">
        <v>53.95</v>
      </c>
      <c r="J110" s="527">
        <v>52</v>
      </c>
      <c r="K110" s="300">
        <v>38</v>
      </c>
      <c r="L110" s="271">
        <v>60</v>
      </c>
      <c r="M110" s="581">
        <v>55.12</v>
      </c>
      <c r="N110" s="376">
        <v>19</v>
      </c>
      <c r="O110" s="300">
        <v>64</v>
      </c>
      <c r="P110" s="271">
        <v>59.984375</v>
      </c>
      <c r="Q110" s="74">
        <v>56.47</v>
      </c>
      <c r="R110" s="376">
        <v>32</v>
      </c>
      <c r="S110" s="219">
        <v>48</v>
      </c>
      <c r="T110" s="75">
        <v>60.520833333333336</v>
      </c>
      <c r="U110" s="56">
        <v>56.93</v>
      </c>
      <c r="V110" s="472">
        <v>27</v>
      </c>
      <c r="W110" s="210">
        <v>50</v>
      </c>
      <c r="X110" s="57">
        <v>58.32</v>
      </c>
      <c r="Y110" s="58">
        <v>57.33</v>
      </c>
      <c r="Z110" s="132">
        <v>46</v>
      </c>
      <c r="AA110" s="375">
        <v>51</v>
      </c>
      <c r="AB110" s="59">
        <v>61.686300000000003</v>
      </c>
      <c r="AC110" s="56">
        <v>57.96</v>
      </c>
      <c r="AD110" s="132">
        <v>30</v>
      </c>
      <c r="AE110" s="198">
        <f t="shared" si="1"/>
        <v>237</v>
      </c>
      <c r="AF110" s="185"/>
    </row>
    <row r="111" spans="1:32" ht="15" customHeight="1" x14ac:dyDescent="0.25">
      <c r="A111" s="188">
        <v>25</v>
      </c>
      <c r="B111" s="208" t="s">
        <v>4</v>
      </c>
      <c r="C111" s="718">
        <v>27</v>
      </c>
      <c r="D111" s="75">
        <v>45</v>
      </c>
      <c r="E111" s="800">
        <v>56.63</v>
      </c>
      <c r="F111" s="526">
        <v>92</v>
      </c>
      <c r="G111" s="718">
        <v>19</v>
      </c>
      <c r="H111" s="75">
        <v>53.315789473684212</v>
      </c>
      <c r="I111" s="74">
        <v>53.95</v>
      </c>
      <c r="J111" s="526">
        <v>57</v>
      </c>
      <c r="K111" s="300">
        <v>35</v>
      </c>
      <c r="L111" s="271">
        <v>47</v>
      </c>
      <c r="M111" s="74">
        <v>55.12</v>
      </c>
      <c r="N111" s="376">
        <v>84</v>
      </c>
      <c r="O111" s="300">
        <v>20</v>
      </c>
      <c r="P111" s="271">
        <v>48.7</v>
      </c>
      <c r="Q111" s="74">
        <v>56.47</v>
      </c>
      <c r="R111" s="376">
        <v>84</v>
      </c>
      <c r="S111" s="219">
        <v>23</v>
      </c>
      <c r="T111" s="75">
        <v>55.739130434782609</v>
      </c>
      <c r="U111" s="56">
        <v>56.93</v>
      </c>
      <c r="V111" s="472">
        <v>54</v>
      </c>
      <c r="W111" s="210">
        <v>28</v>
      </c>
      <c r="X111" s="57">
        <v>48.75</v>
      </c>
      <c r="Y111" s="58">
        <v>57.33</v>
      </c>
      <c r="Z111" s="132">
        <v>95</v>
      </c>
      <c r="AA111" s="375">
        <v>28</v>
      </c>
      <c r="AB111" s="59">
        <v>51</v>
      </c>
      <c r="AC111" s="56">
        <v>57.96</v>
      </c>
      <c r="AD111" s="132">
        <v>81</v>
      </c>
      <c r="AE111" s="198">
        <f t="shared" si="1"/>
        <v>547</v>
      </c>
      <c r="AF111" s="185"/>
    </row>
    <row r="112" spans="1:32" ht="15" customHeight="1" x14ac:dyDescent="0.25">
      <c r="A112" s="188">
        <v>26</v>
      </c>
      <c r="B112" s="390" t="s">
        <v>144</v>
      </c>
      <c r="C112" s="719">
        <v>68</v>
      </c>
      <c r="D112" s="720">
        <v>56</v>
      </c>
      <c r="E112" s="801">
        <v>56.63</v>
      </c>
      <c r="F112" s="527">
        <v>48</v>
      </c>
      <c r="G112" s="719">
        <v>61</v>
      </c>
      <c r="H112" s="720">
        <v>57.622950819672127</v>
      </c>
      <c r="I112" s="581">
        <v>53.95</v>
      </c>
      <c r="J112" s="527">
        <v>37</v>
      </c>
      <c r="K112" s="300">
        <v>58</v>
      </c>
      <c r="L112" s="271">
        <v>58</v>
      </c>
      <c r="M112" s="581">
        <v>55.12</v>
      </c>
      <c r="N112" s="376">
        <v>31</v>
      </c>
      <c r="O112" s="300">
        <v>61</v>
      </c>
      <c r="P112" s="271">
        <v>63.852459016393439</v>
      </c>
      <c r="Q112" s="74">
        <v>56.47</v>
      </c>
      <c r="R112" s="376">
        <v>9</v>
      </c>
      <c r="S112" s="219">
        <v>55</v>
      </c>
      <c r="T112" s="75">
        <v>61.236363636363635</v>
      </c>
      <c r="U112" s="56">
        <v>56.93</v>
      </c>
      <c r="V112" s="472">
        <v>24</v>
      </c>
      <c r="W112" s="210">
        <v>62</v>
      </c>
      <c r="X112" s="57">
        <v>59.096774193548384</v>
      </c>
      <c r="Y112" s="58">
        <v>57.33</v>
      </c>
      <c r="Z112" s="132">
        <v>41</v>
      </c>
      <c r="AA112" s="375">
        <v>64</v>
      </c>
      <c r="AB112" s="59">
        <v>59.656300000000002</v>
      </c>
      <c r="AC112" s="56">
        <v>57.96</v>
      </c>
      <c r="AD112" s="132">
        <v>40</v>
      </c>
      <c r="AE112" s="198">
        <f t="shared" si="1"/>
        <v>230</v>
      </c>
      <c r="AF112" s="185"/>
    </row>
    <row r="113" spans="1:32" ht="15" customHeight="1" x14ac:dyDescent="0.25">
      <c r="A113" s="188">
        <v>27</v>
      </c>
      <c r="B113" s="390" t="s">
        <v>142</v>
      </c>
      <c r="C113" s="719">
        <v>99</v>
      </c>
      <c r="D113" s="720">
        <v>58</v>
      </c>
      <c r="E113" s="801">
        <v>56.63</v>
      </c>
      <c r="F113" s="527">
        <v>39</v>
      </c>
      <c r="G113" s="719">
        <v>95</v>
      </c>
      <c r="H113" s="720">
        <v>58.94736842105263</v>
      </c>
      <c r="I113" s="581">
        <v>53.95</v>
      </c>
      <c r="J113" s="527">
        <v>24</v>
      </c>
      <c r="K113" s="300">
        <v>85</v>
      </c>
      <c r="L113" s="271">
        <v>55</v>
      </c>
      <c r="M113" s="581">
        <v>55.12</v>
      </c>
      <c r="N113" s="376">
        <v>49</v>
      </c>
      <c r="O113" s="300">
        <v>87</v>
      </c>
      <c r="P113" s="271">
        <v>61.885057471264368</v>
      </c>
      <c r="Q113" s="74">
        <v>56.47</v>
      </c>
      <c r="R113" s="376">
        <v>19</v>
      </c>
      <c r="S113" s="219">
        <v>62</v>
      </c>
      <c r="T113" s="75">
        <v>56.806451612903224</v>
      </c>
      <c r="U113" s="56">
        <v>56.93</v>
      </c>
      <c r="V113" s="472">
        <v>49</v>
      </c>
      <c r="W113" s="210">
        <v>63</v>
      </c>
      <c r="X113" s="57">
        <v>60.269841269841272</v>
      </c>
      <c r="Y113" s="58">
        <v>57.33</v>
      </c>
      <c r="Z113" s="132">
        <v>32</v>
      </c>
      <c r="AA113" s="375">
        <v>72</v>
      </c>
      <c r="AB113" s="59">
        <v>62.375</v>
      </c>
      <c r="AC113" s="56">
        <v>57.96</v>
      </c>
      <c r="AD113" s="132">
        <v>27</v>
      </c>
      <c r="AE113" s="198">
        <f t="shared" si="1"/>
        <v>239</v>
      </c>
      <c r="AF113" s="185"/>
    </row>
    <row r="114" spans="1:32" ht="15" customHeight="1" x14ac:dyDescent="0.25">
      <c r="A114" s="188">
        <v>28</v>
      </c>
      <c r="B114" s="208" t="s">
        <v>16</v>
      </c>
      <c r="C114" s="718">
        <v>57</v>
      </c>
      <c r="D114" s="75">
        <v>52</v>
      </c>
      <c r="E114" s="800">
        <v>56.63</v>
      </c>
      <c r="F114" s="526">
        <v>72</v>
      </c>
      <c r="G114" s="718">
        <v>56</v>
      </c>
      <c r="H114" s="75">
        <v>54.053571428571431</v>
      </c>
      <c r="I114" s="74">
        <v>53.95</v>
      </c>
      <c r="J114" s="526">
        <v>50</v>
      </c>
      <c r="K114" s="300">
        <v>62</v>
      </c>
      <c r="L114" s="271">
        <v>53</v>
      </c>
      <c r="M114" s="74">
        <v>55.12</v>
      </c>
      <c r="N114" s="376">
        <v>59</v>
      </c>
      <c r="O114" s="300">
        <v>61</v>
      </c>
      <c r="P114" s="271">
        <v>56.901639344262293</v>
      </c>
      <c r="Q114" s="74">
        <v>56.47</v>
      </c>
      <c r="R114" s="376">
        <v>47</v>
      </c>
      <c r="S114" s="219">
        <v>49</v>
      </c>
      <c r="T114" s="75">
        <v>57.346938775510203</v>
      </c>
      <c r="U114" s="56">
        <v>56.93</v>
      </c>
      <c r="V114" s="472">
        <v>46</v>
      </c>
      <c r="W114" s="210">
        <v>45</v>
      </c>
      <c r="X114" s="57">
        <v>54.222222222222221</v>
      </c>
      <c r="Y114" s="58">
        <v>57.33</v>
      </c>
      <c r="Z114" s="132">
        <v>72</v>
      </c>
      <c r="AA114" s="375">
        <v>59</v>
      </c>
      <c r="AB114" s="59">
        <v>57.423699999999997</v>
      </c>
      <c r="AC114" s="56">
        <v>57.96</v>
      </c>
      <c r="AD114" s="132">
        <v>55</v>
      </c>
      <c r="AE114" s="198">
        <f t="shared" si="1"/>
        <v>401</v>
      </c>
      <c r="AF114" s="185"/>
    </row>
    <row r="115" spans="1:32" ht="15" customHeight="1" x14ac:dyDescent="0.25">
      <c r="A115" s="188">
        <v>29</v>
      </c>
      <c r="B115" s="204" t="s">
        <v>112</v>
      </c>
      <c r="C115" s="659">
        <v>30</v>
      </c>
      <c r="D115" s="64">
        <v>71</v>
      </c>
      <c r="E115" s="793">
        <v>56.63</v>
      </c>
      <c r="F115" s="523">
        <v>1</v>
      </c>
      <c r="G115" s="659">
        <v>41</v>
      </c>
      <c r="H115" s="64">
        <v>60.195121951219512</v>
      </c>
      <c r="I115" s="63">
        <v>53.95</v>
      </c>
      <c r="J115" s="523">
        <v>18</v>
      </c>
      <c r="K115" s="300">
        <v>29</v>
      </c>
      <c r="L115" s="271">
        <v>64</v>
      </c>
      <c r="M115" s="63">
        <v>55.12</v>
      </c>
      <c r="N115" s="376">
        <v>7</v>
      </c>
      <c r="O115" s="300">
        <v>28</v>
      </c>
      <c r="P115" s="271">
        <v>62.607142857142854</v>
      </c>
      <c r="Q115" s="63">
        <v>56.47</v>
      </c>
      <c r="R115" s="376">
        <v>14</v>
      </c>
      <c r="S115" s="210">
        <v>29</v>
      </c>
      <c r="T115" s="57">
        <v>63.758620689655174</v>
      </c>
      <c r="U115" s="56">
        <v>56.93</v>
      </c>
      <c r="V115" s="472">
        <v>10</v>
      </c>
      <c r="W115" s="210">
        <v>22</v>
      </c>
      <c r="X115" s="60">
        <v>65.727272727272734</v>
      </c>
      <c r="Y115" s="58">
        <v>57.33</v>
      </c>
      <c r="Z115" s="132">
        <v>6</v>
      </c>
      <c r="AA115" s="375">
        <v>31</v>
      </c>
      <c r="AB115" s="59">
        <v>56.064500000000002</v>
      </c>
      <c r="AC115" s="56">
        <v>57.96</v>
      </c>
      <c r="AD115" s="132">
        <v>61</v>
      </c>
      <c r="AE115" s="198">
        <f t="shared" si="1"/>
        <v>117</v>
      </c>
      <c r="AF115" s="185"/>
    </row>
    <row r="116" spans="1:32" ht="15" customHeight="1" x14ac:dyDescent="0.25">
      <c r="A116" s="446">
        <v>30</v>
      </c>
      <c r="B116" s="204" t="s">
        <v>167</v>
      </c>
      <c r="C116" s="659">
        <v>31</v>
      </c>
      <c r="D116" s="64">
        <v>56.5</v>
      </c>
      <c r="E116" s="793">
        <v>56.63</v>
      </c>
      <c r="F116" s="523">
        <v>46</v>
      </c>
      <c r="G116" s="659">
        <v>36</v>
      </c>
      <c r="H116" s="64">
        <v>51.75</v>
      </c>
      <c r="I116" s="63">
        <v>53.95</v>
      </c>
      <c r="J116" s="523">
        <v>63</v>
      </c>
      <c r="K116" s="300"/>
      <c r="L116" s="271"/>
      <c r="M116" s="63">
        <v>55.12</v>
      </c>
      <c r="N116" s="376">
        <v>109</v>
      </c>
      <c r="O116" s="300"/>
      <c r="P116" s="271"/>
      <c r="Q116" s="63">
        <v>56.47</v>
      </c>
      <c r="R116" s="376">
        <v>110</v>
      </c>
      <c r="S116" s="210"/>
      <c r="T116" s="57"/>
      <c r="U116" s="56">
        <v>56.93</v>
      </c>
      <c r="V116" s="472">
        <v>109</v>
      </c>
      <c r="W116" s="210"/>
      <c r="X116" s="60"/>
      <c r="Y116" s="58">
        <v>57.33</v>
      </c>
      <c r="Z116" s="132">
        <v>109</v>
      </c>
      <c r="AA116" s="375"/>
      <c r="AB116" s="59"/>
      <c r="AC116" s="56">
        <v>57.96</v>
      </c>
      <c r="AD116" s="132">
        <v>101</v>
      </c>
      <c r="AE116" s="198">
        <f t="shared" si="1"/>
        <v>647</v>
      </c>
      <c r="AF116" s="185"/>
    </row>
    <row r="117" spans="1:32" ht="15" customHeight="1" thickBot="1" x14ac:dyDescent="0.3">
      <c r="A117" s="446">
        <v>31</v>
      </c>
      <c r="B117" s="616" t="s">
        <v>194</v>
      </c>
      <c r="C117" s="824">
        <v>33</v>
      </c>
      <c r="D117" s="913">
        <v>48.6</v>
      </c>
      <c r="E117" s="825">
        <v>56.63</v>
      </c>
      <c r="F117" s="826">
        <v>81</v>
      </c>
      <c r="G117" s="659"/>
      <c r="H117" s="64"/>
      <c r="I117" s="63">
        <v>53.95</v>
      </c>
      <c r="J117" s="523">
        <v>98</v>
      </c>
      <c r="K117" s="300"/>
      <c r="L117" s="271"/>
      <c r="M117" s="63">
        <v>55.12</v>
      </c>
      <c r="N117" s="376">
        <v>109</v>
      </c>
      <c r="O117" s="300"/>
      <c r="P117" s="271"/>
      <c r="Q117" s="63">
        <v>56.47</v>
      </c>
      <c r="R117" s="376">
        <v>110</v>
      </c>
      <c r="S117" s="210"/>
      <c r="T117" s="57"/>
      <c r="U117" s="56">
        <v>56.93</v>
      </c>
      <c r="V117" s="472">
        <v>109</v>
      </c>
      <c r="W117" s="210"/>
      <c r="X117" s="60"/>
      <c r="Y117" s="58">
        <v>57.33</v>
      </c>
      <c r="Z117" s="132">
        <v>109</v>
      </c>
      <c r="AA117" s="375"/>
      <c r="AB117" s="59"/>
      <c r="AC117" s="56">
        <v>57.96</v>
      </c>
      <c r="AD117" s="132">
        <v>101</v>
      </c>
      <c r="AE117" s="198">
        <f t="shared" si="1"/>
        <v>717</v>
      </c>
      <c r="AF117" s="185"/>
    </row>
    <row r="118" spans="1:32" ht="15" customHeight="1" thickBot="1" x14ac:dyDescent="0.3">
      <c r="A118" s="447"/>
      <c r="B118" s="460" t="s">
        <v>143</v>
      </c>
      <c r="C118" s="465">
        <f>SUM(C119:C129)</f>
        <v>243</v>
      </c>
      <c r="D118" s="466">
        <f>AVERAGE(D119:D129)</f>
        <v>59.040501188123471</v>
      </c>
      <c r="E118" s="577">
        <v>56.63</v>
      </c>
      <c r="F118" s="572"/>
      <c r="G118" s="465">
        <f>SUM(G119:G129)</f>
        <v>250</v>
      </c>
      <c r="H118" s="466">
        <f>AVERAGE(H119:H129)</f>
        <v>58.305672983479106</v>
      </c>
      <c r="I118" s="461">
        <v>53.95</v>
      </c>
      <c r="J118" s="462"/>
      <c r="K118" s="465">
        <f>SUM(K119:K129)</f>
        <v>215</v>
      </c>
      <c r="L118" s="466">
        <f>AVERAGE(L119:L129)</f>
        <v>56.016073732674606</v>
      </c>
      <c r="M118" s="577">
        <v>55.12</v>
      </c>
      <c r="N118" s="572"/>
      <c r="O118" s="465">
        <f>SUM(O119:O129)</f>
        <v>207</v>
      </c>
      <c r="P118" s="466">
        <f>AVERAGE(P119:P129)</f>
        <v>57.666666666666664</v>
      </c>
      <c r="Q118" s="461">
        <v>56.47</v>
      </c>
      <c r="R118" s="462"/>
      <c r="S118" s="463">
        <f>SUM(S119:S129)</f>
        <v>234</v>
      </c>
      <c r="T118" s="464">
        <f>AVERAGE(T119:T129)</f>
        <v>57.478791413116973</v>
      </c>
      <c r="U118" s="438">
        <v>56.93</v>
      </c>
      <c r="V118" s="439"/>
      <c r="W118" s="454">
        <f>SUM(W119:W129)</f>
        <v>207</v>
      </c>
      <c r="X118" s="437">
        <f>AVERAGE(X119:X129)</f>
        <v>60.318044529464899</v>
      </c>
      <c r="Y118" s="441">
        <v>57.33</v>
      </c>
      <c r="Z118" s="439"/>
      <c r="AA118" s="442">
        <f>SUM(AA119:AA129)</f>
        <v>208</v>
      </c>
      <c r="AB118" s="445">
        <f>AVERAGE(AB119:AB129)</f>
        <v>61.973228571428578</v>
      </c>
      <c r="AC118" s="263">
        <v>57.96</v>
      </c>
      <c r="AD118" s="443"/>
      <c r="AE118" s="444"/>
      <c r="AF118" s="185"/>
    </row>
    <row r="119" spans="1:32" ht="15" customHeight="1" x14ac:dyDescent="0.25">
      <c r="A119" s="187">
        <v>1</v>
      </c>
      <c r="B119" s="203" t="s">
        <v>101</v>
      </c>
      <c r="C119" s="673">
        <v>40</v>
      </c>
      <c r="D119" s="111">
        <v>69.099999999999994</v>
      </c>
      <c r="E119" s="805">
        <v>56.63</v>
      </c>
      <c r="F119" s="522">
        <v>3</v>
      </c>
      <c r="G119" s="673">
        <v>48</v>
      </c>
      <c r="H119" s="111">
        <v>65.208333333333329</v>
      </c>
      <c r="I119" s="110">
        <v>53.95</v>
      </c>
      <c r="J119" s="522">
        <v>2</v>
      </c>
      <c r="K119" s="305">
        <v>39</v>
      </c>
      <c r="L119" s="353">
        <v>67.102564102564102</v>
      </c>
      <c r="M119" s="110">
        <v>55.12</v>
      </c>
      <c r="N119" s="374">
        <v>2</v>
      </c>
      <c r="O119" s="305">
        <v>40</v>
      </c>
      <c r="P119" s="353">
        <v>69</v>
      </c>
      <c r="Q119" s="110">
        <v>56.47</v>
      </c>
      <c r="R119" s="374">
        <v>2</v>
      </c>
      <c r="S119" s="209">
        <v>40</v>
      </c>
      <c r="T119" s="105">
        <v>62.4</v>
      </c>
      <c r="U119" s="104">
        <v>56.93</v>
      </c>
      <c r="V119" s="473">
        <v>19</v>
      </c>
      <c r="W119" s="209">
        <v>41</v>
      </c>
      <c r="X119" s="107">
        <v>65.41463414634147</v>
      </c>
      <c r="Y119" s="106">
        <v>57.33</v>
      </c>
      <c r="Z119" s="139">
        <v>7</v>
      </c>
      <c r="AA119" s="373">
        <v>52</v>
      </c>
      <c r="AB119" s="107">
        <v>67.846199999999996</v>
      </c>
      <c r="AC119" s="104">
        <v>57.96</v>
      </c>
      <c r="AD119" s="139">
        <v>1</v>
      </c>
      <c r="AE119" s="200">
        <f t="shared" si="1"/>
        <v>36</v>
      </c>
      <c r="AF119" s="185"/>
    </row>
    <row r="120" spans="1:32" ht="15" customHeight="1" x14ac:dyDescent="0.25">
      <c r="A120" s="506">
        <v>2</v>
      </c>
      <c r="B120" s="389" t="s">
        <v>141</v>
      </c>
      <c r="C120" s="704"/>
      <c r="D120" s="705"/>
      <c r="E120" s="794">
        <v>56.63</v>
      </c>
      <c r="F120" s="524">
        <v>100</v>
      </c>
      <c r="G120" s="704"/>
      <c r="H120" s="705"/>
      <c r="I120" s="578">
        <v>53.95</v>
      </c>
      <c r="J120" s="524">
        <v>98</v>
      </c>
      <c r="K120" s="556"/>
      <c r="L120" s="237"/>
      <c r="M120" s="578">
        <v>55.12</v>
      </c>
      <c r="N120" s="376">
        <v>109</v>
      </c>
      <c r="O120" s="300">
        <v>6</v>
      </c>
      <c r="P120" s="271">
        <v>59</v>
      </c>
      <c r="Q120" s="63">
        <v>56.47</v>
      </c>
      <c r="R120" s="376">
        <v>38</v>
      </c>
      <c r="S120" s="210">
        <v>5</v>
      </c>
      <c r="T120" s="57">
        <v>55.8</v>
      </c>
      <c r="U120" s="56">
        <v>56.93</v>
      </c>
      <c r="V120" s="472">
        <v>53</v>
      </c>
      <c r="W120" s="210">
        <v>9</v>
      </c>
      <c r="X120" s="57">
        <v>60.111111111111114</v>
      </c>
      <c r="Y120" s="58">
        <v>57.33</v>
      </c>
      <c r="Z120" s="132">
        <v>35</v>
      </c>
      <c r="AA120" s="375">
        <v>2</v>
      </c>
      <c r="AB120" s="60">
        <v>65.5</v>
      </c>
      <c r="AC120" s="56">
        <v>57.96</v>
      </c>
      <c r="AD120" s="132">
        <v>6</v>
      </c>
      <c r="AE120" s="198">
        <f t="shared" si="1"/>
        <v>439</v>
      </c>
      <c r="AF120" s="185"/>
    </row>
    <row r="121" spans="1:32" ht="15" customHeight="1" x14ac:dyDescent="0.25">
      <c r="A121" s="188">
        <v>3</v>
      </c>
      <c r="B121" s="204" t="s">
        <v>106</v>
      </c>
      <c r="C121" s="659">
        <v>44</v>
      </c>
      <c r="D121" s="64">
        <v>60.840909090909093</v>
      </c>
      <c r="E121" s="793">
        <v>56.63</v>
      </c>
      <c r="F121" s="523">
        <v>26</v>
      </c>
      <c r="G121" s="659">
        <v>42</v>
      </c>
      <c r="H121" s="64">
        <v>58.047619047619051</v>
      </c>
      <c r="I121" s="63">
        <v>53.95</v>
      </c>
      <c r="J121" s="523">
        <v>33</v>
      </c>
      <c r="K121" s="300">
        <v>31</v>
      </c>
      <c r="L121" s="271">
        <v>56.064516129032256</v>
      </c>
      <c r="M121" s="63">
        <v>55.12</v>
      </c>
      <c r="N121" s="376">
        <v>39</v>
      </c>
      <c r="O121" s="300">
        <v>26</v>
      </c>
      <c r="P121" s="271">
        <v>59</v>
      </c>
      <c r="Q121" s="63">
        <v>56.47</v>
      </c>
      <c r="R121" s="376">
        <v>35</v>
      </c>
      <c r="S121" s="210">
        <v>36</v>
      </c>
      <c r="T121" s="57">
        <v>62.666666666666664</v>
      </c>
      <c r="U121" s="56">
        <v>56.93</v>
      </c>
      <c r="V121" s="472">
        <v>17</v>
      </c>
      <c r="W121" s="210">
        <v>35</v>
      </c>
      <c r="X121" s="57">
        <v>61.2</v>
      </c>
      <c r="Y121" s="58">
        <v>57.33</v>
      </c>
      <c r="Z121" s="132">
        <v>28</v>
      </c>
      <c r="AA121" s="375">
        <v>43</v>
      </c>
      <c r="AB121" s="60">
        <v>67.813999999999993</v>
      </c>
      <c r="AC121" s="56">
        <v>57.96</v>
      </c>
      <c r="AD121" s="132">
        <v>2</v>
      </c>
      <c r="AE121" s="199">
        <f t="shared" si="1"/>
        <v>180</v>
      </c>
      <c r="AF121" s="185"/>
    </row>
    <row r="122" spans="1:32" ht="15" customHeight="1" x14ac:dyDescent="0.25">
      <c r="A122" s="188">
        <v>4</v>
      </c>
      <c r="B122" s="204" t="s">
        <v>100</v>
      </c>
      <c r="C122" s="659">
        <v>23</v>
      </c>
      <c r="D122" s="64">
        <v>66.608695652173907</v>
      </c>
      <c r="E122" s="793">
        <v>56.63</v>
      </c>
      <c r="F122" s="523">
        <v>7</v>
      </c>
      <c r="G122" s="659">
        <v>35</v>
      </c>
      <c r="H122" s="64">
        <v>60.971428571428568</v>
      </c>
      <c r="I122" s="63">
        <v>53.95</v>
      </c>
      <c r="J122" s="523">
        <v>16</v>
      </c>
      <c r="K122" s="300">
        <v>29</v>
      </c>
      <c r="L122" s="271">
        <v>60.137931034482762</v>
      </c>
      <c r="M122" s="63">
        <v>55.12</v>
      </c>
      <c r="N122" s="376">
        <v>18</v>
      </c>
      <c r="O122" s="300">
        <v>20</v>
      </c>
      <c r="P122" s="271">
        <v>64</v>
      </c>
      <c r="Q122" s="63">
        <v>56.47</v>
      </c>
      <c r="R122" s="376">
        <v>8</v>
      </c>
      <c r="S122" s="210">
        <v>34</v>
      </c>
      <c r="T122" s="57">
        <v>62.470588235294116</v>
      </c>
      <c r="U122" s="56">
        <v>56.93</v>
      </c>
      <c r="V122" s="472">
        <v>18</v>
      </c>
      <c r="W122" s="210">
        <v>34</v>
      </c>
      <c r="X122" s="60">
        <v>65.32352941176471</v>
      </c>
      <c r="Y122" s="58">
        <v>57.33</v>
      </c>
      <c r="Z122" s="132">
        <v>8</v>
      </c>
      <c r="AA122" s="375">
        <v>25</v>
      </c>
      <c r="AB122" s="60">
        <v>64.2</v>
      </c>
      <c r="AC122" s="56">
        <v>57.96</v>
      </c>
      <c r="AD122" s="132">
        <v>12</v>
      </c>
      <c r="AE122" s="198">
        <f t="shared" si="1"/>
        <v>87</v>
      </c>
      <c r="AF122" s="185"/>
    </row>
    <row r="123" spans="1:32" ht="15" customHeight="1" x14ac:dyDescent="0.25">
      <c r="A123" s="188">
        <v>5</v>
      </c>
      <c r="B123" s="205" t="s">
        <v>70</v>
      </c>
      <c r="C123" s="706">
        <v>14</v>
      </c>
      <c r="D123" s="66">
        <v>49.133333333333333</v>
      </c>
      <c r="E123" s="795">
        <v>56.63</v>
      </c>
      <c r="F123" s="528">
        <v>78</v>
      </c>
      <c r="G123" s="706">
        <v>15</v>
      </c>
      <c r="H123" s="66">
        <v>51.4</v>
      </c>
      <c r="I123" s="65">
        <v>53.95</v>
      </c>
      <c r="J123" s="528">
        <v>65</v>
      </c>
      <c r="K123" s="300">
        <v>12</v>
      </c>
      <c r="L123" s="271">
        <v>44.5</v>
      </c>
      <c r="M123" s="65">
        <v>55.12</v>
      </c>
      <c r="N123" s="376">
        <v>93</v>
      </c>
      <c r="O123" s="300">
        <v>13</v>
      </c>
      <c r="P123" s="271">
        <v>58</v>
      </c>
      <c r="Q123" s="65">
        <v>56.47</v>
      </c>
      <c r="R123" s="376">
        <v>43</v>
      </c>
      <c r="S123" s="210">
        <v>10</v>
      </c>
      <c r="T123" s="57">
        <v>56.9</v>
      </c>
      <c r="U123" s="56">
        <v>56.93</v>
      </c>
      <c r="V123" s="472">
        <v>48</v>
      </c>
      <c r="W123" s="210"/>
      <c r="X123" s="69"/>
      <c r="Y123" s="58">
        <v>57.33</v>
      </c>
      <c r="Z123" s="132">
        <v>109</v>
      </c>
      <c r="AA123" s="375"/>
      <c r="AB123" s="69"/>
      <c r="AC123" s="56">
        <v>57.96</v>
      </c>
      <c r="AD123" s="132">
        <v>101</v>
      </c>
      <c r="AE123" s="198">
        <f t="shared" si="1"/>
        <v>537</v>
      </c>
      <c r="AF123" s="185"/>
    </row>
    <row r="124" spans="1:32" ht="15" customHeight="1" x14ac:dyDescent="0.25">
      <c r="A124" s="188">
        <v>6</v>
      </c>
      <c r="B124" s="389" t="s">
        <v>139</v>
      </c>
      <c r="C124" s="704">
        <v>40</v>
      </c>
      <c r="D124" s="705">
        <v>63.9</v>
      </c>
      <c r="E124" s="794">
        <v>56.63</v>
      </c>
      <c r="F124" s="524">
        <v>16</v>
      </c>
      <c r="G124" s="704">
        <v>45</v>
      </c>
      <c r="H124" s="705">
        <v>59.666666666666657</v>
      </c>
      <c r="I124" s="578">
        <v>53.95</v>
      </c>
      <c r="J124" s="524">
        <v>20</v>
      </c>
      <c r="K124" s="300">
        <v>39</v>
      </c>
      <c r="L124" s="271">
        <v>58.769230769230766</v>
      </c>
      <c r="M124" s="578">
        <v>55.12</v>
      </c>
      <c r="N124" s="376">
        <v>27</v>
      </c>
      <c r="O124" s="300">
        <v>45</v>
      </c>
      <c r="P124" s="271">
        <v>61</v>
      </c>
      <c r="Q124" s="63">
        <v>56.47</v>
      </c>
      <c r="R124" s="376">
        <v>22</v>
      </c>
      <c r="S124" s="210">
        <v>34</v>
      </c>
      <c r="T124" s="57">
        <v>63.441176470588232</v>
      </c>
      <c r="U124" s="56">
        <v>56.93</v>
      </c>
      <c r="V124" s="472">
        <v>11</v>
      </c>
      <c r="W124" s="210">
        <v>54</v>
      </c>
      <c r="X124" s="57">
        <v>60.203703703703702</v>
      </c>
      <c r="Y124" s="58">
        <v>57.33</v>
      </c>
      <c r="Z124" s="132">
        <v>34</v>
      </c>
      <c r="AA124" s="375">
        <v>54</v>
      </c>
      <c r="AB124" s="69">
        <v>63</v>
      </c>
      <c r="AC124" s="56">
        <v>57.96</v>
      </c>
      <c r="AD124" s="132">
        <v>23</v>
      </c>
      <c r="AE124" s="198">
        <f t="shared" si="1"/>
        <v>153</v>
      </c>
      <c r="AF124" s="185"/>
    </row>
    <row r="125" spans="1:32" ht="15" customHeight="1" x14ac:dyDescent="0.25">
      <c r="A125" s="188">
        <v>7</v>
      </c>
      <c r="B125" s="389" t="s">
        <v>140</v>
      </c>
      <c r="C125" s="704"/>
      <c r="D125" s="705"/>
      <c r="E125" s="794">
        <v>56.63</v>
      </c>
      <c r="F125" s="524">
        <v>100</v>
      </c>
      <c r="G125" s="704"/>
      <c r="H125" s="705"/>
      <c r="I125" s="578">
        <v>53.95</v>
      </c>
      <c r="J125" s="524">
        <v>98</v>
      </c>
      <c r="K125" s="556"/>
      <c r="L125" s="237"/>
      <c r="M125" s="578">
        <v>55.12</v>
      </c>
      <c r="N125" s="376">
        <v>109</v>
      </c>
      <c r="O125" s="300">
        <v>10</v>
      </c>
      <c r="P125" s="271">
        <v>49</v>
      </c>
      <c r="Q125" s="63">
        <v>56.47</v>
      </c>
      <c r="R125" s="376">
        <v>82</v>
      </c>
      <c r="S125" s="210">
        <v>8</v>
      </c>
      <c r="T125" s="57">
        <v>51.625</v>
      </c>
      <c r="U125" s="56">
        <v>56.93</v>
      </c>
      <c r="V125" s="472">
        <v>78</v>
      </c>
      <c r="W125" s="210">
        <v>9</v>
      </c>
      <c r="X125" s="57">
        <v>52.333333333333336</v>
      </c>
      <c r="Y125" s="58">
        <v>57.33</v>
      </c>
      <c r="Z125" s="132">
        <v>79</v>
      </c>
      <c r="AA125" s="375">
        <v>14</v>
      </c>
      <c r="AB125" s="76">
        <v>45.785699999999999</v>
      </c>
      <c r="AC125" s="56">
        <v>57.96</v>
      </c>
      <c r="AD125" s="132">
        <v>92</v>
      </c>
      <c r="AE125" s="198">
        <f t="shared" si="1"/>
        <v>638</v>
      </c>
      <c r="AF125" s="185"/>
    </row>
    <row r="126" spans="1:32" ht="15" customHeight="1" x14ac:dyDescent="0.25">
      <c r="A126" s="188">
        <v>8</v>
      </c>
      <c r="B126" s="204" t="s">
        <v>102</v>
      </c>
      <c r="C126" s="659">
        <v>6</v>
      </c>
      <c r="D126" s="64">
        <v>55.666666666666664</v>
      </c>
      <c r="E126" s="793">
        <v>56.63</v>
      </c>
      <c r="F126" s="523">
        <v>50</v>
      </c>
      <c r="G126" s="659">
        <v>16</v>
      </c>
      <c r="H126" s="64">
        <v>61.4375</v>
      </c>
      <c r="I126" s="63">
        <v>53.95</v>
      </c>
      <c r="J126" s="523">
        <v>13</v>
      </c>
      <c r="K126" s="300">
        <v>23</v>
      </c>
      <c r="L126" s="271">
        <v>49.304347826086953</v>
      </c>
      <c r="M126" s="63">
        <v>55.12</v>
      </c>
      <c r="N126" s="376">
        <v>79</v>
      </c>
      <c r="O126" s="300">
        <v>19</v>
      </c>
      <c r="P126" s="271">
        <v>52</v>
      </c>
      <c r="Q126" s="63">
        <v>56.47</v>
      </c>
      <c r="R126" s="376">
        <v>75</v>
      </c>
      <c r="S126" s="210">
        <v>28</v>
      </c>
      <c r="T126" s="57">
        <v>57.25</v>
      </c>
      <c r="U126" s="56">
        <v>56.93</v>
      </c>
      <c r="V126" s="472">
        <v>47</v>
      </c>
      <c r="W126" s="210">
        <v>25</v>
      </c>
      <c r="X126" s="57">
        <v>57.64</v>
      </c>
      <c r="Y126" s="58">
        <v>57.33</v>
      </c>
      <c r="Z126" s="132">
        <v>51</v>
      </c>
      <c r="AA126" s="375">
        <v>18</v>
      </c>
      <c r="AB126" s="69">
        <v>59.666699999999999</v>
      </c>
      <c r="AC126" s="56">
        <v>57.96</v>
      </c>
      <c r="AD126" s="132">
        <v>39</v>
      </c>
      <c r="AE126" s="198">
        <f t="shared" si="1"/>
        <v>354</v>
      </c>
      <c r="AF126" s="185"/>
    </row>
    <row r="127" spans="1:32" ht="15" customHeight="1" x14ac:dyDescent="0.25">
      <c r="A127" s="188">
        <v>9</v>
      </c>
      <c r="B127" s="205" t="s">
        <v>69</v>
      </c>
      <c r="C127" s="706"/>
      <c r="D127" s="66"/>
      <c r="E127" s="795">
        <v>56.63</v>
      </c>
      <c r="F127" s="528">
        <v>100</v>
      </c>
      <c r="G127" s="706"/>
      <c r="H127" s="66"/>
      <c r="I127" s="65">
        <v>53.95</v>
      </c>
      <c r="J127" s="528">
        <v>98</v>
      </c>
      <c r="K127" s="300">
        <v>5</v>
      </c>
      <c r="L127" s="271">
        <v>56.2</v>
      </c>
      <c r="M127" s="65">
        <v>55.12</v>
      </c>
      <c r="N127" s="376">
        <v>38</v>
      </c>
      <c r="O127" s="214"/>
      <c r="P127" s="65"/>
      <c r="Q127" s="65">
        <v>56.47</v>
      </c>
      <c r="R127" s="376">
        <v>110</v>
      </c>
      <c r="S127" s="210">
        <v>10</v>
      </c>
      <c r="T127" s="57">
        <v>50.2</v>
      </c>
      <c r="U127" s="56">
        <v>56.93</v>
      </c>
      <c r="V127" s="472">
        <v>88</v>
      </c>
      <c r="W127" s="210"/>
      <c r="X127" s="69"/>
      <c r="Y127" s="58">
        <v>57.33</v>
      </c>
      <c r="Z127" s="132">
        <v>109</v>
      </c>
      <c r="AA127" s="210"/>
      <c r="AB127" s="69"/>
      <c r="AC127" s="56">
        <v>57.96</v>
      </c>
      <c r="AD127" s="132">
        <v>101</v>
      </c>
      <c r="AE127" s="198">
        <f t="shared" si="1"/>
        <v>644</v>
      </c>
      <c r="AF127" s="185"/>
    </row>
    <row r="128" spans="1:32" ht="15" customHeight="1" x14ac:dyDescent="0.25">
      <c r="A128" s="188">
        <v>10</v>
      </c>
      <c r="B128" s="205" t="s">
        <v>166</v>
      </c>
      <c r="C128" s="706">
        <v>48</v>
      </c>
      <c r="D128" s="66">
        <v>54.645833333333336</v>
      </c>
      <c r="E128" s="795">
        <v>56.63</v>
      </c>
      <c r="F128" s="528">
        <v>52</v>
      </c>
      <c r="G128" s="706">
        <v>49</v>
      </c>
      <c r="H128" s="66">
        <v>51.408163265306122</v>
      </c>
      <c r="I128" s="65">
        <v>53.95</v>
      </c>
      <c r="J128" s="528">
        <v>64</v>
      </c>
      <c r="K128" s="300">
        <v>37</v>
      </c>
      <c r="L128" s="271">
        <v>56.05</v>
      </c>
      <c r="M128" s="65">
        <v>55.12</v>
      </c>
      <c r="N128" s="382">
        <v>41</v>
      </c>
      <c r="O128" s="672">
        <v>28</v>
      </c>
      <c r="P128" s="675">
        <v>48</v>
      </c>
      <c r="Q128" s="696">
        <v>56.47</v>
      </c>
      <c r="R128" s="382">
        <v>87</v>
      </c>
      <c r="S128" s="341">
        <v>29</v>
      </c>
      <c r="T128" s="781">
        <v>52.03448275862069</v>
      </c>
      <c r="U128" s="77">
        <v>56.93</v>
      </c>
      <c r="V128" s="830">
        <v>75</v>
      </c>
      <c r="W128" s="341"/>
      <c r="X128" s="344"/>
      <c r="Y128" s="101">
        <v>57.33</v>
      </c>
      <c r="Z128" s="135">
        <v>109</v>
      </c>
      <c r="AA128" s="341"/>
      <c r="AB128" s="344"/>
      <c r="AC128" s="77">
        <v>57.96</v>
      </c>
      <c r="AD128" s="135">
        <v>101</v>
      </c>
      <c r="AE128" s="833">
        <f t="shared" si="1"/>
        <v>529</v>
      </c>
      <c r="AF128" s="185"/>
    </row>
    <row r="129" spans="1:32" ht="15" customHeight="1" thickBot="1" x14ac:dyDescent="0.3">
      <c r="A129" s="831">
        <v>11</v>
      </c>
      <c r="B129" s="617" t="s">
        <v>172</v>
      </c>
      <c r="C129" s="827">
        <v>28</v>
      </c>
      <c r="D129" s="914">
        <v>52.428571428571431</v>
      </c>
      <c r="E129" s="828">
        <v>56.63</v>
      </c>
      <c r="F129" s="829">
        <v>67</v>
      </c>
      <c r="G129" s="746"/>
      <c r="H129" s="747"/>
      <c r="I129" s="663">
        <v>53.95</v>
      </c>
      <c r="J129" s="661">
        <v>98</v>
      </c>
      <c r="K129" s="318"/>
      <c r="L129" s="832"/>
      <c r="M129" s="663">
        <v>55.12</v>
      </c>
      <c r="N129" s="378">
        <v>109</v>
      </c>
      <c r="O129" s="307"/>
      <c r="P129" s="352"/>
      <c r="Q129" s="346">
        <v>56.47</v>
      </c>
      <c r="R129" s="378">
        <v>110</v>
      </c>
      <c r="S129" s="211"/>
      <c r="T129" s="79"/>
      <c r="U129" s="78">
        <v>56.93</v>
      </c>
      <c r="V129" s="474">
        <v>109</v>
      </c>
      <c r="W129" s="216"/>
      <c r="X129" s="96"/>
      <c r="Y129" s="80">
        <v>57.33</v>
      </c>
      <c r="Z129" s="133">
        <v>109</v>
      </c>
      <c r="AA129" s="216"/>
      <c r="AB129" s="96"/>
      <c r="AC129" s="78">
        <v>57.96</v>
      </c>
      <c r="AD129" s="133">
        <v>101</v>
      </c>
      <c r="AE129" s="501">
        <f t="shared" si="1"/>
        <v>703</v>
      </c>
      <c r="AF129" s="185"/>
    </row>
    <row r="130" spans="1:32" ht="15" customHeight="1" x14ac:dyDescent="0.25">
      <c r="A130" s="426" t="s">
        <v>163</v>
      </c>
      <c r="B130" s="194"/>
      <c r="C130" s="194"/>
      <c r="D130" s="592">
        <f>$D$4</f>
        <v>55.489697338006337</v>
      </c>
      <c r="E130" s="194"/>
      <c r="F130" s="194"/>
      <c r="G130" s="194"/>
      <c r="H130" s="592">
        <f>$H$4</f>
        <v>53.948009316679709</v>
      </c>
      <c r="I130" s="194"/>
      <c r="J130" s="194"/>
      <c r="K130" s="194"/>
      <c r="L130" s="592">
        <f>$L$4</f>
        <v>53.353134126367294</v>
      </c>
      <c r="M130" s="194"/>
      <c r="N130" s="194"/>
      <c r="O130" s="194"/>
      <c r="P130" s="470">
        <f>$P$4</f>
        <v>54.67071581282535</v>
      </c>
      <c r="Q130" s="467"/>
      <c r="R130" s="467"/>
      <c r="S130" s="468"/>
      <c r="T130" s="469">
        <f>$T$4</f>
        <v>55.582665127228623</v>
      </c>
      <c r="U130" s="469"/>
      <c r="V130" s="469"/>
      <c r="W130" s="469"/>
      <c r="X130" s="469">
        <f>$X$4</f>
        <v>56.430098105928039</v>
      </c>
      <c r="Y130" s="469"/>
      <c r="Z130" s="469"/>
      <c r="AA130" s="469"/>
      <c r="AB130" s="469">
        <f>$AB$4</f>
        <v>56.954783999999997</v>
      </c>
      <c r="AD130" s="193"/>
      <c r="AE130" s="193"/>
    </row>
    <row r="131" spans="1:32" x14ac:dyDescent="0.25">
      <c r="A131" s="427" t="s">
        <v>164</v>
      </c>
      <c r="D131" s="430">
        <v>56.63</v>
      </c>
      <c r="H131" s="430">
        <v>53.95</v>
      </c>
      <c r="L131" s="430">
        <v>55.12</v>
      </c>
      <c r="P131" s="430">
        <v>56.47</v>
      </c>
      <c r="Q131" s="430"/>
      <c r="R131" s="430"/>
      <c r="S131" s="430"/>
      <c r="T131" s="430">
        <v>56.93</v>
      </c>
      <c r="U131" s="430"/>
      <c r="V131" s="430"/>
      <c r="W131" s="430"/>
      <c r="X131" s="430">
        <v>57.33</v>
      </c>
      <c r="Y131" s="430"/>
      <c r="Z131" s="430"/>
      <c r="AA131" s="430"/>
      <c r="AB131" s="430">
        <v>57.96</v>
      </c>
      <c r="AC131" s="430"/>
    </row>
    <row r="132" spans="1:32" x14ac:dyDescent="0.25">
      <c r="AB132" s="195"/>
    </row>
  </sheetData>
  <mergeCells count="10">
    <mergeCell ref="AE2:AE3"/>
    <mergeCell ref="A2:A3"/>
    <mergeCell ref="B2:B3"/>
    <mergeCell ref="O2:R2"/>
    <mergeCell ref="S2:V2"/>
    <mergeCell ref="W2:Z2"/>
    <mergeCell ref="AA2:AD2"/>
    <mergeCell ref="K2:N2"/>
    <mergeCell ref="G2:J2"/>
    <mergeCell ref="C2:F2"/>
  </mergeCells>
  <conditionalFormatting sqref="AB4:AB114 AB117:AB131">
    <cfRule type="cellIs" dxfId="281" priority="47" stopIfTrue="1" operator="equal">
      <formula>$AB$130</formula>
    </cfRule>
    <cfRule type="cellIs" dxfId="280" priority="48" stopIfTrue="1" operator="greaterThanOrEqual">
      <formula>75</formula>
    </cfRule>
    <cfRule type="containsBlanks" dxfId="279" priority="49" stopIfTrue="1">
      <formula>LEN(TRIM(AB4))=0</formula>
    </cfRule>
    <cfRule type="cellIs" dxfId="278" priority="50" stopIfTrue="1" operator="lessThan">
      <formula>50</formula>
    </cfRule>
    <cfRule type="cellIs" dxfId="277" priority="51" stopIfTrue="1" operator="between">
      <formula>$AB$130</formula>
      <formula>50</formula>
    </cfRule>
    <cfRule type="cellIs" dxfId="276" priority="52" stopIfTrue="1" operator="between">
      <formula>75</formula>
      <formula>$AB$130</formula>
    </cfRule>
  </conditionalFormatting>
  <conditionalFormatting sqref="X4:X114 X117:X131">
    <cfRule type="cellIs" dxfId="275" priority="53" stopIfTrue="1" operator="equal">
      <formula>$X$130</formula>
    </cfRule>
    <cfRule type="cellIs" dxfId="274" priority="54" stopIfTrue="1" operator="greaterThanOrEqual">
      <formula>75</formula>
    </cfRule>
    <cfRule type="containsBlanks" dxfId="273" priority="55" stopIfTrue="1">
      <formula>LEN(TRIM(X4))=0</formula>
    </cfRule>
    <cfRule type="cellIs" dxfId="272" priority="56" stopIfTrue="1" operator="lessThan">
      <formula>50</formula>
    </cfRule>
    <cfRule type="cellIs" dxfId="271" priority="57" stopIfTrue="1" operator="between">
      <formula>$X$130</formula>
      <formula>50</formula>
    </cfRule>
    <cfRule type="cellIs" dxfId="270" priority="58" stopIfTrue="1" operator="between">
      <formula>75</formula>
      <formula>$X$130</formula>
    </cfRule>
  </conditionalFormatting>
  <conditionalFormatting sqref="T4:T114 T117:T131">
    <cfRule type="cellIs" dxfId="269" priority="41" stopIfTrue="1" operator="equal">
      <formula>$T$130</formula>
    </cfRule>
    <cfRule type="containsBlanks" dxfId="268" priority="42" stopIfTrue="1">
      <formula>LEN(TRIM(T4))=0</formula>
    </cfRule>
    <cfRule type="cellIs" dxfId="267" priority="43" stopIfTrue="1" operator="lessThan">
      <formula>50</formula>
    </cfRule>
    <cfRule type="cellIs" dxfId="266" priority="44" stopIfTrue="1" operator="greaterThanOrEqual">
      <formula>75</formula>
    </cfRule>
    <cfRule type="cellIs" dxfId="265" priority="45" stopIfTrue="1" operator="between">
      <formula>$T$130</formula>
      <formula>50</formula>
    </cfRule>
    <cfRule type="cellIs" dxfId="264" priority="46" stopIfTrue="1" operator="between">
      <formula>75</formula>
      <formula>$T$130</formula>
    </cfRule>
  </conditionalFormatting>
  <conditionalFormatting sqref="P4:P114 P117:P131">
    <cfRule type="cellIs" dxfId="263" priority="59" stopIfTrue="1" operator="equal">
      <formula>$P$130</formula>
    </cfRule>
    <cfRule type="containsBlanks" dxfId="262" priority="60" stopIfTrue="1">
      <formula>LEN(TRIM(P4))=0</formula>
    </cfRule>
    <cfRule type="cellIs" dxfId="261" priority="61" stopIfTrue="1" operator="lessThan">
      <formula>50</formula>
    </cfRule>
    <cfRule type="cellIs" dxfId="260" priority="62" stopIfTrue="1" operator="greaterThanOrEqual">
      <formula>75</formula>
    </cfRule>
    <cfRule type="cellIs" dxfId="259" priority="63" stopIfTrue="1" operator="between">
      <formula>$P$130</formula>
      <formula>50</formula>
    </cfRule>
    <cfRule type="cellIs" dxfId="258" priority="64" stopIfTrue="1" operator="between">
      <formula>75</formula>
      <formula>$P$130</formula>
    </cfRule>
  </conditionalFormatting>
  <conditionalFormatting sqref="L4:L114 L117:L131">
    <cfRule type="containsBlanks" dxfId="257" priority="65" stopIfTrue="1">
      <formula>LEN(TRIM(L4))=0</formula>
    </cfRule>
    <cfRule type="cellIs" dxfId="256" priority="66" stopIfTrue="1" operator="equal">
      <formula>$L$130</formula>
    </cfRule>
    <cfRule type="cellIs" dxfId="255" priority="67" stopIfTrue="1" operator="greaterThanOrEqual">
      <formula>75</formula>
    </cfRule>
    <cfRule type="cellIs" dxfId="254" priority="68" stopIfTrue="1" operator="between">
      <formula>$L$130</formula>
      <formula>50</formula>
    </cfRule>
    <cfRule type="cellIs" dxfId="253" priority="69" stopIfTrue="1" operator="between">
      <formula>75</formula>
      <formula>$L$130</formula>
    </cfRule>
    <cfRule type="cellIs" dxfId="252" priority="70" stopIfTrue="1" operator="lessThan">
      <formula>50</formula>
    </cfRule>
  </conditionalFormatting>
  <conditionalFormatting sqref="AB115:AB116">
    <cfRule type="cellIs" dxfId="251" priority="17" stopIfTrue="1" operator="equal">
      <formula>$AB$130</formula>
    </cfRule>
    <cfRule type="cellIs" dxfId="250" priority="18" stopIfTrue="1" operator="greaterThanOrEqual">
      <formula>75</formula>
    </cfRule>
    <cfRule type="containsBlanks" dxfId="249" priority="19" stopIfTrue="1">
      <formula>LEN(TRIM(AB115))=0</formula>
    </cfRule>
    <cfRule type="cellIs" dxfId="248" priority="20" stopIfTrue="1" operator="lessThan">
      <formula>50</formula>
    </cfRule>
    <cfRule type="cellIs" dxfId="247" priority="21" stopIfTrue="1" operator="between">
      <formula>$AB$130</formula>
      <formula>50</formula>
    </cfRule>
    <cfRule type="cellIs" dxfId="246" priority="22" stopIfTrue="1" operator="between">
      <formula>75</formula>
      <formula>$AB$130</formula>
    </cfRule>
  </conditionalFormatting>
  <conditionalFormatting sqref="X115:X116">
    <cfRule type="cellIs" dxfId="245" priority="23" stopIfTrue="1" operator="equal">
      <formula>$X$130</formula>
    </cfRule>
    <cfRule type="cellIs" dxfId="244" priority="24" stopIfTrue="1" operator="greaterThanOrEqual">
      <formula>75</formula>
    </cfRule>
    <cfRule type="containsBlanks" dxfId="243" priority="25" stopIfTrue="1">
      <formula>LEN(TRIM(X115))=0</formula>
    </cfRule>
    <cfRule type="cellIs" dxfId="242" priority="26" stopIfTrue="1" operator="lessThan">
      <formula>50</formula>
    </cfRule>
    <cfRule type="cellIs" dxfId="241" priority="27" stopIfTrue="1" operator="between">
      <formula>$X$130</formula>
      <formula>50</formula>
    </cfRule>
    <cfRule type="cellIs" dxfId="240" priority="28" stopIfTrue="1" operator="between">
      <formula>75</formula>
      <formula>$X$130</formula>
    </cfRule>
  </conditionalFormatting>
  <conditionalFormatting sqref="T115:T116">
    <cfRule type="cellIs" dxfId="239" priority="11" stopIfTrue="1" operator="equal">
      <formula>$T$130</formula>
    </cfRule>
    <cfRule type="containsBlanks" dxfId="238" priority="12" stopIfTrue="1">
      <formula>LEN(TRIM(T115))=0</formula>
    </cfRule>
    <cfRule type="cellIs" dxfId="237" priority="13" stopIfTrue="1" operator="lessThan">
      <formula>50</formula>
    </cfRule>
    <cfRule type="cellIs" dxfId="236" priority="14" stopIfTrue="1" operator="greaterThanOrEqual">
      <formula>75</formula>
    </cfRule>
    <cfRule type="cellIs" dxfId="235" priority="15" stopIfTrue="1" operator="between">
      <formula>$T$130</formula>
      <formula>50</formula>
    </cfRule>
    <cfRule type="cellIs" dxfId="234" priority="16" stopIfTrue="1" operator="between">
      <formula>75</formula>
      <formula>$T$130</formula>
    </cfRule>
  </conditionalFormatting>
  <conditionalFormatting sqref="P115:P116">
    <cfRule type="cellIs" dxfId="233" priority="29" stopIfTrue="1" operator="equal">
      <formula>$P$130</formula>
    </cfRule>
    <cfRule type="containsBlanks" dxfId="232" priority="30" stopIfTrue="1">
      <formula>LEN(TRIM(P115))=0</formula>
    </cfRule>
    <cfRule type="cellIs" dxfId="231" priority="31" stopIfTrue="1" operator="lessThan">
      <formula>50</formula>
    </cfRule>
    <cfRule type="cellIs" dxfId="230" priority="32" stopIfTrue="1" operator="greaterThanOrEqual">
      <formula>75</formula>
    </cfRule>
    <cfRule type="cellIs" dxfId="229" priority="33" stopIfTrue="1" operator="between">
      <formula>$P$130</formula>
      <formula>50</formula>
    </cfRule>
    <cfRule type="cellIs" dxfId="228" priority="34" stopIfTrue="1" operator="between">
      <formula>75</formula>
      <formula>$P$130</formula>
    </cfRule>
  </conditionalFormatting>
  <conditionalFormatting sqref="L115:L116">
    <cfRule type="containsBlanks" dxfId="227" priority="35" stopIfTrue="1">
      <formula>LEN(TRIM(L115))=0</formula>
    </cfRule>
    <cfRule type="cellIs" dxfId="226" priority="36" stopIfTrue="1" operator="equal">
      <formula>$L$130</formula>
    </cfRule>
    <cfRule type="cellIs" dxfId="225" priority="37" stopIfTrue="1" operator="greaterThanOrEqual">
      <formula>75</formula>
    </cfRule>
    <cfRule type="cellIs" dxfId="224" priority="38" stopIfTrue="1" operator="between">
      <formula>$L$130</formula>
      <formula>50</formula>
    </cfRule>
    <cfRule type="cellIs" dxfId="223" priority="39" stopIfTrue="1" operator="between">
      <formula>75</formula>
      <formula>$L$130</formula>
    </cfRule>
    <cfRule type="cellIs" dxfId="222" priority="40" stopIfTrue="1" operator="lessThan">
      <formula>50</formula>
    </cfRule>
  </conditionalFormatting>
  <conditionalFormatting sqref="H4:H131">
    <cfRule type="cellIs" dxfId="221" priority="6" operator="between">
      <formula>$H$130</formula>
      <formula>53.945</formula>
    </cfRule>
    <cfRule type="containsBlanks" dxfId="220" priority="7">
      <formula>LEN(TRIM(H4))=0</formula>
    </cfRule>
    <cfRule type="cellIs" dxfId="219" priority="8" operator="lessThan">
      <formula>50</formula>
    </cfRule>
    <cfRule type="cellIs" dxfId="218" priority="9" operator="between">
      <formula>$H$130</formula>
      <formula>50</formula>
    </cfRule>
    <cfRule type="cellIs" dxfId="217" priority="10" operator="between">
      <formula>75</formula>
      <formula>$H$130</formula>
    </cfRule>
  </conditionalFormatting>
  <conditionalFormatting sqref="D4:D131">
    <cfRule type="cellIs" dxfId="216" priority="1" operator="equal">
      <formula>$D$130</formula>
    </cfRule>
    <cfRule type="containsBlanks" dxfId="215" priority="2">
      <formula>LEN(TRIM(D4))=0</formula>
    </cfRule>
    <cfRule type="cellIs" dxfId="214" priority="3" operator="lessThan">
      <formula>50</formula>
    </cfRule>
    <cfRule type="cellIs" dxfId="213" priority="4" operator="between">
      <formula>$D$130</formula>
      <formula>50</formula>
    </cfRule>
    <cfRule type="cellIs" dxfId="212" priority="5" operator="between">
      <formula>75</formula>
      <formula>$D$130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2"/>
  <sheetViews>
    <sheetView zoomScale="90" zoomScaleNormal="90" workbookViewId="0">
      <selection activeCell="B65" sqref="B65"/>
    </sheetView>
  </sheetViews>
  <sheetFormatPr defaultRowHeight="15" x14ac:dyDescent="0.25"/>
  <cols>
    <col min="1" max="1" width="5.85546875" customWidth="1"/>
    <col min="2" max="2" width="32.5703125" customWidth="1"/>
    <col min="3" max="30" width="7.7109375" customWidth="1"/>
    <col min="31" max="31" width="8.7109375" customWidth="1"/>
  </cols>
  <sheetData>
    <row r="1" spans="1:34" ht="409.5" customHeight="1" thickBot="1" x14ac:dyDescent="0.3"/>
    <row r="2" spans="1:34" ht="15" customHeight="1" x14ac:dyDescent="0.25">
      <c r="A2" s="917" t="s">
        <v>68</v>
      </c>
      <c r="B2" s="919" t="s">
        <v>113</v>
      </c>
      <c r="C2" s="921">
        <v>2021</v>
      </c>
      <c r="D2" s="922"/>
      <c r="E2" s="922"/>
      <c r="F2" s="923"/>
      <c r="G2" s="921">
        <v>2020</v>
      </c>
      <c r="H2" s="922"/>
      <c r="I2" s="922"/>
      <c r="J2" s="923"/>
      <c r="K2" s="921">
        <v>2019</v>
      </c>
      <c r="L2" s="922"/>
      <c r="M2" s="922"/>
      <c r="N2" s="923"/>
      <c r="O2" s="921">
        <v>2018</v>
      </c>
      <c r="P2" s="922"/>
      <c r="Q2" s="922"/>
      <c r="R2" s="923"/>
      <c r="S2" s="924">
        <v>2017</v>
      </c>
      <c r="T2" s="925"/>
      <c r="U2" s="925"/>
      <c r="V2" s="926"/>
      <c r="W2" s="924">
        <v>2016</v>
      </c>
      <c r="X2" s="925"/>
      <c r="Y2" s="925"/>
      <c r="Z2" s="926"/>
      <c r="AA2" s="927">
        <v>2015</v>
      </c>
      <c r="AB2" s="928"/>
      <c r="AC2" s="928"/>
      <c r="AD2" s="929"/>
      <c r="AE2" s="915" t="s">
        <v>125</v>
      </c>
    </row>
    <row r="3" spans="1:34" ht="47.25" customHeight="1" thickBot="1" x14ac:dyDescent="0.3">
      <c r="A3" s="918"/>
      <c r="B3" s="920"/>
      <c r="C3" s="611" t="s">
        <v>134</v>
      </c>
      <c r="D3" s="615" t="s">
        <v>135</v>
      </c>
      <c r="E3" s="790" t="s">
        <v>136</v>
      </c>
      <c r="F3" s="196" t="s">
        <v>124</v>
      </c>
      <c r="G3" s="611" t="s">
        <v>134</v>
      </c>
      <c r="H3" s="615" t="s">
        <v>135</v>
      </c>
      <c r="I3" s="615" t="s">
        <v>136</v>
      </c>
      <c r="J3" s="196" t="s">
        <v>124</v>
      </c>
      <c r="K3" s="611" t="s">
        <v>134</v>
      </c>
      <c r="L3" s="221" t="s">
        <v>135</v>
      </c>
      <c r="M3" s="596" t="s">
        <v>136</v>
      </c>
      <c r="N3" s="196" t="s">
        <v>124</v>
      </c>
      <c r="O3" s="197" t="s">
        <v>134</v>
      </c>
      <c r="P3" s="221" t="s">
        <v>135</v>
      </c>
      <c r="Q3" s="221" t="s">
        <v>136</v>
      </c>
      <c r="R3" s="196" t="s">
        <v>124</v>
      </c>
      <c r="S3" s="197" t="s">
        <v>134</v>
      </c>
      <c r="T3" s="221" t="s">
        <v>135</v>
      </c>
      <c r="U3" s="221" t="s">
        <v>136</v>
      </c>
      <c r="V3" s="416" t="s">
        <v>124</v>
      </c>
      <c r="W3" s="197" t="s">
        <v>134</v>
      </c>
      <c r="X3" s="221" t="s">
        <v>135</v>
      </c>
      <c r="Y3" s="221" t="s">
        <v>136</v>
      </c>
      <c r="Z3" s="416" t="s">
        <v>124</v>
      </c>
      <c r="AA3" s="197" t="s">
        <v>134</v>
      </c>
      <c r="AB3" s="221" t="s">
        <v>135</v>
      </c>
      <c r="AC3" s="221" t="s">
        <v>136</v>
      </c>
      <c r="AD3" s="196" t="s">
        <v>124</v>
      </c>
      <c r="AE3" s="916"/>
    </row>
    <row r="4" spans="1:34" ht="15" customHeight="1" thickBot="1" x14ac:dyDescent="0.3">
      <c r="A4" s="417"/>
      <c r="B4" s="418" t="s">
        <v>154</v>
      </c>
      <c r="C4" s="419">
        <f>C5+C6+C15+C30+C50+C70+C86+C118</f>
        <v>2696</v>
      </c>
      <c r="D4" s="476">
        <f>AVERAGE(D5,D7:D14,D16:D29,D31:D49,D51:D69,D71:D85,D87:D117,D119:D129)</f>
        <v>55.489697338006344</v>
      </c>
      <c r="E4" s="573">
        <v>56.63</v>
      </c>
      <c r="F4" s="421"/>
      <c r="G4" s="419">
        <f>G5+G6+G15+G30+G50+G70+G86+G118</f>
        <v>2384</v>
      </c>
      <c r="H4" s="476">
        <f>AVERAGE(H5,H7:H14,H16:H29,H31:H49,H51:H69,H71:H85,H87:H117,H119:H129)</f>
        <v>53.948009316679688</v>
      </c>
      <c r="I4" s="420">
        <v>53.95</v>
      </c>
      <c r="J4" s="421"/>
      <c r="K4" s="419">
        <f>K5+K6+K15+K30+K50+K70+K86+K118</f>
        <v>2374</v>
      </c>
      <c r="L4" s="476">
        <f>AVERAGE(L5,L7:L14,L16:L29,L31:L49,L51:L69,L71:L85,L87:L117,L119:L129)</f>
        <v>53.353134126367301</v>
      </c>
      <c r="M4" s="573">
        <v>55.12</v>
      </c>
      <c r="N4" s="421"/>
      <c r="O4" s="419">
        <f>O5+O6+O15+O30+O50+O70+O86+O118</f>
        <v>2405</v>
      </c>
      <c r="P4" s="476">
        <f>AVERAGE(P5,P7:P14,P16:P29,P31:P49,P51:P69,P71:P85,P87:P117,P119:P129)</f>
        <v>54.670715812825343</v>
      </c>
      <c r="Q4" s="420">
        <v>56.47</v>
      </c>
      <c r="R4" s="428"/>
      <c r="S4" s="422">
        <f>S5+S6+S15+S30+S50+S70+S86+S118</f>
        <v>2227</v>
      </c>
      <c r="T4" s="476">
        <f>AVERAGE(T5,T7:T14,T16:T29,T31:T49,T51:T69,T71:T85,T87:T117,T119:T129)</f>
        <v>55.58266512722863</v>
      </c>
      <c r="U4" s="420">
        <v>56.93</v>
      </c>
      <c r="V4" s="423"/>
      <c r="W4" s="422">
        <f>W5+W6+W15+W30+W50+W70+W86+W118</f>
        <v>2480</v>
      </c>
      <c r="X4" s="476">
        <f>AVERAGE(X5,X7:X14,X16:X29,X31:X49,X51:X69,X71:X85,X87:X117,X119:X129)</f>
        <v>56.430098105928032</v>
      </c>
      <c r="Y4" s="420">
        <v>57.33</v>
      </c>
      <c r="Z4" s="423"/>
      <c r="AA4" s="422">
        <f>AA5+AA6+AA15+AA30+AA50+AA70+AA86+AA118</f>
        <v>2638</v>
      </c>
      <c r="AB4" s="476">
        <f>AVERAGE(AB5,AB7:AB14,AB16:AB29,AB31:AB49,AB51:AB69,AB71:AB85,AB87:AB117,AB119:AB129)</f>
        <v>56.954784000000011</v>
      </c>
      <c r="AC4" s="420">
        <v>57.96</v>
      </c>
      <c r="AD4" s="421"/>
      <c r="AE4" s="424"/>
      <c r="AG4" s="334"/>
      <c r="AH4" s="34" t="s">
        <v>120</v>
      </c>
    </row>
    <row r="5" spans="1:34" ht="15" customHeight="1" thickBot="1" x14ac:dyDescent="0.3">
      <c r="A5" s="425">
        <v>1</v>
      </c>
      <c r="B5" s="582" t="s">
        <v>27</v>
      </c>
      <c r="C5" s="791">
        <v>20</v>
      </c>
      <c r="D5" s="910">
        <v>58</v>
      </c>
      <c r="E5" s="792">
        <v>56.63</v>
      </c>
      <c r="F5" s="688">
        <v>38</v>
      </c>
      <c r="G5" s="619">
        <v>12</v>
      </c>
      <c r="H5" s="618">
        <v>62.42</v>
      </c>
      <c r="I5" s="686">
        <v>53.95</v>
      </c>
      <c r="J5" s="688">
        <v>7</v>
      </c>
      <c r="K5" s="584">
        <v>9</v>
      </c>
      <c r="L5" s="585">
        <v>60.66</v>
      </c>
      <c r="M5" s="586">
        <v>55.12</v>
      </c>
      <c r="N5" s="595">
        <v>13</v>
      </c>
      <c r="O5" s="584">
        <v>15</v>
      </c>
      <c r="P5" s="585">
        <v>58</v>
      </c>
      <c r="Q5" s="586">
        <v>56.47</v>
      </c>
      <c r="R5" s="595">
        <v>42</v>
      </c>
      <c r="S5" s="597">
        <v>12</v>
      </c>
      <c r="T5" s="588">
        <v>59.75</v>
      </c>
      <c r="U5" s="587">
        <v>56.93</v>
      </c>
      <c r="V5" s="598">
        <v>29</v>
      </c>
      <c r="W5" s="597">
        <v>18</v>
      </c>
      <c r="X5" s="588">
        <v>58.444444444444443</v>
      </c>
      <c r="Y5" s="589">
        <v>57.33</v>
      </c>
      <c r="Z5" s="591">
        <v>44</v>
      </c>
      <c r="AA5" s="599">
        <v>15</v>
      </c>
      <c r="AB5" s="590">
        <v>57.333300000000001</v>
      </c>
      <c r="AC5" s="587">
        <v>57.96</v>
      </c>
      <c r="AD5" s="591">
        <v>56</v>
      </c>
      <c r="AE5" s="494">
        <f>F5+J5+N5+R5+V5+Z5+AD5</f>
        <v>229</v>
      </c>
      <c r="AG5" s="229"/>
      <c r="AH5" s="34" t="s">
        <v>121</v>
      </c>
    </row>
    <row r="6" spans="1:34" ht="15" customHeight="1" thickBot="1" x14ac:dyDescent="0.3">
      <c r="A6" s="409"/>
      <c r="B6" s="410" t="s">
        <v>153</v>
      </c>
      <c r="C6" s="411">
        <f>SUM(C7:C14)</f>
        <v>204</v>
      </c>
      <c r="D6" s="431">
        <f>AVERAGE(D7:D14)</f>
        <v>56.46575336970475</v>
      </c>
      <c r="E6" s="574">
        <v>56.63</v>
      </c>
      <c r="F6" s="412"/>
      <c r="G6" s="411">
        <f>SUM(G7:G14)</f>
        <v>203</v>
      </c>
      <c r="H6" s="431">
        <f>AVERAGE(H7:H14)</f>
        <v>55.998485423917849</v>
      </c>
      <c r="I6" s="248">
        <v>53.95</v>
      </c>
      <c r="J6" s="412"/>
      <c r="K6" s="411">
        <f>SUM(K7:K14)</f>
        <v>193</v>
      </c>
      <c r="L6" s="431">
        <f>AVERAGE(L7:L14)</f>
        <v>54.513736973283933</v>
      </c>
      <c r="M6" s="574">
        <v>55.12</v>
      </c>
      <c r="N6" s="412"/>
      <c r="O6" s="411">
        <f>SUM(O7:O14)</f>
        <v>175</v>
      </c>
      <c r="P6" s="431">
        <f>AVERAGE(P7:P14)</f>
        <v>57.75</v>
      </c>
      <c r="Q6" s="248">
        <v>56.47</v>
      </c>
      <c r="R6" s="429"/>
      <c r="S6" s="413">
        <f>SUM(S7:S14)</f>
        <v>160</v>
      </c>
      <c r="T6" s="431">
        <f>AVERAGE(T7:T14)</f>
        <v>58.048547198363373</v>
      </c>
      <c r="U6" s="248">
        <v>56.93</v>
      </c>
      <c r="V6" s="414"/>
      <c r="W6" s="413">
        <f>SUM(W7:W14)</f>
        <v>219</v>
      </c>
      <c r="X6" s="431">
        <f>AVERAGE(X7:X14)</f>
        <v>55.536400111479999</v>
      </c>
      <c r="Y6" s="248">
        <v>57.33</v>
      </c>
      <c r="Z6" s="414"/>
      <c r="AA6" s="413">
        <f>SUM(AA7:AA14)</f>
        <v>214</v>
      </c>
      <c r="AB6" s="431">
        <f>AVERAGE(AB7:AB14)</f>
        <v>59.421600000000005</v>
      </c>
      <c r="AC6" s="248">
        <v>57.96</v>
      </c>
      <c r="AD6" s="412"/>
      <c r="AE6" s="415"/>
      <c r="AG6" s="230"/>
      <c r="AH6" s="34" t="s">
        <v>122</v>
      </c>
    </row>
    <row r="7" spans="1:34" ht="15" customHeight="1" x14ac:dyDescent="0.25">
      <c r="A7" s="184">
        <v>1</v>
      </c>
      <c r="B7" s="204" t="s">
        <v>81</v>
      </c>
      <c r="C7" s="659">
        <v>29</v>
      </c>
      <c r="D7" s="64">
        <v>70.666666666666671</v>
      </c>
      <c r="E7" s="793">
        <v>56.63</v>
      </c>
      <c r="F7" s="523">
        <v>2</v>
      </c>
      <c r="G7" s="659">
        <v>48</v>
      </c>
      <c r="H7" s="64">
        <v>58.5</v>
      </c>
      <c r="I7" s="63">
        <v>53.95</v>
      </c>
      <c r="J7" s="523">
        <v>27</v>
      </c>
      <c r="K7" s="213">
        <v>31</v>
      </c>
      <c r="L7" s="64">
        <v>61.032258064516128</v>
      </c>
      <c r="M7" s="63">
        <v>55.12</v>
      </c>
      <c r="N7" s="376">
        <v>11</v>
      </c>
      <c r="O7" s="213">
        <v>28</v>
      </c>
      <c r="P7" s="64">
        <v>66</v>
      </c>
      <c r="Q7" s="63">
        <v>56.47</v>
      </c>
      <c r="R7" s="376">
        <v>6</v>
      </c>
      <c r="S7" s="210">
        <v>24</v>
      </c>
      <c r="T7" s="57">
        <v>64.166666666666671</v>
      </c>
      <c r="U7" s="56">
        <v>56.93</v>
      </c>
      <c r="V7" s="701">
        <v>9</v>
      </c>
      <c r="W7" s="210">
        <v>33</v>
      </c>
      <c r="X7" s="60">
        <v>66.757575757575751</v>
      </c>
      <c r="Y7" s="58">
        <v>57.33</v>
      </c>
      <c r="Z7" s="702">
        <v>3</v>
      </c>
      <c r="AA7" s="492">
        <v>32</v>
      </c>
      <c r="AB7" s="499">
        <v>61.593800000000002</v>
      </c>
      <c r="AC7" s="486">
        <v>57.96</v>
      </c>
      <c r="AD7" s="703">
        <v>31</v>
      </c>
      <c r="AE7" s="200">
        <f t="shared" ref="AE7:AE69" si="0">F7+J7+N7+R7+V7+Z7+AD7</f>
        <v>89</v>
      </c>
      <c r="AF7" s="185"/>
      <c r="AG7" s="35"/>
      <c r="AH7" s="34" t="s">
        <v>123</v>
      </c>
    </row>
    <row r="8" spans="1:34" ht="15" customHeight="1" x14ac:dyDescent="0.25">
      <c r="A8" s="186">
        <v>2</v>
      </c>
      <c r="B8" s="204" t="s">
        <v>85</v>
      </c>
      <c r="C8" s="659">
        <v>41</v>
      </c>
      <c r="D8" s="64">
        <v>58.853658536585364</v>
      </c>
      <c r="E8" s="793">
        <v>56.63</v>
      </c>
      <c r="F8" s="523">
        <v>34</v>
      </c>
      <c r="G8" s="659">
        <v>38</v>
      </c>
      <c r="H8" s="64">
        <v>58.973684210526322</v>
      </c>
      <c r="I8" s="63">
        <v>53.95</v>
      </c>
      <c r="J8" s="523">
        <v>23</v>
      </c>
      <c r="K8" s="213">
        <v>33</v>
      </c>
      <c r="L8" s="64">
        <v>53.787878787878789</v>
      </c>
      <c r="M8" s="63">
        <v>55.12</v>
      </c>
      <c r="N8" s="376">
        <v>56</v>
      </c>
      <c r="O8" s="213">
        <v>33</v>
      </c>
      <c r="P8" s="64">
        <v>59</v>
      </c>
      <c r="Q8" s="63">
        <v>56.47</v>
      </c>
      <c r="R8" s="376">
        <v>34</v>
      </c>
      <c r="S8" s="210">
        <v>37</v>
      </c>
      <c r="T8" s="57">
        <v>56.756756756756758</v>
      </c>
      <c r="U8" s="56">
        <v>56.93</v>
      </c>
      <c r="V8" s="701">
        <v>50</v>
      </c>
      <c r="W8" s="210">
        <v>49</v>
      </c>
      <c r="X8" s="57">
        <v>51.510204081632651</v>
      </c>
      <c r="Y8" s="58">
        <v>57.33</v>
      </c>
      <c r="Z8" s="702">
        <v>84</v>
      </c>
      <c r="AA8" s="492">
        <v>48</v>
      </c>
      <c r="AB8" s="499">
        <v>51.5</v>
      </c>
      <c r="AC8" s="486">
        <v>57.96</v>
      </c>
      <c r="AD8" s="703">
        <v>78</v>
      </c>
      <c r="AE8" s="198">
        <f t="shared" si="0"/>
        <v>359</v>
      </c>
      <c r="AF8" s="185"/>
    </row>
    <row r="9" spans="1:34" ht="15" customHeight="1" x14ac:dyDescent="0.25">
      <c r="A9" s="186">
        <v>3</v>
      </c>
      <c r="B9" s="204" t="s">
        <v>82</v>
      </c>
      <c r="C9" s="659">
        <v>19</v>
      </c>
      <c r="D9" s="64">
        <v>55.94736842105263</v>
      </c>
      <c r="E9" s="793">
        <v>56.63</v>
      </c>
      <c r="F9" s="523">
        <v>49</v>
      </c>
      <c r="G9" s="659">
        <v>19</v>
      </c>
      <c r="H9" s="64">
        <v>58.263157894736842</v>
      </c>
      <c r="I9" s="63">
        <v>53.95</v>
      </c>
      <c r="J9" s="523">
        <v>29</v>
      </c>
      <c r="K9" s="213">
        <v>17</v>
      </c>
      <c r="L9" s="64">
        <v>55.411764705882355</v>
      </c>
      <c r="M9" s="63">
        <v>55.12</v>
      </c>
      <c r="N9" s="376">
        <v>48</v>
      </c>
      <c r="O9" s="213">
        <v>17</v>
      </c>
      <c r="P9" s="64">
        <v>57</v>
      </c>
      <c r="Q9" s="63">
        <v>56.47</v>
      </c>
      <c r="R9" s="376">
        <v>46</v>
      </c>
      <c r="S9" s="210">
        <v>8</v>
      </c>
      <c r="T9" s="57">
        <v>59.375</v>
      </c>
      <c r="U9" s="56">
        <v>56.93</v>
      </c>
      <c r="V9" s="701">
        <v>31</v>
      </c>
      <c r="W9" s="210">
        <v>10</v>
      </c>
      <c r="X9" s="57">
        <v>56.1</v>
      </c>
      <c r="Y9" s="58">
        <v>57.33</v>
      </c>
      <c r="Z9" s="702">
        <v>62</v>
      </c>
      <c r="AA9" s="492">
        <v>24</v>
      </c>
      <c r="AB9" s="499">
        <v>63.541699999999999</v>
      </c>
      <c r="AC9" s="486">
        <v>57.96</v>
      </c>
      <c r="AD9" s="703">
        <v>19</v>
      </c>
      <c r="AE9" s="198">
        <f t="shared" si="0"/>
        <v>284</v>
      </c>
      <c r="AF9" s="185"/>
    </row>
    <row r="10" spans="1:34" ht="15" customHeight="1" x14ac:dyDescent="0.25">
      <c r="A10" s="186">
        <v>4</v>
      </c>
      <c r="B10" s="204" t="s">
        <v>169</v>
      </c>
      <c r="C10" s="659">
        <v>45</v>
      </c>
      <c r="D10" s="64">
        <v>55.2</v>
      </c>
      <c r="E10" s="793">
        <v>56.63</v>
      </c>
      <c r="F10" s="523">
        <v>51</v>
      </c>
      <c r="G10" s="659">
        <v>30</v>
      </c>
      <c r="H10" s="64">
        <v>57.3</v>
      </c>
      <c r="I10" s="63">
        <v>53.95</v>
      </c>
      <c r="J10" s="523">
        <v>38</v>
      </c>
      <c r="K10" s="213">
        <v>49</v>
      </c>
      <c r="L10" s="261">
        <v>60.142857142857146</v>
      </c>
      <c r="M10" s="63">
        <v>55.12</v>
      </c>
      <c r="N10" s="376">
        <v>17</v>
      </c>
      <c r="O10" s="213">
        <v>29</v>
      </c>
      <c r="P10" s="261">
        <v>61</v>
      </c>
      <c r="Q10" s="63">
        <v>56.47</v>
      </c>
      <c r="R10" s="376">
        <v>23</v>
      </c>
      <c r="S10" s="210">
        <v>51</v>
      </c>
      <c r="T10" s="57">
        <v>58.352941176470587</v>
      </c>
      <c r="U10" s="56">
        <v>56.93</v>
      </c>
      <c r="V10" s="701">
        <v>38</v>
      </c>
      <c r="W10" s="210">
        <v>38</v>
      </c>
      <c r="X10" s="57">
        <v>58.368421052631582</v>
      </c>
      <c r="Y10" s="58">
        <v>57.33</v>
      </c>
      <c r="Z10" s="702">
        <v>45</v>
      </c>
      <c r="AA10" s="492">
        <v>40</v>
      </c>
      <c r="AB10" s="499">
        <v>56.65</v>
      </c>
      <c r="AC10" s="486">
        <v>57.96</v>
      </c>
      <c r="AD10" s="703">
        <v>60</v>
      </c>
      <c r="AE10" s="198">
        <f t="shared" si="0"/>
        <v>272</v>
      </c>
      <c r="AF10" s="185"/>
    </row>
    <row r="11" spans="1:34" ht="15" customHeight="1" x14ac:dyDescent="0.25">
      <c r="A11" s="186">
        <v>5</v>
      </c>
      <c r="B11" s="389" t="s">
        <v>195</v>
      </c>
      <c r="C11" s="704">
        <v>20</v>
      </c>
      <c r="D11" s="705">
        <v>53.35</v>
      </c>
      <c r="E11" s="794">
        <v>56.63</v>
      </c>
      <c r="F11" s="524">
        <v>58</v>
      </c>
      <c r="G11" s="704">
        <v>14</v>
      </c>
      <c r="H11" s="705">
        <v>54.785714285714278</v>
      </c>
      <c r="I11" s="578">
        <v>53.95</v>
      </c>
      <c r="J11" s="524">
        <v>47</v>
      </c>
      <c r="K11" s="213">
        <v>9</v>
      </c>
      <c r="L11" s="64">
        <v>52.111111111111114</v>
      </c>
      <c r="M11" s="578">
        <v>55.12</v>
      </c>
      <c r="N11" s="376">
        <v>63</v>
      </c>
      <c r="O11" s="213">
        <v>19</v>
      </c>
      <c r="P11" s="64">
        <v>51</v>
      </c>
      <c r="Q11" s="63">
        <v>56.47</v>
      </c>
      <c r="R11" s="376">
        <v>77</v>
      </c>
      <c r="S11" s="210">
        <v>11</v>
      </c>
      <c r="T11" s="57">
        <v>58.272727272727273</v>
      </c>
      <c r="U11" s="56">
        <v>56.93</v>
      </c>
      <c r="V11" s="701">
        <v>40</v>
      </c>
      <c r="W11" s="210">
        <v>24</v>
      </c>
      <c r="X11" s="61">
        <v>46.208333333333336</v>
      </c>
      <c r="Y11" s="58">
        <v>57.33</v>
      </c>
      <c r="Z11" s="702">
        <v>102</v>
      </c>
      <c r="AA11" s="492">
        <v>20</v>
      </c>
      <c r="AB11" s="499">
        <v>63.45</v>
      </c>
      <c r="AC11" s="486">
        <v>57.96</v>
      </c>
      <c r="AD11" s="703">
        <v>21</v>
      </c>
      <c r="AE11" s="198">
        <f t="shared" si="0"/>
        <v>408</v>
      </c>
      <c r="AF11" s="185"/>
    </row>
    <row r="12" spans="1:34" ht="15" customHeight="1" x14ac:dyDescent="0.25">
      <c r="A12" s="186">
        <v>6</v>
      </c>
      <c r="B12" s="204" t="s">
        <v>157</v>
      </c>
      <c r="C12" s="659">
        <v>18</v>
      </c>
      <c r="D12" s="64">
        <v>53.333333333333336</v>
      </c>
      <c r="E12" s="793">
        <v>56.63</v>
      </c>
      <c r="F12" s="523">
        <v>59</v>
      </c>
      <c r="G12" s="659">
        <v>14</v>
      </c>
      <c r="H12" s="64">
        <v>53.357142857142847</v>
      </c>
      <c r="I12" s="63">
        <v>53.95</v>
      </c>
      <c r="J12" s="523">
        <v>56</v>
      </c>
      <c r="K12" s="213">
        <v>11</v>
      </c>
      <c r="L12" s="261">
        <v>53.545454545454547</v>
      </c>
      <c r="M12" s="63">
        <v>55.12</v>
      </c>
      <c r="N12" s="376">
        <v>58</v>
      </c>
      <c r="O12" s="213">
        <v>16</v>
      </c>
      <c r="P12" s="261">
        <v>53</v>
      </c>
      <c r="Q12" s="63">
        <v>56.47</v>
      </c>
      <c r="R12" s="376">
        <v>64</v>
      </c>
      <c r="S12" s="210">
        <v>7</v>
      </c>
      <c r="T12" s="57">
        <v>53.714285714285715</v>
      </c>
      <c r="U12" s="56">
        <v>56.93</v>
      </c>
      <c r="V12" s="701">
        <v>70</v>
      </c>
      <c r="W12" s="210">
        <v>25</v>
      </c>
      <c r="X12" s="61">
        <v>47.92</v>
      </c>
      <c r="Y12" s="58">
        <v>57.33</v>
      </c>
      <c r="Z12" s="702">
        <v>98</v>
      </c>
      <c r="AA12" s="492">
        <v>14</v>
      </c>
      <c r="AB12" s="499">
        <v>55.857100000000003</v>
      </c>
      <c r="AC12" s="486">
        <v>57.96</v>
      </c>
      <c r="AD12" s="703">
        <v>65</v>
      </c>
      <c r="AE12" s="198">
        <f t="shared" si="0"/>
        <v>470</v>
      </c>
      <c r="AF12" s="185"/>
    </row>
    <row r="13" spans="1:34" ht="15" customHeight="1" x14ac:dyDescent="0.25">
      <c r="A13" s="186">
        <v>7</v>
      </c>
      <c r="B13" s="204" t="s">
        <v>86</v>
      </c>
      <c r="C13" s="659">
        <v>14</v>
      </c>
      <c r="D13" s="64">
        <v>52.375</v>
      </c>
      <c r="E13" s="793">
        <v>56.63</v>
      </c>
      <c r="F13" s="523">
        <v>69</v>
      </c>
      <c r="G13" s="659">
        <v>17</v>
      </c>
      <c r="H13" s="64">
        <v>48.764705882352942</v>
      </c>
      <c r="I13" s="63">
        <v>53.95</v>
      </c>
      <c r="J13" s="523">
        <v>78</v>
      </c>
      <c r="K13" s="213">
        <v>15</v>
      </c>
      <c r="L13" s="261">
        <v>49.4</v>
      </c>
      <c r="M13" s="63">
        <v>55.12</v>
      </c>
      <c r="N13" s="376">
        <v>78</v>
      </c>
      <c r="O13" s="213">
        <v>15</v>
      </c>
      <c r="P13" s="261">
        <v>60</v>
      </c>
      <c r="Q13" s="63">
        <v>56.47</v>
      </c>
      <c r="R13" s="376">
        <v>30</v>
      </c>
      <c r="S13" s="210">
        <v>14</v>
      </c>
      <c r="T13" s="57">
        <v>54</v>
      </c>
      <c r="U13" s="56">
        <v>56.93</v>
      </c>
      <c r="V13" s="701">
        <v>66</v>
      </c>
      <c r="W13" s="210">
        <v>15</v>
      </c>
      <c r="X13" s="57">
        <v>61.866666666666667</v>
      </c>
      <c r="Y13" s="58">
        <v>57.33</v>
      </c>
      <c r="Z13" s="702">
        <v>21</v>
      </c>
      <c r="AA13" s="492">
        <v>17</v>
      </c>
      <c r="AB13" s="499">
        <v>64.411799999999999</v>
      </c>
      <c r="AC13" s="486">
        <v>57.96</v>
      </c>
      <c r="AD13" s="703">
        <v>10</v>
      </c>
      <c r="AE13" s="198">
        <f t="shared" si="0"/>
        <v>352</v>
      </c>
      <c r="AF13" s="185"/>
    </row>
    <row r="14" spans="1:34" ht="15" customHeight="1" thickBot="1" x14ac:dyDescent="0.3">
      <c r="A14" s="432">
        <v>8</v>
      </c>
      <c r="B14" s="204" t="s">
        <v>171</v>
      </c>
      <c r="C14" s="659">
        <v>18</v>
      </c>
      <c r="D14" s="64">
        <v>52</v>
      </c>
      <c r="E14" s="793">
        <v>56.63</v>
      </c>
      <c r="F14" s="523">
        <v>71</v>
      </c>
      <c r="G14" s="659">
        <v>23</v>
      </c>
      <c r="H14" s="64">
        <v>58.043478260869563</v>
      </c>
      <c r="I14" s="63">
        <v>53.95</v>
      </c>
      <c r="J14" s="523">
        <v>34</v>
      </c>
      <c r="K14" s="213">
        <v>28</v>
      </c>
      <c r="L14" s="261">
        <v>50.678571428571431</v>
      </c>
      <c r="M14" s="63">
        <v>55.12</v>
      </c>
      <c r="N14" s="376">
        <v>74</v>
      </c>
      <c r="O14" s="213">
        <v>18</v>
      </c>
      <c r="P14" s="261">
        <v>55</v>
      </c>
      <c r="Q14" s="63">
        <v>56.47</v>
      </c>
      <c r="R14" s="376">
        <v>55</v>
      </c>
      <c r="S14" s="210">
        <v>8</v>
      </c>
      <c r="T14" s="57">
        <v>59.75</v>
      </c>
      <c r="U14" s="56">
        <v>56.93</v>
      </c>
      <c r="V14" s="701">
        <v>30</v>
      </c>
      <c r="W14" s="210">
        <v>25</v>
      </c>
      <c r="X14" s="57">
        <v>55.56</v>
      </c>
      <c r="Y14" s="58">
        <v>57.33</v>
      </c>
      <c r="Z14" s="702">
        <v>66</v>
      </c>
      <c r="AA14" s="492">
        <v>19</v>
      </c>
      <c r="AB14" s="600">
        <v>58.368400000000001</v>
      </c>
      <c r="AC14" s="486">
        <v>57.96</v>
      </c>
      <c r="AD14" s="703">
        <v>49</v>
      </c>
      <c r="AE14" s="433">
        <f t="shared" si="0"/>
        <v>379</v>
      </c>
      <c r="AF14" s="185"/>
    </row>
    <row r="15" spans="1:34" ht="15" customHeight="1" thickBot="1" x14ac:dyDescent="0.3">
      <c r="A15" s="436"/>
      <c r="B15" s="410" t="s">
        <v>152</v>
      </c>
      <c r="C15" s="411">
        <f>SUM(C16:C29)</f>
        <v>289</v>
      </c>
      <c r="D15" s="431">
        <f>AVERAGE(D16:D29)</f>
        <v>55.158333333333331</v>
      </c>
      <c r="E15" s="574">
        <v>56.63</v>
      </c>
      <c r="F15" s="412"/>
      <c r="G15" s="411">
        <f>SUM(G16:G29)</f>
        <v>220</v>
      </c>
      <c r="H15" s="431">
        <f>AVERAGE(H16:H29)</f>
        <v>50.386643923486027</v>
      </c>
      <c r="I15" s="248">
        <v>53.95</v>
      </c>
      <c r="J15" s="429"/>
      <c r="K15" s="411">
        <f>SUM(K16:K29)</f>
        <v>225</v>
      </c>
      <c r="L15" s="248">
        <f>AVERAGE(L16:L29)</f>
        <v>51.83</v>
      </c>
      <c r="M15" s="574">
        <v>55.12</v>
      </c>
      <c r="N15" s="412"/>
      <c r="O15" s="411">
        <f>SUM(O16:O29)</f>
        <v>204</v>
      </c>
      <c r="P15" s="431">
        <f>AVERAGE(P16:P29)</f>
        <v>53.725888407626172</v>
      </c>
      <c r="Q15" s="248">
        <v>56.47</v>
      </c>
      <c r="R15" s="429"/>
      <c r="S15" s="409">
        <f>SUM(S16:S29)</f>
        <v>204</v>
      </c>
      <c r="T15" s="437">
        <f>AVERAGE(T16:T29)</f>
        <v>55.436438876779789</v>
      </c>
      <c r="U15" s="438">
        <v>56.93</v>
      </c>
      <c r="V15" s="439"/>
      <c r="W15" s="442">
        <f>SUM(W16:W29)</f>
        <v>270</v>
      </c>
      <c r="X15" s="440">
        <f>AVERAGE(X16:X29)</f>
        <v>53.614305528558923</v>
      </c>
      <c r="Y15" s="441">
        <v>57.33</v>
      </c>
      <c r="Z15" s="439"/>
      <c r="AA15" s="442">
        <f>SUM(AA16:AA29)</f>
        <v>271</v>
      </c>
      <c r="AB15" s="440">
        <f>AVERAGE(AB16:AB29)</f>
        <v>52.847807692307697</v>
      </c>
      <c r="AC15" s="263">
        <v>57.96</v>
      </c>
      <c r="AD15" s="443"/>
      <c r="AE15" s="444"/>
      <c r="AF15" s="185"/>
    </row>
    <row r="16" spans="1:34" ht="15" customHeight="1" x14ac:dyDescent="0.25">
      <c r="A16" s="434">
        <v>1</v>
      </c>
      <c r="B16" s="205" t="s">
        <v>59</v>
      </c>
      <c r="C16" s="706">
        <v>27</v>
      </c>
      <c r="D16" s="66">
        <v>66.400000000000006</v>
      </c>
      <c r="E16" s="795">
        <v>56.63</v>
      </c>
      <c r="F16" s="528">
        <v>8</v>
      </c>
      <c r="G16" s="706">
        <v>18</v>
      </c>
      <c r="H16" s="66">
        <v>46.055555555555557</v>
      </c>
      <c r="I16" s="65">
        <v>53.95</v>
      </c>
      <c r="J16" s="528">
        <v>86</v>
      </c>
      <c r="K16" s="213">
        <v>17</v>
      </c>
      <c r="L16" s="64">
        <v>50</v>
      </c>
      <c r="M16" s="65">
        <v>55.12</v>
      </c>
      <c r="N16" s="376">
        <v>77</v>
      </c>
      <c r="O16" s="213">
        <v>21</v>
      </c>
      <c r="P16" s="64">
        <v>60</v>
      </c>
      <c r="Q16" s="65">
        <v>56.47</v>
      </c>
      <c r="R16" s="376">
        <v>29</v>
      </c>
      <c r="S16" s="214">
        <v>21</v>
      </c>
      <c r="T16" s="66">
        <v>58</v>
      </c>
      <c r="U16" s="56">
        <v>56.93</v>
      </c>
      <c r="V16" s="701">
        <v>41</v>
      </c>
      <c r="W16" s="210">
        <v>18</v>
      </c>
      <c r="X16" s="57">
        <v>60.388888888888886</v>
      </c>
      <c r="Y16" s="58">
        <v>57.33</v>
      </c>
      <c r="Z16" s="702">
        <v>31</v>
      </c>
      <c r="AA16" s="492">
        <v>22</v>
      </c>
      <c r="AB16" s="499">
        <v>60.409100000000002</v>
      </c>
      <c r="AC16" s="486">
        <v>57.96</v>
      </c>
      <c r="AD16" s="703">
        <v>35</v>
      </c>
      <c r="AE16" s="435">
        <f t="shared" si="0"/>
        <v>307</v>
      </c>
      <c r="AF16" s="185"/>
    </row>
    <row r="17" spans="1:32" ht="15" customHeight="1" x14ac:dyDescent="0.25">
      <c r="A17" s="186">
        <v>2</v>
      </c>
      <c r="B17" s="204" t="s">
        <v>63</v>
      </c>
      <c r="C17" s="659">
        <v>36</v>
      </c>
      <c r="D17" s="64">
        <v>64.5</v>
      </c>
      <c r="E17" s="793">
        <v>56.63</v>
      </c>
      <c r="F17" s="523">
        <v>13</v>
      </c>
      <c r="G17" s="659">
        <v>35</v>
      </c>
      <c r="H17" s="64">
        <v>61.171428571428571</v>
      </c>
      <c r="I17" s="63">
        <v>53.95</v>
      </c>
      <c r="J17" s="523">
        <v>15</v>
      </c>
      <c r="K17" s="213">
        <v>22</v>
      </c>
      <c r="L17" s="64">
        <v>60</v>
      </c>
      <c r="M17" s="63">
        <v>55.12</v>
      </c>
      <c r="N17" s="376">
        <v>21</v>
      </c>
      <c r="O17" s="213">
        <v>29</v>
      </c>
      <c r="P17" s="64">
        <v>60.931034482758619</v>
      </c>
      <c r="Q17" s="63">
        <v>56.47</v>
      </c>
      <c r="R17" s="376">
        <v>26</v>
      </c>
      <c r="S17" s="213">
        <v>27</v>
      </c>
      <c r="T17" s="64">
        <v>55.111111111111114</v>
      </c>
      <c r="U17" s="56">
        <v>56.93</v>
      </c>
      <c r="V17" s="701">
        <v>58</v>
      </c>
      <c r="W17" s="210">
        <v>26</v>
      </c>
      <c r="X17" s="57">
        <v>60.46153846153846</v>
      </c>
      <c r="Y17" s="58">
        <v>57.33</v>
      </c>
      <c r="Z17" s="702">
        <v>29</v>
      </c>
      <c r="AA17" s="492">
        <v>32</v>
      </c>
      <c r="AB17" s="499">
        <v>63.6875</v>
      </c>
      <c r="AC17" s="486">
        <v>57.96</v>
      </c>
      <c r="AD17" s="703">
        <v>14</v>
      </c>
      <c r="AE17" s="198">
        <f t="shared" si="0"/>
        <v>176</v>
      </c>
      <c r="AF17" s="185"/>
    </row>
    <row r="18" spans="1:32" ht="15" customHeight="1" x14ac:dyDescent="0.25">
      <c r="A18" s="186">
        <v>3</v>
      </c>
      <c r="B18" s="205" t="s">
        <v>62</v>
      </c>
      <c r="C18" s="706">
        <v>30</v>
      </c>
      <c r="D18" s="66">
        <v>63</v>
      </c>
      <c r="E18" s="795">
        <v>56.63</v>
      </c>
      <c r="F18" s="528">
        <v>19</v>
      </c>
      <c r="G18" s="706">
        <v>35</v>
      </c>
      <c r="H18" s="66">
        <v>61.171428571428571</v>
      </c>
      <c r="I18" s="65">
        <v>53.95</v>
      </c>
      <c r="J18" s="528">
        <v>14</v>
      </c>
      <c r="K18" s="213">
        <v>34</v>
      </c>
      <c r="L18" s="64">
        <v>56</v>
      </c>
      <c r="M18" s="65">
        <v>55.12</v>
      </c>
      <c r="N18" s="376">
        <v>43</v>
      </c>
      <c r="O18" s="213">
        <v>25</v>
      </c>
      <c r="P18" s="64">
        <v>62.68</v>
      </c>
      <c r="Q18" s="65">
        <v>56.47</v>
      </c>
      <c r="R18" s="376">
        <v>12</v>
      </c>
      <c r="S18" s="214">
        <v>26</v>
      </c>
      <c r="T18" s="66">
        <v>66.92307692307692</v>
      </c>
      <c r="U18" s="56">
        <v>56.93</v>
      </c>
      <c r="V18" s="701">
        <v>3</v>
      </c>
      <c r="W18" s="210">
        <v>22</v>
      </c>
      <c r="X18" s="57">
        <v>63.31818181818182</v>
      </c>
      <c r="Y18" s="58">
        <v>57.33</v>
      </c>
      <c r="Z18" s="702">
        <v>12</v>
      </c>
      <c r="AA18" s="492">
        <v>27</v>
      </c>
      <c r="AB18" s="499">
        <v>65.629599999999996</v>
      </c>
      <c r="AC18" s="486">
        <v>57.96</v>
      </c>
      <c r="AD18" s="703">
        <v>5</v>
      </c>
      <c r="AE18" s="198">
        <f t="shared" si="0"/>
        <v>108</v>
      </c>
      <c r="AF18" s="185"/>
    </row>
    <row r="19" spans="1:32" ht="15" customHeight="1" x14ac:dyDescent="0.25">
      <c r="A19" s="186">
        <v>4</v>
      </c>
      <c r="B19" s="204" t="s">
        <v>61</v>
      </c>
      <c r="C19" s="659">
        <v>36</v>
      </c>
      <c r="D19" s="64">
        <v>61.1</v>
      </c>
      <c r="E19" s="793">
        <v>56.63</v>
      </c>
      <c r="F19" s="523">
        <v>23</v>
      </c>
      <c r="G19" s="659">
        <v>37</v>
      </c>
      <c r="H19" s="64">
        <v>55.810810810810807</v>
      </c>
      <c r="I19" s="63">
        <v>53.95</v>
      </c>
      <c r="J19" s="523">
        <v>43</v>
      </c>
      <c r="K19" s="213">
        <v>33</v>
      </c>
      <c r="L19" s="343">
        <v>60</v>
      </c>
      <c r="M19" s="63">
        <v>55.12</v>
      </c>
      <c r="N19" s="376">
        <v>20</v>
      </c>
      <c r="O19" s="213">
        <v>33</v>
      </c>
      <c r="P19" s="343">
        <v>58.454545454545453</v>
      </c>
      <c r="Q19" s="63">
        <v>56.47</v>
      </c>
      <c r="R19" s="376">
        <v>41</v>
      </c>
      <c r="S19" s="213">
        <v>24</v>
      </c>
      <c r="T19" s="343">
        <v>65.083333333333329</v>
      </c>
      <c r="U19" s="56">
        <v>56.93</v>
      </c>
      <c r="V19" s="701">
        <v>7</v>
      </c>
      <c r="W19" s="210">
        <v>34</v>
      </c>
      <c r="X19" s="57">
        <v>56.117647058823529</v>
      </c>
      <c r="Y19" s="58">
        <v>57.33</v>
      </c>
      <c r="Z19" s="702">
        <v>61</v>
      </c>
      <c r="AA19" s="492">
        <v>31</v>
      </c>
      <c r="AB19" s="600">
        <v>59.387099999999997</v>
      </c>
      <c r="AC19" s="486">
        <v>57.96</v>
      </c>
      <c r="AD19" s="703">
        <v>42</v>
      </c>
      <c r="AE19" s="198">
        <f t="shared" si="0"/>
        <v>237</v>
      </c>
      <c r="AF19" s="185"/>
    </row>
    <row r="20" spans="1:32" ht="15" customHeight="1" x14ac:dyDescent="0.25">
      <c r="A20" s="186">
        <v>5</v>
      </c>
      <c r="B20" s="205" t="s">
        <v>64</v>
      </c>
      <c r="C20" s="706">
        <v>29</v>
      </c>
      <c r="D20" s="66">
        <v>58.2</v>
      </c>
      <c r="E20" s="795">
        <v>56.63</v>
      </c>
      <c r="F20" s="528">
        <v>37</v>
      </c>
      <c r="G20" s="706">
        <v>19</v>
      </c>
      <c r="H20" s="66">
        <v>54.578947368421048</v>
      </c>
      <c r="I20" s="65">
        <v>53.95</v>
      </c>
      <c r="J20" s="528">
        <v>49</v>
      </c>
      <c r="K20" s="213">
        <v>33</v>
      </c>
      <c r="L20" s="67">
        <v>67</v>
      </c>
      <c r="M20" s="65">
        <v>55.12</v>
      </c>
      <c r="N20" s="376">
        <v>3</v>
      </c>
      <c r="O20" s="213">
        <v>25</v>
      </c>
      <c r="P20" s="67">
        <v>56.52</v>
      </c>
      <c r="Q20" s="65">
        <v>56.47</v>
      </c>
      <c r="R20" s="376">
        <v>48</v>
      </c>
      <c r="S20" s="214">
        <v>33</v>
      </c>
      <c r="T20" s="67">
        <v>63.18181818181818</v>
      </c>
      <c r="U20" s="56">
        <v>56.93</v>
      </c>
      <c r="V20" s="701">
        <v>13</v>
      </c>
      <c r="W20" s="210">
        <v>40</v>
      </c>
      <c r="X20" s="57">
        <v>58.8</v>
      </c>
      <c r="Y20" s="58">
        <v>57.33</v>
      </c>
      <c r="Z20" s="702">
        <v>42</v>
      </c>
      <c r="AA20" s="492">
        <v>41</v>
      </c>
      <c r="AB20" s="499">
        <v>62.4146</v>
      </c>
      <c r="AC20" s="486">
        <v>57.96</v>
      </c>
      <c r="AD20" s="703">
        <v>26</v>
      </c>
      <c r="AE20" s="198">
        <f t="shared" si="0"/>
        <v>218</v>
      </c>
      <c r="AF20" s="185"/>
    </row>
    <row r="21" spans="1:32" ht="15" customHeight="1" x14ac:dyDescent="0.25">
      <c r="A21" s="186">
        <v>6</v>
      </c>
      <c r="B21" s="206" t="s">
        <v>57</v>
      </c>
      <c r="C21" s="707">
        <v>11</v>
      </c>
      <c r="D21" s="709">
        <v>57.5</v>
      </c>
      <c r="E21" s="796">
        <v>56.63</v>
      </c>
      <c r="F21" s="671">
        <v>40</v>
      </c>
      <c r="G21" s="707"/>
      <c r="H21" s="709"/>
      <c r="I21" s="350">
        <v>53.95</v>
      </c>
      <c r="J21" s="671">
        <v>98</v>
      </c>
      <c r="K21" s="213">
        <v>8</v>
      </c>
      <c r="L21" s="64">
        <v>45</v>
      </c>
      <c r="M21" s="350">
        <v>55.12</v>
      </c>
      <c r="N21" s="376">
        <v>92</v>
      </c>
      <c r="O21" s="407"/>
      <c r="P21" s="709"/>
      <c r="Q21" s="350">
        <v>56.47</v>
      </c>
      <c r="R21" s="376">
        <v>110</v>
      </c>
      <c r="S21" s="215">
        <v>7</v>
      </c>
      <c r="T21" s="95">
        <v>58.714285714285715</v>
      </c>
      <c r="U21" s="56">
        <v>56.93</v>
      </c>
      <c r="V21" s="701">
        <v>35</v>
      </c>
      <c r="W21" s="210">
        <v>6</v>
      </c>
      <c r="X21" s="61">
        <v>51.666666666666664</v>
      </c>
      <c r="Y21" s="58">
        <v>57.33</v>
      </c>
      <c r="Z21" s="702">
        <v>81</v>
      </c>
      <c r="AA21" s="492">
        <v>14</v>
      </c>
      <c r="AB21" s="493">
        <v>44.357100000000003</v>
      </c>
      <c r="AC21" s="486">
        <v>57.96</v>
      </c>
      <c r="AD21" s="703">
        <v>95</v>
      </c>
      <c r="AE21" s="198">
        <f t="shared" si="0"/>
        <v>551</v>
      </c>
      <c r="AF21" s="185"/>
    </row>
    <row r="22" spans="1:32" ht="15" customHeight="1" x14ac:dyDescent="0.25">
      <c r="A22" s="186">
        <v>7</v>
      </c>
      <c r="B22" s="205" t="s">
        <v>66</v>
      </c>
      <c r="C22" s="706">
        <v>29</v>
      </c>
      <c r="D22" s="66">
        <v>57.4</v>
      </c>
      <c r="E22" s="795">
        <v>56.63</v>
      </c>
      <c r="F22" s="528">
        <v>41</v>
      </c>
      <c r="G22" s="706">
        <v>19</v>
      </c>
      <c r="H22" s="66">
        <v>50.631578947368418</v>
      </c>
      <c r="I22" s="65">
        <v>53.95</v>
      </c>
      <c r="J22" s="528">
        <v>67</v>
      </c>
      <c r="K22" s="213">
        <v>12</v>
      </c>
      <c r="L22" s="64">
        <v>56</v>
      </c>
      <c r="M22" s="65">
        <v>55.12</v>
      </c>
      <c r="N22" s="376">
        <v>45</v>
      </c>
      <c r="O22" s="214">
        <v>23</v>
      </c>
      <c r="P22" s="66">
        <v>49.043478260869563</v>
      </c>
      <c r="Q22" s="65">
        <v>56.47</v>
      </c>
      <c r="R22" s="376">
        <v>81</v>
      </c>
      <c r="S22" s="214">
        <v>7</v>
      </c>
      <c r="T22" s="66">
        <v>43.714285714285715</v>
      </c>
      <c r="U22" s="56">
        <v>56.93</v>
      </c>
      <c r="V22" s="701">
        <v>104</v>
      </c>
      <c r="W22" s="215">
        <v>17</v>
      </c>
      <c r="X22" s="95">
        <v>57.411764705882355</v>
      </c>
      <c r="Y22" s="58">
        <v>57.33</v>
      </c>
      <c r="Z22" s="702">
        <v>53</v>
      </c>
      <c r="AA22" s="541">
        <v>12</v>
      </c>
      <c r="AB22" s="601">
        <v>52.666699999999999</v>
      </c>
      <c r="AC22" s="486">
        <v>57.96</v>
      </c>
      <c r="AD22" s="703">
        <v>75</v>
      </c>
      <c r="AE22" s="198">
        <f t="shared" si="0"/>
        <v>466</v>
      </c>
      <c r="AF22" s="185"/>
    </row>
    <row r="23" spans="1:32" ht="15" customHeight="1" x14ac:dyDescent="0.25">
      <c r="A23" s="186">
        <v>8</v>
      </c>
      <c r="B23" s="393" t="s">
        <v>58</v>
      </c>
      <c r="C23" s="708">
        <v>11</v>
      </c>
      <c r="D23" s="710">
        <v>53.3</v>
      </c>
      <c r="E23" s="797">
        <v>56.63</v>
      </c>
      <c r="F23" s="653">
        <v>60</v>
      </c>
      <c r="G23" s="708">
        <v>5</v>
      </c>
      <c r="H23" s="710">
        <v>56</v>
      </c>
      <c r="I23" s="579">
        <v>53.95</v>
      </c>
      <c r="J23" s="653">
        <v>42</v>
      </c>
      <c r="K23" s="213">
        <v>13</v>
      </c>
      <c r="L23" s="64">
        <v>45.69</v>
      </c>
      <c r="M23" s="579">
        <v>55.12</v>
      </c>
      <c r="N23" s="376">
        <v>89</v>
      </c>
      <c r="O23" s="213">
        <v>14</v>
      </c>
      <c r="P23" s="64">
        <v>48.57</v>
      </c>
      <c r="Q23" s="65">
        <v>56.47</v>
      </c>
      <c r="R23" s="376">
        <v>85</v>
      </c>
      <c r="S23" s="215">
        <v>9</v>
      </c>
      <c r="T23" s="95">
        <v>49.666666666666664</v>
      </c>
      <c r="U23" s="56">
        <v>56.93</v>
      </c>
      <c r="V23" s="701">
        <v>89</v>
      </c>
      <c r="W23" s="210">
        <v>14</v>
      </c>
      <c r="X23" s="57">
        <v>49.285714285714285</v>
      </c>
      <c r="Y23" s="58">
        <v>57.33</v>
      </c>
      <c r="Z23" s="702">
        <v>93</v>
      </c>
      <c r="AA23" s="492">
        <v>11</v>
      </c>
      <c r="AB23" s="499">
        <v>50.545499999999997</v>
      </c>
      <c r="AC23" s="486">
        <v>57.96</v>
      </c>
      <c r="AD23" s="703">
        <v>83</v>
      </c>
      <c r="AE23" s="198">
        <f t="shared" si="0"/>
        <v>541</v>
      </c>
      <c r="AF23" s="185"/>
    </row>
    <row r="24" spans="1:32" ht="15" customHeight="1" x14ac:dyDescent="0.25">
      <c r="A24" s="186">
        <v>9</v>
      </c>
      <c r="B24" s="204" t="s">
        <v>174</v>
      </c>
      <c r="C24" s="659">
        <v>27</v>
      </c>
      <c r="D24" s="64">
        <v>52.2</v>
      </c>
      <c r="E24" s="793">
        <v>56.63</v>
      </c>
      <c r="F24" s="523">
        <v>70</v>
      </c>
      <c r="G24" s="659">
        <v>10</v>
      </c>
      <c r="H24" s="64">
        <v>46.4</v>
      </c>
      <c r="I24" s="63">
        <v>53.95</v>
      </c>
      <c r="J24" s="523">
        <v>84</v>
      </c>
      <c r="K24" s="213">
        <v>9</v>
      </c>
      <c r="L24" s="64">
        <v>51.1</v>
      </c>
      <c r="M24" s="63">
        <v>55.12</v>
      </c>
      <c r="N24" s="376">
        <v>70</v>
      </c>
      <c r="O24" s="213">
        <v>12</v>
      </c>
      <c r="P24" s="64">
        <v>50.416666666666664</v>
      </c>
      <c r="Q24" s="63">
        <v>56.47</v>
      </c>
      <c r="R24" s="376">
        <v>79</v>
      </c>
      <c r="S24" s="213">
        <v>32</v>
      </c>
      <c r="T24" s="64">
        <v>51.15625</v>
      </c>
      <c r="U24" s="56">
        <v>56.93</v>
      </c>
      <c r="V24" s="701">
        <v>79</v>
      </c>
      <c r="W24" s="210"/>
      <c r="X24" s="57"/>
      <c r="Y24" s="58">
        <v>57.33</v>
      </c>
      <c r="Z24" s="702">
        <v>109</v>
      </c>
      <c r="AA24" s="492"/>
      <c r="AB24" s="499"/>
      <c r="AC24" s="486">
        <v>57.96</v>
      </c>
      <c r="AD24" s="703">
        <v>101</v>
      </c>
      <c r="AE24" s="198">
        <f t="shared" si="0"/>
        <v>592</v>
      </c>
      <c r="AF24" s="185"/>
    </row>
    <row r="25" spans="1:32" ht="15" customHeight="1" x14ac:dyDescent="0.25">
      <c r="A25" s="186">
        <v>10</v>
      </c>
      <c r="B25" s="205" t="s">
        <v>53</v>
      </c>
      <c r="C25" s="706">
        <v>15</v>
      </c>
      <c r="D25" s="66">
        <v>47.5</v>
      </c>
      <c r="E25" s="795">
        <v>56.63</v>
      </c>
      <c r="F25" s="528">
        <v>85</v>
      </c>
      <c r="G25" s="706">
        <v>12</v>
      </c>
      <c r="H25" s="66">
        <v>40.5</v>
      </c>
      <c r="I25" s="65">
        <v>53.95</v>
      </c>
      <c r="J25" s="528">
        <v>94</v>
      </c>
      <c r="K25" s="213">
        <v>3</v>
      </c>
      <c r="L25" s="64">
        <v>38</v>
      </c>
      <c r="M25" s="65">
        <v>55.12</v>
      </c>
      <c r="N25" s="376">
        <v>107</v>
      </c>
      <c r="O25" s="213">
        <v>3</v>
      </c>
      <c r="P25" s="64">
        <v>44.333333333333336</v>
      </c>
      <c r="Q25" s="65">
        <v>56.47</v>
      </c>
      <c r="R25" s="376">
        <v>99</v>
      </c>
      <c r="S25" s="214">
        <v>12</v>
      </c>
      <c r="T25" s="66">
        <v>47.416666666666664</v>
      </c>
      <c r="U25" s="56">
        <v>56.93</v>
      </c>
      <c r="V25" s="701">
        <v>98</v>
      </c>
      <c r="W25" s="210">
        <v>45</v>
      </c>
      <c r="X25" s="57">
        <v>41.777777777777779</v>
      </c>
      <c r="Y25" s="58">
        <v>57.33</v>
      </c>
      <c r="Z25" s="702">
        <v>108</v>
      </c>
      <c r="AA25" s="492">
        <v>15</v>
      </c>
      <c r="AB25" s="499">
        <v>40.2667</v>
      </c>
      <c r="AC25" s="486">
        <v>57.96</v>
      </c>
      <c r="AD25" s="703">
        <v>99</v>
      </c>
      <c r="AE25" s="198">
        <f t="shared" si="0"/>
        <v>690</v>
      </c>
      <c r="AF25" s="185"/>
    </row>
    <row r="26" spans="1:32" ht="15" customHeight="1" x14ac:dyDescent="0.25">
      <c r="A26" s="186">
        <v>11</v>
      </c>
      <c r="B26" s="205" t="s">
        <v>173</v>
      </c>
      <c r="C26" s="706">
        <v>28</v>
      </c>
      <c r="D26" s="66">
        <v>43.8</v>
      </c>
      <c r="E26" s="795">
        <v>56.63</v>
      </c>
      <c r="F26" s="528">
        <v>94</v>
      </c>
      <c r="G26" s="706">
        <v>15</v>
      </c>
      <c r="H26" s="66">
        <v>44.666666666666657</v>
      </c>
      <c r="I26" s="65">
        <v>53.95</v>
      </c>
      <c r="J26" s="528">
        <v>89</v>
      </c>
      <c r="K26" s="213">
        <v>22</v>
      </c>
      <c r="L26" s="64">
        <v>42</v>
      </c>
      <c r="M26" s="65">
        <v>55.12</v>
      </c>
      <c r="N26" s="376">
        <v>99</v>
      </c>
      <c r="O26" s="214">
        <v>7</v>
      </c>
      <c r="P26" s="66">
        <v>45.285714285714285</v>
      </c>
      <c r="Q26" s="65">
        <v>56.47</v>
      </c>
      <c r="R26" s="376">
        <v>98</v>
      </c>
      <c r="S26" s="214">
        <v>6</v>
      </c>
      <c r="T26" s="66">
        <v>50.833333333333336</v>
      </c>
      <c r="U26" s="56">
        <v>56.93</v>
      </c>
      <c r="V26" s="701">
        <v>82</v>
      </c>
      <c r="W26" s="210">
        <v>10</v>
      </c>
      <c r="X26" s="57">
        <v>52.8</v>
      </c>
      <c r="Y26" s="58">
        <v>57.33</v>
      </c>
      <c r="Z26" s="702">
        <v>75</v>
      </c>
      <c r="AA26" s="492">
        <v>27</v>
      </c>
      <c r="AB26" s="493">
        <v>50.814799999999998</v>
      </c>
      <c r="AC26" s="486">
        <v>57.96</v>
      </c>
      <c r="AD26" s="703">
        <v>82</v>
      </c>
      <c r="AE26" s="198">
        <f t="shared" si="0"/>
        <v>619</v>
      </c>
      <c r="AF26" s="185"/>
    </row>
    <row r="27" spans="1:32" ht="15" customHeight="1" x14ac:dyDescent="0.25">
      <c r="A27" s="186">
        <v>12</v>
      </c>
      <c r="B27" s="205" t="s">
        <v>56</v>
      </c>
      <c r="C27" s="706">
        <v>10</v>
      </c>
      <c r="D27" s="66">
        <v>37</v>
      </c>
      <c r="E27" s="795">
        <v>56.63</v>
      </c>
      <c r="F27" s="528">
        <v>99</v>
      </c>
      <c r="G27" s="706">
        <v>15</v>
      </c>
      <c r="H27" s="66">
        <v>37.266666666666673</v>
      </c>
      <c r="I27" s="65">
        <v>53.95</v>
      </c>
      <c r="J27" s="528">
        <v>95</v>
      </c>
      <c r="K27" s="213">
        <v>5</v>
      </c>
      <c r="L27" s="64">
        <v>52</v>
      </c>
      <c r="M27" s="65">
        <v>55.12</v>
      </c>
      <c r="N27" s="376">
        <v>67</v>
      </c>
      <c r="O27" s="213"/>
      <c r="P27" s="64"/>
      <c r="Q27" s="65">
        <v>56.47</v>
      </c>
      <c r="R27" s="376">
        <v>110</v>
      </c>
      <c r="S27" s="214"/>
      <c r="T27" s="66"/>
      <c r="U27" s="56">
        <v>56.93</v>
      </c>
      <c r="V27" s="701">
        <v>109</v>
      </c>
      <c r="W27" s="210">
        <v>14</v>
      </c>
      <c r="X27" s="57">
        <v>46.071428571428569</v>
      </c>
      <c r="Y27" s="58">
        <v>57.33</v>
      </c>
      <c r="Z27" s="702">
        <v>103</v>
      </c>
      <c r="AA27" s="492">
        <v>16</v>
      </c>
      <c r="AB27" s="499">
        <v>42.0625</v>
      </c>
      <c r="AC27" s="486">
        <v>57.96</v>
      </c>
      <c r="AD27" s="703">
        <v>98</v>
      </c>
      <c r="AE27" s="198">
        <f t="shared" si="0"/>
        <v>681</v>
      </c>
      <c r="AF27" s="185"/>
    </row>
    <row r="28" spans="1:32" ht="15" customHeight="1" x14ac:dyDescent="0.25">
      <c r="A28" s="186">
        <v>13</v>
      </c>
      <c r="B28" s="205" t="s">
        <v>60</v>
      </c>
      <c r="C28" s="706"/>
      <c r="D28" s="66"/>
      <c r="E28" s="795">
        <v>56.63</v>
      </c>
      <c r="F28" s="528">
        <v>100</v>
      </c>
      <c r="G28" s="706"/>
      <c r="H28" s="65"/>
      <c r="I28" s="65">
        <v>53.95</v>
      </c>
      <c r="J28" s="528">
        <v>98</v>
      </c>
      <c r="K28" s="213">
        <v>14</v>
      </c>
      <c r="L28" s="64">
        <v>51</v>
      </c>
      <c r="M28" s="65">
        <v>55.12</v>
      </c>
      <c r="N28" s="376">
        <v>71</v>
      </c>
      <c r="O28" s="213">
        <v>12</v>
      </c>
      <c r="P28" s="64">
        <v>54.75</v>
      </c>
      <c r="Q28" s="65">
        <v>56.47</v>
      </c>
      <c r="R28" s="376">
        <v>56</v>
      </c>
      <c r="S28" s="214"/>
      <c r="T28" s="66"/>
      <c r="U28" s="56">
        <v>56.93</v>
      </c>
      <c r="V28" s="701">
        <v>109</v>
      </c>
      <c r="W28" s="210">
        <v>11</v>
      </c>
      <c r="X28" s="61">
        <v>55.636363636363633</v>
      </c>
      <c r="Y28" s="58">
        <v>57.33</v>
      </c>
      <c r="Z28" s="702">
        <v>65</v>
      </c>
      <c r="AA28" s="492">
        <v>11</v>
      </c>
      <c r="AB28" s="493">
        <v>55.363599999999998</v>
      </c>
      <c r="AC28" s="486">
        <v>57.96</v>
      </c>
      <c r="AD28" s="703">
        <v>68</v>
      </c>
      <c r="AE28" s="198">
        <f t="shared" si="0"/>
        <v>567</v>
      </c>
      <c r="AF28" s="185"/>
    </row>
    <row r="29" spans="1:32" ht="15" customHeight="1" thickBot="1" x14ac:dyDescent="0.3">
      <c r="A29" s="432">
        <v>14</v>
      </c>
      <c r="B29" s="205" t="s">
        <v>55</v>
      </c>
      <c r="C29" s="706"/>
      <c r="D29" s="66"/>
      <c r="E29" s="795">
        <v>56.63</v>
      </c>
      <c r="F29" s="528">
        <v>100</v>
      </c>
      <c r="G29" s="706"/>
      <c r="H29" s="65"/>
      <c r="I29" s="65">
        <v>53.95</v>
      </c>
      <c r="J29" s="528">
        <v>98</v>
      </c>
      <c r="K29" s="214"/>
      <c r="L29" s="65"/>
      <c r="M29" s="65">
        <v>55.12</v>
      </c>
      <c r="N29" s="376">
        <v>109</v>
      </c>
      <c r="O29" s="214"/>
      <c r="P29" s="65"/>
      <c r="Q29" s="65">
        <v>56.47</v>
      </c>
      <c r="R29" s="376">
        <v>110</v>
      </c>
      <c r="S29" s="215"/>
      <c r="T29" s="95"/>
      <c r="U29" s="56">
        <v>56.93</v>
      </c>
      <c r="V29" s="701">
        <v>109</v>
      </c>
      <c r="W29" s="210">
        <v>13</v>
      </c>
      <c r="X29" s="61">
        <v>43.25</v>
      </c>
      <c r="Y29" s="58">
        <v>57.33</v>
      </c>
      <c r="Z29" s="702">
        <v>106</v>
      </c>
      <c r="AA29" s="492">
        <v>12</v>
      </c>
      <c r="AB29" s="493">
        <v>39.416699999999999</v>
      </c>
      <c r="AC29" s="486">
        <v>57.96</v>
      </c>
      <c r="AD29" s="703">
        <v>100</v>
      </c>
      <c r="AE29" s="433">
        <f t="shared" si="0"/>
        <v>732</v>
      </c>
      <c r="AF29" s="185"/>
    </row>
    <row r="30" spans="1:32" ht="15" customHeight="1" thickBot="1" x14ac:dyDescent="0.3">
      <c r="A30" s="436"/>
      <c r="B30" s="410" t="s">
        <v>151</v>
      </c>
      <c r="C30" s="411">
        <f>SUM(C31:C49)</f>
        <v>340</v>
      </c>
      <c r="D30" s="431">
        <f>AVERAGE(D31:D49)</f>
        <v>54.066666666666677</v>
      </c>
      <c r="E30" s="574">
        <v>56.63</v>
      </c>
      <c r="F30" s="412"/>
      <c r="G30" s="411">
        <f>SUM(G31:G49)</f>
        <v>259</v>
      </c>
      <c r="H30" s="431">
        <f>AVERAGE(H31:H49)</f>
        <v>53.734778446527677</v>
      </c>
      <c r="I30" s="248">
        <v>53.95</v>
      </c>
      <c r="J30" s="429"/>
      <c r="K30" s="411">
        <f>SUM(K31:K49)</f>
        <v>288</v>
      </c>
      <c r="L30" s="431">
        <f>AVERAGE(L31:L49)</f>
        <v>52.772222222222211</v>
      </c>
      <c r="M30" s="574">
        <v>55.12</v>
      </c>
      <c r="N30" s="412"/>
      <c r="O30" s="411">
        <f>SUM(O31:O49)</f>
        <v>313</v>
      </c>
      <c r="P30" s="431">
        <f>AVERAGE(P31:P49)</f>
        <v>53.941111111111105</v>
      </c>
      <c r="Q30" s="248">
        <v>56.47</v>
      </c>
      <c r="R30" s="429"/>
      <c r="S30" s="246">
        <f>SUM(S31:S49)</f>
        <v>259</v>
      </c>
      <c r="T30" s="440">
        <f>AVERAGE(T31:T49)</f>
        <v>55.153313677242224</v>
      </c>
      <c r="U30" s="438">
        <v>56.93</v>
      </c>
      <c r="V30" s="439"/>
      <c r="W30" s="454">
        <f>SUM(W31:W49)</f>
        <v>300</v>
      </c>
      <c r="X30" s="437">
        <f>AVERAGE(X31:X49)</f>
        <v>56.449654396789377</v>
      </c>
      <c r="Y30" s="441">
        <v>57.33</v>
      </c>
      <c r="Z30" s="439"/>
      <c r="AA30" s="442">
        <f>SUM(AA31:AA49)</f>
        <v>326</v>
      </c>
      <c r="AB30" s="445">
        <f>AVERAGE(AB31:AB49)</f>
        <v>55.563676470588234</v>
      </c>
      <c r="AC30" s="263">
        <v>57.96</v>
      </c>
      <c r="AD30" s="443"/>
      <c r="AE30" s="444"/>
      <c r="AF30" s="185"/>
    </row>
    <row r="31" spans="1:32" ht="15" customHeight="1" x14ac:dyDescent="0.25">
      <c r="A31" s="187">
        <v>1</v>
      </c>
      <c r="B31" s="204" t="s">
        <v>52</v>
      </c>
      <c r="C31" s="659">
        <v>16</v>
      </c>
      <c r="D31" s="64">
        <v>67.400000000000006</v>
      </c>
      <c r="E31" s="793">
        <v>56.63</v>
      </c>
      <c r="F31" s="523">
        <v>5</v>
      </c>
      <c r="G31" s="659">
        <v>11</v>
      </c>
      <c r="H31" s="64">
        <v>57.81818181818182</v>
      </c>
      <c r="I31" s="63">
        <v>53.95</v>
      </c>
      <c r="J31" s="523">
        <v>35</v>
      </c>
      <c r="K31" s="213">
        <v>5</v>
      </c>
      <c r="L31" s="64">
        <v>63.8</v>
      </c>
      <c r="M31" s="63">
        <v>55.12</v>
      </c>
      <c r="N31" s="376">
        <v>8</v>
      </c>
      <c r="O31" s="213">
        <v>7</v>
      </c>
      <c r="P31" s="64">
        <v>69</v>
      </c>
      <c r="Q31" s="63">
        <v>56.47</v>
      </c>
      <c r="R31" s="376">
        <v>3</v>
      </c>
      <c r="S31" s="210">
        <v>14</v>
      </c>
      <c r="T31" s="57">
        <v>59</v>
      </c>
      <c r="U31" s="56">
        <v>56.93</v>
      </c>
      <c r="V31" s="701">
        <v>32</v>
      </c>
      <c r="W31" s="210">
        <v>12</v>
      </c>
      <c r="X31" s="57">
        <v>61.583333333333336</v>
      </c>
      <c r="Y31" s="58">
        <v>57.33</v>
      </c>
      <c r="Z31" s="702">
        <v>25</v>
      </c>
      <c r="AA31" s="492">
        <v>11</v>
      </c>
      <c r="AB31" s="499">
        <v>51.2727</v>
      </c>
      <c r="AC31" s="486">
        <v>57.96</v>
      </c>
      <c r="AD31" s="703">
        <v>80</v>
      </c>
      <c r="AE31" s="200">
        <f t="shared" si="0"/>
        <v>188</v>
      </c>
      <c r="AF31" s="185"/>
    </row>
    <row r="32" spans="1:32" ht="15" customHeight="1" x14ac:dyDescent="0.25">
      <c r="A32" s="188">
        <v>2</v>
      </c>
      <c r="B32" s="204" t="s">
        <v>88</v>
      </c>
      <c r="C32" s="659">
        <v>45</v>
      </c>
      <c r="D32" s="64">
        <v>63.8</v>
      </c>
      <c r="E32" s="793">
        <v>56.63</v>
      </c>
      <c r="F32" s="523">
        <v>17</v>
      </c>
      <c r="G32" s="659">
        <v>38</v>
      </c>
      <c r="H32" s="64">
        <v>59.368421052631582</v>
      </c>
      <c r="I32" s="63">
        <v>53.95</v>
      </c>
      <c r="J32" s="523">
        <v>21</v>
      </c>
      <c r="K32" s="213">
        <v>42</v>
      </c>
      <c r="L32" s="64">
        <v>60.62</v>
      </c>
      <c r="M32" s="63">
        <v>55.12</v>
      </c>
      <c r="N32" s="376">
        <v>15</v>
      </c>
      <c r="O32" s="213">
        <v>42</v>
      </c>
      <c r="P32" s="64">
        <v>63.05</v>
      </c>
      <c r="Q32" s="63">
        <v>56.47</v>
      </c>
      <c r="R32" s="376">
        <v>10</v>
      </c>
      <c r="S32" s="210">
        <v>29</v>
      </c>
      <c r="T32" s="57">
        <v>61.793103448275865</v>
      </c>
      <c r="U32" s="56">
        <v>56.93</v>
      </c>
      <c r="V32" s="701">
        <v>22</v>
      </c>
      <c r="W32" s="210">
        <v>37</v>
      </c>
      <c r="X32" s="57">
        <v>62.945945945945944</v>
      </c>
      <c r="Y32" s="58">
        <v>57.33</v>
      </c>
      <c r="Z32" s="702">
        <v>16</v>
      </c>
      <c r="AA32" s="602"/>
      <c r="AB32" s="603"/>
      <c r="AC32" s="486">
        <v>57.96</v>
      </c>
      <c r="AD32" s="703">
        <v>101</v>
      </c>
      <c r="AE32" s="198">
        <f t="shared" si="0"/>
        <v>202</v>
      </c>
      <c r="AF32" s="185"/>
    </row>
    <row r="33" spans="1:32" ht="15" customHeight="1" x14ac:dyDescent="0.25">
      <c r="A33" s="188">
        <v>3</v>
      </c>
      <c r="B33" s="204" t="s">
        <v>46</v>
      </c>
      <c r="C33" s="659">
        <v>7</v>
      </c>
      <c r="D33" s="64">
        <v>60.4</v>
      </c>
      <c r="E33" s="793">
        <v>56.63</v>
      </c>
      <c r="F33" s="523">
        <v>29</v>
      </c>
      <c r="G33" s="659">
        <v>8</v>
      </c>
      <c r="H33" s="64">
        <v>53.375</v>
      </c>
      <c r="I33" s="63">
        <v>53.95</v>
      </c>
      <c r="J33" s="523">
        <v>55</v>
      </c>
      <c r="K33" s="213">
        <v>5</v>
      </c>
      <c r="L33" s="64">
        <v>51.2</v>
      </c>
      <c r="M33" s="63">
        <v>55.12</v>
      </c>
      <c r="N33" s="376">
        <v>69</v>
      </c>
      <c r="O33" s="213">
        <v>14</v>
      </c>
      <c r="P33" s="64">
        <v>55.93</v>
      </c>
      <c r="Q33" s="63">
        <v>56.47</v>
      </c>
      <c r="R33" s="376">
        <v>52</v>
      </c>
      <c r="S33" s="210">
        <v>6</v>
      </c>
      <c r="T33" s="57">
        <v>51.833333333333336</v>
      </c>
      <c r="U33" s="56">
        <v>56.93</v>
      </c>
      <c r="V33" s="701">
        <v>77</v>
      </c>
      <c r="W33" s="210">
        <v>4</v>
      </c>
      <c r="X33" s="57">
        <v>60.25</v>
      </c>
      <c r="Y33" s="58">
        <v>57.33</v>
      </c>
      <c r="Z33" s="702">
        <v>33</v>
      </c>
      <c r="AA33" s="492">
        <v>11</v>
      </c>
      <c r="AB33" s="493">
        <v>44.181800000000003</v>
      </c>
      <c r="AC33" s="486">
        <v>57.96</v>
      </c>
      <c r="AD33" s="703">
        <v>96</v>
      </c>
      <c r="AE33" s="198">
        <f t="shared" si="0"/>
        <v>411</v>
      </c>
      <c r="AF33" s="185"/>
    </row>
    <row r="34" spans="1:32" ht="15" customHeight="1" x14ac:dyDescent="0.25">
      <c r="A34" s="188">
        <v>4</v>
      </c>
      <c r="B34" s="204" t="s">
        <v>80</v>
      </c>
      <c r="C34" s="659">
        <v>29</v>
      </c>
      <c r="D34" s="64">
        <v>60.2</v>
      </c>
      <c r="E34" s="793">
        <v>56.63</v>
      </c>
      <c r="F34" s="523">
        <v>30</v>
      </c>
      <c r="G34" s="659">
        <v>23</v>
      </c>
      <c r="H34" s="64">
        <v>63</v>
      </c>
      <c r="I34" s="63">
        <v>53.95</v>
      </c>
      <c r="J34" s="523">
        <v>5</v>
      </c>
      <c r="K34" s="213">
        <v>17</v>
      </c>
      <c r="L34" s="64">
        <v>58.47</v>
      </c>
      <c r="M34" s="63">
        <v>55.12</v>
      </c>
      <c r="N34" s="376">
        <v>29</v>
      </c>
      <c r="O34" s="213">
        <v>20</v>
      </c>
      <c r="P34" s="64">
        <v>61.95</v>
      </c>
      <c r="Q34" s="63">
        <v>56.47</v>
      </c>
      <c r="R34" s="376">
        <v>17</v>
      </c>
      <c r="S34" s="210">
        <v>30</v>
      </c>
      <c r="T34" s="57">
        <v>55.266666666666666</v>
      </c>
      <c r="U34" s="56">
        <v>56.93</v>
      </c>
      <c r="V34" s="701">
        <v>56</v>
      </c>
      <c r="W34" s="210">
        <v>13</v>
      </c>
      <c r="X34" s="57">
        <v>59.307692307692307</v>
      </c>
      <c r="Y34" s="58">
        <v>57.33</v>
      </c>
      <c r="Z34" s="702">
        <v>39</v>
      </c>
      <c r="AA34" s="492">
        <v>13</v>
      </c>
      <c r="AB34" s="499">
        <v>58</v>
      </c>
      <c r="AC34" s="486">
        <v>57.96</v>
      </c>
      <c r="AD34" s="703">
        <v>51</v>
      </c>
      <c r="AE34" s="198">
        <f t="shared" si="0"/>
        <v>227</v>
      </c>
      <c r="AF34" s="185"/>
    </row>
    <row r="35" spans="1:32" ht="15" customHeight="1" x14ac:dyDescent="0.25">
      <c r="A35" s="188">
        <v>5</v>
      </c>
      <c r="B35" s="204" t="s">
        <v>158</v>
      </c>
      <c r="C35" s="659">
        <v>27</v>
      </c>
      <c r="D35" s="64">
        <v>57.3</v>
      </c>
      <c r="E35" s="793">
        <v>56.63</v>
      </c>
      <c r="F35" s="523">
        <v>42</v>
      </c>
      <c r="G35" s="659">
        <v>32</v>
      </c>
      <c r="H35" s="64">
        <v>55</v>
      </c>
      <c r="I35" s="63">
        <v>53.95</v>
      </c>
      <c r="J35" s="523">
        <v>45</v>
      </c>
      <c r="K35" s="213">
        <v>39</v>
      </c>
      <c r="L35" s="64">
        <v>56.05</v>
      </c>
      <c r="M35" s="63">
        <v>55.12</v>
      </c>
      <c r="N35" s="376">
        <v>40</v>
      </c>
      <c r="O35" s="213">
        <v>25</v>
      </c>
      <c r="P35" s="64">
        <v>55.84</v>
      </c>
      <c r="Q35" s="63">
        <v>56.47</v>
      </c>
      <c r="R35" s="376">
        <v>53</v>
      </c>
      <c r="S35" s="210">
        <v>31</v>
      </c>
      <c r="T35" s="57">
        <v>58.516129032258064</v>
      </c>
      <c r="U35" s="56">
        <v>56.93</v>
      </c>
      <c r="V35" s="701">
        <v>37</v>
      </c>
      <c r="W35" s="210">
        <v>32</v>
      </c>
      <c r="X35" s="57">
        <v>61.625</v>
      </c>
      <c r="Y35" s="58">
        <v>57.33</v>
      </c>
      <c r="Z35" s="702">
        <v>24</v>
      </c>
      <c r="AA35" s="492">
        <v>15</v>
      </c>
      <c r="AB35" s="493">
        <v>56.666699999999999</v>
      </c>
      <c r="AC35" s="486">
        <v>57.96</v>
      </c>
      <c r="AD35" s="703">
        <v>59</v>
      </c>
      <c r="AE35" s="198">
        <f t="shared" si="0"/>
        <v>300</v>
      </c>
      <c r="AF35" s="185"/>
    </row>
    <row r="36" spans="1:32" ht="15" customHeight="1" x14ac:dyDescent="0.25">
      <c r="A36" s="188">
        <v>6</v>
      </c>
      <c r="B36" s="204" t="s">
        <v>78</v>
      </c>
      <c r="C36" s="659">
        <v>17</v>
      </c>
      <c r="D36" s="64">
        <v>53.9</v>
      </c>
      <c r="E36" s="793">
        <v>56.63</v>
      </c>
      <c r="F36" s="523">
        <v>56</v>
      </c>
      <c r="G36" s="659">
        <v>28</v>
      </c>
      <c r="H36" s="64">
        <v>52.571428571428569</v>
      </c>
      <c r="I36" s="63">
        <v>53.95</v>
      </c>
      <c r="J36" s="523">
        <v>60</v>
      </c>
      <c r="K36" s="213">
        <v>23</v>
      </c>
      <c r="L36" s="64">
        <v>56.39</v>
      </c>
      <c r="M36" s="63">
        <v>55.12</v>
      </c>
      <c r="N36" s="376">
        <v>37</v>
      </c>
      <c r="O36" s="213">
        <v>26</v>
      </c>
      <c r="P36" s="64">
        <v>56.35</v>
      </c>
      <c r="Q36" s="63">
        <v>56.47</v>
      </c>
      <c r="R36" s="376">
        <v>50</v>
      </c>
      <c r="S36" s="210">
        <v>28</v>
      </c>
      <c r="T36" s="57">
        <v>57.714285714285715</v>
      </c>
      <c r="U36" s="56">
        <v>56.93</v>
      </c>
      <c r="V36" s="701">
        <v>43</v>
      </c>
      <c r="W36" s="210">
        <v>30</v>
      </c>
      <c r="X36" s="57">
        <v>57.866666666666667</v>
      </c>
      <c r="Y36" s="58">
        <v>57.33</v>
      </c>
      <c r="Z36" s="702">
        <v>49</v>
      </c>
      <c r="AA36" s="492">
        <v>27</v>
      </c>
      <c r="AB36" s="499">
        <v>60.963000000000001</v>
      </c>
      <c r="AC36" s="486">
        <v>57.96</v>
      </c>
      <c r="AD36" s="703">
        <v>33</v>
      </c>
      <c r="AE36" s="198">
        <f t="shared" si="0"/>
        <v>328</v>
      </c>
      <c r="AF36" s="185"/>
    </row>
    <row r="37" spans="1:32" ht="15" customHeight="1" x14ac:dyDescent="0.25">
      <c r="A37" s="188">
        <v>7</v>
      </c>
      <c r="B37" s="204" t="s">
        <v>175</v>
      </c>
      <c r="C37" s="659">
        <v>21</v>
      </c>
      <c r="D37" s="64">
        <v>53.6</v>
      </c>
      <c r="E37" s="793">
        <v>56.63</v>
      </c>
      <c r="F37" s="523">
        <v>57</v>
      </c>
      <c r="G37" s="659">
        <v>3</v>
      </c>
      <c r="H37" s="64">
        <v>40.666666666666657</v>
      </c>
      <c r="I37" s="63">
        <v>53.95</v>
      </c>
      <c r="J37" s="523">
        <v>93</v>
      </c>
      <c r="K37" s="213">
        <v>8</v>
      </c>
      <c r="L37" s="64">
        <v>59.63</v>
      </c>
      <c r="M37" s="63">
        <v>55.12</v>
      </c>
      <c r="N37" s="376">
        <v>23</v>
      </c>
      <c r="O37" s="213">
        <v>11</v>
      </c>
      <c r="P37" s="64">
        <v>52.8</v>
      </c>
      <c r="Q37" s="63">
        <v>56.47</v>
      </c>
      <c r="R37" s="376">
        <v>68</v>
      </c>
      <c r="S37" s="210">
        <v>7</v>
      </c>
      <c r="T37" s="57">
        <v>61.285714285714285</v>
      </c>
      <c r="U37" s="56">
        <v>56.93</v>
      </c>
      <c r="V37" s="701">
        <v>23</v>
      </c>
      <c r="W37" s="210">
        <v>13</v>
      </c>
      <c r="X37" s="57">
        <v>52.769230769230766</v>
      </c>
      <c r="Y37" s="58">
        <v>57.33</v>
      </c>
      <c r="Z37" s="702">
        <v>76</v>
      </c>
      <c r="AA37" s="492">
        <v>6</v>
      </c>
      <c r="AB37" s="499">
        <v>46.666699999999999</v>
      </c>
      <c r="AC37" s="486">
        <v>57.96</v>
      </c>
      <c r="AD37" s="703">
        <v>89</v>
      </c>
      <c r="AE37" s="198">
        <f t="shared" si="0"/>
        <v>429</v>
      </c>
      <c r="AF37" s="185"/>
    </row>
    <row r="38" spans="1:32" ht="15" customHeight="1" x14ac:dyDescent="0.25">
      <c r="A38" s="188">
        <v>8</v>
      </c>
      <c r="B38" s="204" t="s">
        <v>176</v>
      </c>
      <c r="C38" s="659">
        <v>21</v>
      </c>
      <c r="D38" s="64">
        <v>52.9</v>
      </c>
      <c r="E38" s="793">
        <v>56.63</v>
      </c>
      <c r="F38" s="523">
        <v>64</v>
      </c>
      <c r="G38" s="659">
        <v>25</v>
      </c>
      <c r="H38" s="64">
        <v>44.48</v>
      </c>
      <c r="I38" s="63">
        <v>53.95</v>
      </c>
      <c r="J38" s="523">
        <v>90</v>
      </c>
      <c r="K38" s="213">
        <v>17</v>
      </c>
      <c r="L38" s="64">
        <v>57.06</v>
      </c>
      <c r="M38" s="63">
        <v>55.12</v>
      </c>
      <c r="N38" s="376">
        <v>33</v>
      </c>
      <c r="O38" s="213">
        <v>22</v>
      </c>
      <c r="P38" s="64">
        <v>47.82</v>
      </c>
      <c r="Q38" s="63">
        <v>56.47</v>
      </c>
      <c r="R38" s="376">
        <v>88</v>
      </c>
      <c r="S38" s="210">
        <v>11</v>
      </c>
      <c r="T38" s="57">
        <v>52.81818181818182</v>
      </c>
      <c r="U38" s="56">
        <v>56.93</v>
      </c>
      <c r="V38" s="701">
        <v>73</v>
      </c>
      <c r="W38" s="210">
        <v>12</v>
      </c>
      <c r="X38" s="57">
        <v>56.25</v>
      </c>
      <c r="Y38" s="58">
        <v>57.33</v>
      </c>
      <c r="Z38" s="702">
        <v>58</v>
      </c>
      <c r="AA38" s="492">
        <v>8</v>
      </c>
      <c r="AB38" s="499">
        <v>43.125</v>
      </c>
      <c r="AC38" s="486">
        <v>57.96</v>
      </c>
      <c r="AD38" s="703">
        <v>97</v>
      </c>
      <c r="AE38" s="198">
        <f t="shared" si="0"/>
        <v>503</v>
      </c>
      <c r="AF38" s="185"/>
    </row>
    <row r="39" spans="1:32" ht="15" customHeight="1" x14ac:dyDescent="0.25">
      <c r="A39" s="188">
        <v>9</v>
      </c>
      <c r="B39" s="204" t="s">
        <v>40</v>
      </c>
      <c r="C39" s="659">
        <v>33</v>
      </c>
      <c r="D39" s="64">
        <v>52.7</v>
      </c>
      <c r="E39" s="793">
        <v>56.63</v>
      </c>
      <c r="F39" s="523">
        <v>66</v>
      </c>
      <c r="G39" s="659">
        <v>34</v>
      </c>
      <c r="H39" s="64">
        <v>50.352941176470587</v>
      </c>
      <c r="I39" s="63">
        <v>53.95</v>
      </c>
      <c r="J39" s="523">
        <v>68</v>
      </c>
      <c r="K39" s="213">
        <v>29</v>
      </c>
      <c r="L39" s="64">
        <v>45.24</v>
      </c>
      <c r="M39" s="63">
        <v>55.12</v>
      </c>
      <c r="N39" s="376">
        <v>90</v>
      </c>
      <c r="O39" s="213">
        <v>29</v>
      </c>
      <c r="P39" s="64">
        <v>52.41</v>
      </c>
      <c r="Q39" s="63">
        <v>56.47</v>
      </c>
      <c r="R39" s="376">
        <v>71</v>
      </c>
      <c r="S39" s="210">
        <v>31</v>
      </c>
      <c r="T39" s="57">
        <v>53.935483870967744</v>
      </c>
      <c r="U39" s="56">
        <v>56.93</v>
      </c>
      <c r="V39" s="701">
        <v>67</v>
      </c>
      <c r="W39" s="210">
        <v>31</v>
      </c>
      <c r="X39" s="57">
        <v>63.258064516129032</v>
      </c>
      <c r="Y39" s="58">
        <v>57.33</v>
      </c>
      <c r="Z39" s="702">
        <v>14</v>
      </c>
      <c r="AA39" s="492">
        <v>35</v>
      </c>
      <c r="AB39" s="499">
        <v>62.6</v>
      </c>
      <c r="AC39" s="486">
        <v>57.96</v>
      </c>
      <c r="AD39" s="703">
        <v>25</v>
      </c>
      <c r="AE39" s="198">
        <f t="shared" si="0"/>
        <v>401</v>
      </c>
      <c r="AF39" s="185"/>
    </row>
    <row r="40" spans="1:32" ht="15" customHeight="1" x14ac:dyDescent="0.25">
      <c r="A40" s="188">
        <v>10</v>
      </c>
      <c r="B40" s="204" t="s">
        <v>50</v>
      </c>
      <c r="C40" s="659">
        <v>31</v>
      </c>
      <c r="D40" s="64">
        <v>50.2</v>
      </c>
      <c r="E40" s="793">
        <v>56.63</v>
      </c>
      <c r="F40" s="523">
        <v>76</v>
      </c>
      <c r="G40" s="659">
        <v>22</v>
      </c>
      <c r="H40" s="64">
        <v>46.5</v>
      </c>
      <c r="I40" s="63">
        <v>53.95</v>
      </c>
      <c r="J40" s="523">
        <v>83</v>
      </c>
      <c r="K40" s="213">
        <v>9</v>
      </c>
      <c r="L40" s="343">
        <v>51.44</v>
      </c>
      <c r="M40" s="63">
        <v>55.12</v>
      </c>
      <c r="N40" s="376">
        <v>68</v>
      </c>
      <c r="O40" s="213">
        <v>23</v>
      </c>
      <c r="P40" s="64">
        <v>52.87</v>
      </c>
      <c r="Q40" s="63">
        <v>56.47</v>
      </c>
      <c r="R40" s="376">
        <v>66</v>
      </c>
      <c r="S40" s="210">
        <v>10</v>
      </c>
      <c r="T40" s="60">
        <v>58.3</v>
      </c>
      <c r="U40" s="56">
        <v>56.93</v>
      </c>
      <c r="V40" s="701">
        <v>39</v>
      </c>
      <c r="W40" s="210">
        <v>15</v>
      </c>
      <c r="X40" s="57">
        <v>61.266666666666666</v>
      </c>
      <c r="Y40" s="58">
        <v>57.33</v>
      </c>
      <c r="Z40" s="702">
        <v>27</v>
      </c>
      <c r="AA40" s="492">
        <v>23</v>
      </c>
      <c r="AB40" s="499">
        <v>57.608699999999999</v>
      </c>
      <c r="AC40" s="486">
        <v>57.96</v>
      </c>
      <c r="AD40" s="703">
        <v>53</v>
      </c>
      <c r="AE40" s="198">
        <f t="shared" si="0"/>
        <v>412</v>
      </c>
      <c r="AF40" s="185"/>
    </row>
    <row r="41" spans="1:32" ht="15" customHeight="1" x14ac:dyDescent="0.25">
      <c r="A41" s="188">
        <v>11</v>
      </c>
      <c r="B41" s="204" t="s">
        <v>45</v>
      </c>
      <c r="C41" s="659">
        <v>12</v>
      </c>
      <c r="D41" s="64">
        <v>49.6</v>
      </c>
      <c r="E41" s="793">
        <v>56.63</v>
      </c>
      <c r="F41" s="523">
        <v>77</v>
      </c>
      <c r="G41" s="659"/>
      <c r="H41" s="64"/>
      <c r="I41" s="63">
        <v>53.95</v>
      </c>
      <c r="J41" s="523">
        <v>98</v>
      </c>
      <c r="K41" s="213"/>
      <c r="L41" s="64"/>
      <c r="M41" s="63">
        <v>55.12</v>
      </c>
      <c r="N41" s="376">
        <v>109</v>
      </c>
      <c r="O41" s="213">
        <v>10</v>
      </c>
      <c r="P41" s="64">
        <v>33.5</v>
      </c>
      <c r="Q41" s="63">
        <v>56.47</v>
      </c>
      <c r="R41" s="376">
        <v>109</v>
      </c>
      <c r="S41" s="210"/>
      <c r="T41" s="57"/>
      <c r="U41" s="56">
        <v>56.93</v>
      </c>
      <c r="V41" s="701">
        <v>109</v>
      </c>
      <c r="W41" s="210">
        <v>4</v>
      </c>
      <c r="X41" s="57">
        <v>50.25</v>
      </c>
      <c r="Y41" s="58">
        <v>57.33</v>
      </c>
      <c r="Z41" s="702">
        <v>89</v>
      </c>
      <c r="AA41" s="492">
        <v>29</v>
      </c>
      <c r="AB41" s="499">
        <v>62.344799999999999</v>
      </c>
      <c r="AC41" s="486">
        <v>57.96</v>
      </c>
      <c r="AD41" s="703">
        <v>28</v>
      </c>
      <c r="AE41" s="198">
        <f t="shared" si="0"/>
        <v>619</v>
      </c>
      <c r="AF41" s="185"/>
    </row>
    <row r="42" spans="1:32" ht="15" customHeight="1" x14ac:dyDescent="0.25">
      <c r="A42" s="188">
        <v>12</v>
      </c>
      <c r="B42" s="204" t="s">
        <v>76</v>
      </c>
      <c r="C42" s="659">
        <v>14</v>
      </c>
      <c r="D42" s="64">
        <v>49</v>
      </c>
      <c r="E42" s="793">
        <v>56.63</v>
      </c>
      <c r="F42" s="523">
        <v>79</v>
      </c>
      <c r="G42" s="659"/>
      <c r="H42" s="64"/>
      <c r="I42" s="63">
        <v>53.95</v>
      </c>
      <c r="J42" s="523">
        <v>98</v>
      </c>
      <c r="K42" s="213">
        <v>14</v>
      </c>
      <c r="L42" s="64">
        <v>43.36</v>
      </c>
      <c r="M42" s="63">
        <v>55.12</v>
      </c>
      <c r="N42" s="376">
        <v>97</v>
      </c>
      <c r="O42" s="213"/>
      <c r="P42" s="64"/>
      <c r="Q42" s="63">
        <v>56.47</v>
      </c>
      <c r="R42" s="376">
        <v>110</v>
      </c>
      <c r="S42" s="210"/>
      <c r="T42" s="57"/>
      <c r="U42" s="56">
        <v>56.93</v>
      </c>
      <c r="V42" s="701">
        <v>109</v>
      </c>
      <c r="W42" s="210">
        <v>8</v>
      </c>
      <c r="X42" s="57">
        <v>48.625</v>
      </c>
      <c r="Y42" s="58">
        <v>57.33</v>
      </c>
      <c r="Z42" s="702">
        <v>96</v>
      </c>
      <c r="AA42" s="492">
        <v>19</v>
      </c>
      <c r="AB42" s="493">
        <v>65.8947</v>
      </c>
      <c r="AC42" s="486">
        <v>57.96</v>
      </c>
      <c r="AD42" s="703">
        <v>4</v>
      </c>
      <c r="AE42" s="198">
        <f t="shared" si="0"/>
        <v>593</v>
      </c>
      <c r="AF42" s="185"/>
    </row>
    <row r="43" spans="1:32" ht="15" customHeight="1" x14ac:dyDescent="0.25">
      <c r="A43" s="188">
        <v>13</v>
      </c>
      <c r="B43" s="204" t="s">
        <v>79</v>
      </c>
      <c r="C43" s="659">
        <v>19</v>
      </c>
      <c r="D43" s="64">
        <v>48.1</v>
      </c>
      <c r="E43" s="793">
        <v>56.63</v>
      </c>
      <c r="F43" s="523">
        <v>82</v>
      </c>
      <c r="G43" s="659">
        <v>11</v>
      </c>
      <c r="H43" s="64">
        <v>62.090909090909093</v>
      </c>
      <c r="I43" s="63">
        <v>53.95</v>
      </c>
      <c r="J43" s="523">
        <v>9</v>
      </c>
      <c r="K43" s="213">
        <v>9</v>
      </c>
      <c r="L43" s="64">
        <v>53.67</v>
      </c>
      <c r="M43" s="63">
        <v>55.12</v>
      </c>
      <c r="N43" s="376">
        <v>57</v>
      </c>
      <c r="O43" s="213">
        <v>18</v>
      </c>
      <c r="P43" s="64">
        <v>61.7</v>
      </c>
      <c r="Q43" s="63">
        <v>56.47</v>
      </c>
      <c r="R43" s="376">
        <v>20</v>
      </c>
      <c r="S43" s="210">
        <v>6</v>
      </c>
      <c r="T43" s="57">
        <v>62.166666666666664</v>
      </c>
      <c r="U43" s="56">
        <v>56.93</v>
      </c>
      <c r="V43" s="701">
        <v>21</v>
      </c>
      <c r="W43" s="210">
        <v>12</v>
      </c>
      <c r="X43" s="57">
        <v>59.75</v>
      </c>
      <c r="Y43" s="58">
        <v>57.33</v>
      </c>
      <c r="Z43" s="702">
        <v>36</v>
      </c>
      <c r="AA43" s="492">
        <v>20</v>
      </c>
      <c r="AB43" s="493">
        <v>61.55</v>
      </c>
      <c r="AC43" s="486">
        <v>57.96</v>
      </c>
      <c r="AD43" s="703">
        <v>32</v>
      </c>
      <c r="AE43" s="198">
        <f t="shared" si="0"/>
        <v>257</v>
      </c>
      <c r="AF43" s="185"/>
    </row>
    <row r="44" spans="1:32" ht="15" customHeight="1" x14ac:dyDescent="0.25">
      <c r="A44" s="188">
        <v>14</v>
      </c>
      <c r="B44" s="204" t="s">
        <v>48</v>
      </c>
      <c r="C44" s="659">
        <v>18</v>
      </c>
      <c r="D44" s="64">
        <v>46.8</v>
      </c>
      <c r="E44" s="793">
        <v>56.63</v>
      </c>
      <c r="F44" s="523">
        <v>86</v>
      </c>
      <c r="G44" s="659">
        <v>14</v>
      </c>
      <c r="H44" s="64">
        <v>52.928571428571431</v>
      </c>
      <c r="I44" s="63">
        <v>53.95</v>
      </c>
      <c r="J44" s="523">
        <v>58</v>
      </c>
      <c r="K44" s="213">
        <v>15</v>
      </c>
      <c r="L44" s="64">
        <v>52.53</v>
      </c>
      <c r="M44" s="63">
        <v>55.12</v>
      </c>
      <c r="N44" s="376">
        <v>62</v>
      </c>
      <c r="O44" s="213">
        <v>14</v>
      </c>
      <c r="P44" s="64">
        <v>46.36</v>
      </c>
      <c r="Q44" s="63">
        <v>56.47</v>
      </c>
      <c r="R44" s="376">
        <v>94</v>
      </c>
      <c r="S44" s="210">
        <v>11</v>
      </c>
      <c r="T44" s="57">
        <v>50.636363636363633</v>
      </c>
      <c r="U44" s="56">
        <v>56.93</v>
      </c>
      <c r="V44" s="701">
        <v>84</v>
      </c>
      <c r="W44" s="210">
        <v>12</v>
      </c>
      <c r="X44" s="57">
        <v>53.25</v>
      </c>
      <c r="Y44" s="58">
        <v>57.33</v>
      </c>
      <c r="Z44" s="702">
        <v>73</v>
      </c>
      <c r="AA44" s="492">
        <v>8</v>
      </c>
      <c r="AB44" s="493">
        <v>59.5</v>
      </c>
      <c r="AC44" s="486">
        <v>57.96</v>
      </c>
      <c r="AD44" s="703">
        <v>41</v>
      </c>
      <c r="AE44" s="198">
        <f t="shared" si="0"/>
        <v>498</v>
      </c>
      <c r="AF44" s="185"/>
    </row>
    <row r="45" spans="1:32" ht="15" customHeight="1" x14ac:dyDescent="0.25">
      <c r="A45" s="188">
        <v>15</v>
      </c>
      <c r="B45" s="204" t="s">
        <v>77</v>
      </c>
      <c r="C45" s="659">
        <v>30</v>
      </c>
      <c r="D45" s="64">
        <v>45.1</v>
      </c>
      <c r="E45" s="793">
        <v>56.63</v>
      </c>
      <c r="F45" s="523">
        <v>88</v>
      </c>
      <c r="G45" s="659"/>
      <c r="H45" s="63"/>
      <c r="I45" s="63">
        <v>53.95</v>
      </c>
      <c r="J45" s="523">
        <v>98</v>
      </c>
      <c r="K45" s="213">
        <v>7</v>
      </c>
      <c r="L45" s="67">
        <v>46.29</v>
      </c>
      <c r="M45" s="63">
        <v>55.12</v>
      </c>
      <c r="N45" s="376">
        <v>87</v>
      </c>
      <c r="O45" s="213">
        <v>12</v>
      </c>
      <c r="P45" s="67">
        <v>46.67</v>
      </c>
      <c r="Q45" s="63">
        <v>56.47</v>
      </c>
      <c r="R45" s="376">
        <v>93</v>
      </c>
      <c r="S45" s="210">
        <v>12</v>
      </c>
      <c r="T45" s="61">
        <v>40.75</v>
      </c>
      <c r="U45" s="56">
        <v>56.93</v>
      </c>
      <c r="V45" s="701">
        <v>107</v>
      </c>
      <c r="W45" s="210">
        <v>8</v>
      </c>
      <c r="X45" s="61">
        <v>42.875</v>
      </c>
      <c r="Y45" s="58">
        <v>57.33</v>
      </c>
      <c r="Z45" s="702">
        <v>107</v>
      </c>
      <c r="AA45" s="602"/>
      <c r="AB45" s="603"/>
      <c r="AC45" s="486">
        <v>57.96</v>
      </c>
      <c r="AD45" s="703">
        <v>101</v>
      </c>
      <c r="AE45" s="198">
        <f t="shared" si="0"/>
        <v>681</v>
      </c>
      <c r="AF45" s="185"/>
    </row>
    <row r="46" spans="1:32" ht="15" customHeight="1" x14ac:dyDescent="0.25">
      <c r="A46" s="188">
        <v>16</v>
      </c>
      <c r="B46" s="204" t="s">
        <v>49</v>
      </c>
      <c r="C46" s="659"/>
      <c r="D46" s="64"/>
      <c r="E46" s="793">
        <v>56.63</v>
      </c>
      <c r="F46" s="523">
        <v>100</v>
      </c>
      <c r="G46" s="659"/>
      <c r="H46" s="63"/>
      <c r="I46" s="63">
        <v>53.95</v>
      </c>
      <c r="J46" s="523">
        <v>98</v>
      </c>
      <c r="K46" s="213">
        <v>12</v>
      </c>
      <c r="L46" s="64">
        <v>42.5</v>
      </c>
      <c r="M46" s="63">
        <v>55.12</v>
      </c>
      <c r="N46" s="376">
        <v>98</v>
      </c>
      <c r="O46" s="213">
        <v>5</v>
      </c>
      <c r="P46" s="64">
        <v>62.8</v>
      </c>
      <c r="Q46" s="63">
        <v>56.47</v>
      </c>
      <c r="R46" s="376">
        <v>11</v>
      </c>
      <c r="S46" s="210">
        <v>11</v>
      </c>
      <c r="T46" s="57">
        <v>50.81818181818182</v>
      </c>
      <c r="U46" s="56">
        <v>56.93</v>
      </c>
      <c r="V46" s="701">
        <v>83</v>
      </c>
      <c r="W46" s="210">
        <v>6</v>
      </c>
      <c r="X46" s="57">
        <v>50.666666666666664</v>
      </c>
      <c r="Y46" s="58">
        <v>57.33</v>
      </c>
      <c r="Z46" s="702">
        <v>88</v>
      </c>
      <c r="AA46" s="492">
        <v>42</v>
      </c>
      <c r="AB46" s="499">
        <v>63.666699999999999</v>
      </c>
      <c r="AC46" s="486">
        <v>57.96</v>
      </c>
      <c r="AD46" s="703">
        <v>15</v>
      </c>
      <c r="AE46" s="198">
        <f t="shared" si="0"/>
        <v>493</v>
      </c>
      <c r="AF46" s="185"/>
    </row>
    <row r="47" spans="1:32" ht="15" customHeight="1" x14ac:dyDescent="0.25">
      <c r="A47" s="188">
        <v>17</v>
      </c>
      <c r="B47" s="204" t="s">
        <v>47</v>
      </c>
      <c r="C47" s="659"/>
      <c r="D47" s="64"/>
      <c r="E47" s="793">
        <v>56.63</v>
      </c>
      <c r="F47" s="523">
        <v>100</v>
      </c>
      <c r="G47" s="659">
        <v>10</v>
      </c>
      <c r="H47" s="64">
        <v>60.4</v>
      </c>
      <c r="I47" s="63">
        <v>53.95</v>
      </c>
      <c r="J47" s="523">
        <v>17</v>
      </c>
      <c r="K47" s="213">
        <v>13</v>
      </c>
      <c r="L47" s="64">
        <v>50.38</v>
      </c>
      <c r="M47" s="63">
        <v>55.12</v>
      </c>
      <c r="N47" s="376">
        <v>75</v>
      </c>
      <c r="O47" s="213">
        <v>11</v>
      </c>
      <c r="P47" s="64">
        <v>47.1</v>
      </c>
      <c r="Q47" s="63">
        <v>56.47</v>
      </c>
      <c r="R47" s="376">
        <v>92</v>
      </c>
      <c r="S47" s="215">
        <v>8</v>
      </c>
      <c r="T47" s="95">
        <v>48.75</v>
      </c>
      <c r="U47" s="56">
        <v>56.93</v>
      </c>
      <c r="V47" s="701">
        <v>93</v>
      </c>
      <c r="W47" s="210">
        <v>15</v>
      </c>
      <c r="X47" s="57">
        <v>62.866666666666667</v>
      </c>
      <c r="Y47" s="58">
        <v>57.33</v>
      </c>
      <c r="Z47" s="702">
        <v>17</v>
      </c>
      <c r="AA47" s="492">
        <v>18</v>
      </c>
      <c r="AB47" s="600">
        <v>46.166699999999999</v>
      </c>
      <c r="AC47" s="486">
        <v>57.96</v>
      </c>
      <c r="AD47" s="703">
        <v>90</v>
      </c>
      <c r="AE47" s="198">
        <f t="shared" si="0"/>
        <v>484</v>
      </c>
      <c r="AF47" s="185"/>
    </row>
    <row r="48" spans="1:32" ht="15" customHeight="1" x14ac:dyDescent="0.25">
      <c r="A48" s="188">
        <v>18</v>
      </c>
      <c r="B48" s="204" t="s">
        <v>43</v>
      </c>
      <c r="C48" s="659"/>
      <c r="D48" s="64"/>
      <c r="E48" s="793">
        <v>56.63</v>
      </c>
      <c r="F48" s="523">
        <v>100</v>
      </c>
      <c r="G48" s="659"/>
      <c r="H48" s="63"/>
      <c r="I48" s="63">
        <v>53.95</v>
      </c>
      <c r="J48" s="523">
        <v>98</v>
      </c>
      <c r="K48" s="213">
        <v>13</v>
      </c>
      <c r="L48" s="64">
        <v>52</v>
      </c>
      <c r="M48" s="63">
        <v>55.12</v>
      </c>
      <c r="N48" s="376">
        <v>65</v>
      </c>
      <c r="O48" s="213">
        <v>9</v>
      </c>
      <c r="P48" s="64">
        <v>52.66</v>
      </c>
      <c r="Q48" s="63">
        <v>56.47</v>
      </c>
      <c r="R48" s="376">
        <v>70</v>
      </c>
      <c r="S48" s="210">
        <v>5</v>
      </c>
      <c r="T48" s="57">
        <v>66.8</v>
      </c>
      <c r="U48" s="56">
        <v>56.93</v>
      </c>
      <c r="V48" s="701">
        <v>4</v>
      </c>
      <c r="W48" s="210">
        <v>20</v>
      </c>
      <c r="X48" s="57">
        <v>56.2</v>
      </c>
      <c r="Y48" s="58">
        <v>57.33</v>
      </c>
      <c r="Z48" s="702">
        <v>59</v>
      </c>
      <c r="AA48" s="492">
        <v>24</v>
      </c>
      <c r="AB48" s="499">
        <v>58.375</v>
      </c>
      <c r="AC48" s="486">
        <v>57.96</v>
      </c>
      <c r="AD48" s="703">
        <v>47</v>
      </c>
      <c r="AE48" s="198">
        <f t="shared" si="0"/>
        <v>443</v>
      </c>
      <c r="AF48" s="185"/>
    </row>
    <row r="49" spans="1:32" ht="15" customHeight="1" thickBot="1" x14ac:dyDescent="0.3">
      <c r="A49" s="446">
        <v>19</v>
      </c>
      <c r="B49" s="389" t="s">
        <v>42</v>
      </c>
      <c r="C49" s="704"/>
      <c r="D49" s="705"/>
      <c r="E49" s="794">
        <v>56.63</v>
      </c>
      <c r="F49" s="524">
        <v>100</v>
      </c>
      <c r="G49" s="704"/>
      <c r="H49" s="578"/>
      <c r="I49" s="578">
        <v>53.95</v>
      </c>
      <c r="J49" s="524">
        <v>98</v>
      </c>
      <c r="K49" s="712">
        <v>11</v>
      </c>
      <c r="L49" s="578">
        <v>49.27</v>
      </c>
      <c r="M49" s="578">
        <v>55.12</v>
      </c>
      <c r="N49" s="376">
        <v>80</v>
      </c>
      <c r="O49" s="213">
        <v>15</v>
      </c>
      <c r="P49" s="64">
        <v>52.13</v>
      </c>
      <c r="Q49" s="63">
        <v>56.47</v>
      </c>
      <c r="R49" s="376">
        <v>73</v>
      </c>
      <c r="S49" s="215">
        <v>9</v>
      </c>
      <c r="T49" s="95">
        <v>47.222222222222221</v>
      </c>
      <c r="U49" s="56">
        <v>56.93</v>
      </c>
      <c r="V49" s="701">
        <v>99</v>
      </c>
      <c r="W49" s="210">
        <v>16</v>
      </c>
      <c r="X49" s="57">
        <v>50.9375</v>
      </c>
      <c r="Y49" s="58">
        <v>57.33</v>
      </c>
      <c r="Z49" s="702">
        <v>86</v>
      </c>
      <c r="AA49" s="492">
        <v>17</v>
      </c>
      <c r="AB49" s="499">
        <v>46</v>
      </c>
      <c r="AC49" s="486">
        <v>57.96</v>
      </c>
      <c r="AD49" s="703">
        <v>91</v>
      </c>
      <c r="AE49" s="433">
        <f t="shared" si="0"/>
        <v>627</v>
      </c>
      <c r="AF49" s="185"/>
    </row>
    <row r="50" spans="1:32" ht="15" customHeight="1" thickBot="1" x14ac:dyDescent="0.3">
      <c r="A50" s="447"/>
      <c r="B50" s="448" t="s">
        <v>150</v>
      </c>
      <c r="C50" s="450">
        <f>SUM(C51:C69)</f>
        <v>347</v>
      </c>
      <c r="D50" s="451">
        <f>AVERAGE(D51:D69)</f>
        <v>58.337499999999999</v>
      </c>
      <c r="E50" s="575">
        <v>56.63</v>
      </c>
      <c r="F50" s="415"/>
      <c r="G50" s="450">
        <f>SUM(G51:G69)</f>
        <v>398</v>
      </c>
      <c r="H50" s="451">
        <f>AVERAGE(H51:H69)</f>
        <v>54.152984604987779</v>
      </c>
      <c r="I50" s="244">
        <v>53.95</v>
      </c>
      <c r="J50" s="449"/>
      <c r="K50" s="450">
        <f>SUM(K51:K69)</f>
        <v>381</v>
      </c>
      <c r="L50" s="451">
        <f>AVERAGE(L51:L69)</f>
        <v>54.808235294117651</v>
      </c>
      <c r="M50" s="575">
        <v>55.12</v>
      </c>
      <c r="N50" s="415"/>
      <c r="O50" s="450">
        <f>SUM(O51:O69)</f>
        <v>416</v>
      </c>
      <c r="P50" s="451">
        <f>AVERAGE(P51:P69)</f>
        <v>56.390526315789479</v>
      </c>
      <c r="Q50" s="244">
        <v>56.47</v>
      </c>
      <c r="R50" s="449"/>
      <c r="S50" s="247">
        <f>SUM(S51:S69)</f>
        <v>361</v>
      </c>
      <c r="T50" s="440">
        <f>AVERAGE(T51:T69)</f>
        <v>54.040610839777507</v>
      </c>
      <c r="U50" s="438">
        <v>56.93</v>
      </c>
      <c r="V50" s="439"/>
      <c r="W50" s="454">
        <f>SUM(W51:W69)</f>
        <v>411</v>
      </c>
      <c r="X50" s="437">
        <f>AVERAGE(X51:X69)</f>
        <v>56.807025228793869</v>
      </c>
      <c r="Y50" s="441">
        <v>57.33</v>
      </c>
      <c r="Z50" s="439"/>
      <c r="AA50" s="442">
        <f>SUM(AA51:AA69)</f>
        <v>429</v>
      </c>
      <c r="AB50" s="445">
        <f>AVERAGE(AB51:AB69)</f>
        <v>58.611620000000002</v>
      </c>
      <c r="AC50" s="263">
        <v>57.96</v>
      </c>
      <c r="AD50" s="443"/>
      <c r="AE50" s="444"/>
      <c r="AF50" s="185"/>
    </row>
    <row r="51" spans="1:32" ht="15" customHeight="1" x14ac:dyDescent="0.25">
      <c r="A51" s="191">
        <v>1</v>
      </c>
      <c r="B51" s="204" t="s">
        <v>38</v>
      </c>
      <c r="C51" s="659">
        <v>4</v>
      </c>
      <c r="D51" s="64">
        <v>68.7</v>
      </c>
      <c r="E51" s="793">
        <v>56.63</v>
      </c>
      <c r="F51" s="523">
        <v>4</v>
      </c>
      <c r="G51" s="659">
        <v>23</v>
      </c>
      <c r="H51" s="64">
        <v>63.391304347826093</v>
      </c>
      <c r="I51" s="63">
        <v>53.95</v>
      </c>
      <c r="J51" s="523">
        <v>4</v>
      </c>
      <c r="K51" s="213">
        <v>21</v>
      </c>
      <c r="L51" s="64">
        <v>58.52</v>
      </c>
      <c r="M51" s="63">
        <v>55.12</v>
      </c>
      <c r="N51" s="376">
        <v>28</v>
      </c>
      <c r="O51" s="213">
        <v>22</v>
      </c>
      <c r="P51" s="64">
        <v>73.05</v>
      </c>
      <c r="Q51" s="63">
        <v>56.47</v>
      </c>
      <c r="R51" s="376">
        <v>1</v>
      </c>
      <c r="S51" s="210">
        <v>26</v>
      </c>
      <c r="T51" s="57">
        <v>53.846153846153847</v>
      </c>
      <c r="U51" s="56">
        <v>56.93</v>
      </c>
      <c r="V51" s="701">
        <v>68</v>
      </c>
      <c r="W51" s="210">
        <v>18</v>
      </c>
      <c r="X51" s="57">
        <v>61.444444444444443</v>
      </c>
      <c r="Y51" s="58">
        <v>57.33</v>
      </c>
      <c r="Z51" s="702">
        <v>26</v>
      </c>
      <c r="AA51" s="492">
        <v>29</v>
      </c>
      <c r="AB51" s="499">
        <v>59.069000000000003</v>
      </c>
      <c r="AC51" s="486">
        <v>57.96</v>
      </c>
      <c r="AD51" s="703">
        <v>43</v>
      </c>
      <c r="AE51" s="198">
        <f>F51+J51+N51+R51+V51+Z51+AD51</f>
        <v>174</v>
      </c>
      <c r="AF51" s="185"/>
    </row>
    <row r="52" spans="1:32" ht="15" customHeight="1" x14ac:dyDescent="0.25">
      <c r="A52" s="191">
        <v>2</v>
      </c>
      <c r="B52" s="204" t="s">
        <v>33</v>
      </c>
      <c r="C52" s="659">
        <v>8</v>
      </c>
      <c r="D52" s="64">
        <v>66.900000000000006</v>
      </c>
      <c r="E52" s="793">
        <v>56.63</v>
      </c>
      <c r="F52" s="523">
        <v>6</v>
      </c>
      <c r="G52" s="659"/>
      <c r="H52" s="64"/>
      <c r="I52" s="63">
        <v>53.95</v>
      </c>
      <c r="J52" s="523">
        <v>98</v>
      </c>
      <c r="K52" s="213"/>
      <c r="L52" s="64"/>
      <c r="M52" s="63">
        <v>55.12</v>
      </c>
      <c r="N52" s="376">
        <v>109</v>
      </c>
      <c r="O52" s="213">
        <v>9</v>
      </c>
      <c r="P52" s="64">
        <v>49</v>
      </c>
      <c r="Q52" s="63">
        <v>56.47</v>
      </c>
      <c r="R52" s="376">
        <v>83</v>
      </c>
      <c r="S52" s="210"/>
      <c r="T52" s="57"/>
      <c r="U52" s="56">
        <v>56.93</v>
      </c>
      <c r="V52" s="701">
        <v>109</v>
      </c>
      <c r="W52" s="210">
        <v>9</v>
      </c>
      <c r="X52" s="60">
        <v>47.111111111111114</v>
      </c>
      <c r="Y52" s="58">
        <v>57.33</v>
      </c>
      <c r="Z52" s="702">
        <v>100</v>
      </c>
      <c r="AA52" s="492"/>
      <c r="AB52" s="600"/>
      <c r="AC52" s="486">
        <v>57.96</v>
      </c>
      <c r="AD52" s="703">
        <v>101</v>
      </c>
      <c r="AE52" s="198">
        <f t="shared" si="0"/>
        <v>606</v>
      </c>
      <c r="AF52" s="185"/>
    </row>
    <row r="53" spans="1:32" ht="15" customHeight="1" x14ac:dyDescent="0.25">
      <c r="A53" s="191">
        <v>3</v>
      </c>
      <c r="B53" s="207" t="s">
        <v>108</v>
      </c>
      <c r="C53" s="713">
        <v>47</v>
      </c>
      <c r="D53" s="71">
        <v>65.900000000000006</v>
      </c>
      <c r="E53" s="798">
        <v>56.63</v>
      </c>
      <c r="F53" s="652">
        <v>9</v>
      </c>
      <c r="G53" s="713">
        <v>57</v>
      </c>
      <c r="H53" s="71">
        <v>62.157894736842103</v>
      </c>
      <c r="I53" s="70">
        <v>53.95</v>
      </c>
      <c r="J53" s="652">
        <v>8</v>
      </c>
      <c r="K53" s="213">
        <v>50</v>
      </c>
      <c r="L53" s="64">
        <v>56</v>
      </c>
      <c r="M53" s="70">
        <v>55.12</v>
      </c>
      <c r="N53" s="376">
        <v>42</v>
      </c>
      <c r="O53" s="213">
        <v>62</v>
      </c>
      <c r="P53" s="64">
        <v>62</v>
      </c>
      <c r="Q53" s="70">
        <v>56.47</v>
      </c>
      <c r="R53" s="376">
        <v>16</v>
      </c>
      <c r="S53" s="218">
        <v>40</v>
      </c>
      <c r="T53" s="71">
        <v>58.9</v>
      </c>
      <c r="U53" s="56">
        <v>56.93</v>
      </c>
      <c r="V53" s="701">
        <v>33</v>
      </c>
      <c r="W53" s="210">
        <v>48</v>
      </c>
      <c r="X53" s="61">
        <v>59.708333333333336</v>
      </c>
      <c r="Y53" s="58">
        <v>57.33</v>
      </c>
      <c r="Z53" s="702">
        <v>37</v>
      </c>
      <c r="AA53" s="492">
        <v>57</v>
      </c>
      <c r="AB53" s="499">
        <v>64.0702</v>
      </c>
      <c r="AC53" s="486">
        <v>57.96</v>
      </c>
      <c r="AD53" s="703">
        <v>13</v>
      </c>
      <c r="AE53" s="198">
        <f t="shared" si="0"/>
        <v>158</v>
      </c>
      <c r="AF53" s="185"/>
    </row>
    <row r="54" spans="1:32" ht="15" customHeight="1" x14ac:dyDescent="0.25">
      <c r="A54" s="191">
        <v>4</v>
      </c>
      <c r="B54" s="204" t="s">
        <v>36</v>
      </c>
      <c r="C54" s="659">
        <v>20</v>
      </c>
      <c r="D54" s="64">
        <v>65</v>
      </c>
      <c r="E54" s="793">
        <v>56.63</v>
      </c>
      <c r="F54" s="523">
        <v>10</v>
      </c>
      <c r="G54" s="659">
        <v>14</v>
      </c>
      <c r="H54" s="64">
        <v>58.428571428571431</v>
      </c>
      <c r="I54" s="63">
        <v>53.95</v>
      </c>
      <c r="J54" s="523">
        <v>28</v>
      </c>
      <c r="K54" s="213">
        <v>18</v>
      </c>
      <c r="L54" s="64">
        <v>59.5</v>
      </c>
      <c r="M54" s="63">
        <v>55.12</v>
      </c>
      <c r="N54" s="376">
        <v>25</v>
      </c>
      <c r="O54" s="213">
        <v>10</v>
      </c>
      <c r="P54" s="64">
        <v>56.5</v>
      </c>
      <c r="Q54" s="63">
        <v>56.47</v>
      </c>
      <c r="R54" s="376">
        <v>49</v>
      </c>
      <c r="S54" s="210">
        <v>14</v>
      </c>
      <c r="T54" s="57">
        <v>65.285714285714292</v>
      </c>
      <c r="U54" s="56">
        <v>56.93</v>
      </c>
      <c r="V54" s="701">
        <v>6</v>
      </c>
      <c r="W54" s="210">
        <v>13</v>
      </c>
      <c r="X54" s="60">
        <v>53.07692307692308</v>
      </c>
      <c r="Y54" s="58">
        <v>57.33</v>
      </c>
      <c r="Z54" s="702">
        <v>74</v>
      </c>
      <c r="AA54" s="492">
        <v>21</v>
      </c>
      <c r="AB54" s="600">
        <v>60.238100000000003</v>
      </c>
      <c r="AC54" s="486">
        <v>57.96</v>
      </c>
      <c r="AD54" s="703">
        <v>36</v>
      </c>
      <c r="AE54" s="198">
        <f t="shared" si="0"/>
        <v>228</v>
      </c>
      <c r="AF54" s="185"/>
    </row>
    <row r="55" spans="1:32" ht="15" customHeight="1" x14ac:dyDescent="0.25">
      <c r="A55" s="191">
        <v>5</v>
      </c>
      <c r="B55" s="204" t="s">
        <v>168</v>
      </c>
      <c r="C55" s="659">
        <v>19</v>
      </c>
      <c r="D55" s="64">
        <v>64</v>
      </c>
      <c r="E55" s="793">
        <v>56.63</v>
      </c>
      <c r="F55" s="523">
        <v>14</v>
      </c>
      <c r="G55" s="659">
        <v>22</v>
      </c>
      <c r="H55" s="64">
        <v>59.136363636363633</v>
      </c>
      <c r="I55" s="63">
        <v>53.95</v>
      </c>
      <c r="J55" s="523">
        <v>22</v>
      </c>
      <c r="K55" s="213">
        <v>21</v>
      </c>
      <c r="L55" s="64">
        <v>67</v>
      </c>
      <c r="M55" s="63">
        <v>55.12</v>
      </c>
      <c r="N55" s="376">
        <v>5</v>
      </c>
      <c r="O55" s="213">
        <v>21</v>
      </c>
      <c r="P55" s="64">
        <v>66</v>
      </c>
      <c r="Q55" s="63">
        <v>56.47</v>
      </c>
      <c r="R55" s="376">
        <v>7</v>
      </c>
      <c r="S55" s="210">
        <v>21</v>
      </c>
      <c r="T55" s="57">
        <v>62.4</v>
      </c>
      <c r="U55" s="56">
        <v>56.93</v>
      </c>
      <c r="V55" s="701">
        <v>20</v>
      </c>
      <c r="W55" s="210">
        <v>25</v>
      </c>
      <c r="X55" s="57">
        <v>65.92</v>
      </c>
      <c r="Y55" s="58">
        <v>57.33</v>
      </c>
      <c r="Z55" s="702">
        <v>5</v>
      </c>
      <c r="AA55" s="492">
        <v>26</v>
      </c>
      <c r="AB55" s="499">
        <v>65.192300000000003</v>
      </c>
      <c r="AC55" s="486">
        <v>57.96</v>
      </c>
      <c r="AD55" s="703">
        <v>8</v>
      </c>
      <c r="AE55" s="198">
        <f t="shared" si="0"/>
        <v>81</v>
      </c>
      <c r="AF55" s="185"/>
    </row>
    <row r="56" spans="1:32" ht="15" customHeight="1" x14ac:dyDescent="0.25">
      <c r="A56" s="191">
        <v>6</v>
      </c>
      <c r="B56" s="204" t="s">
        <v>92</v>
      </c>
      <c r="C56" s="659">
        <v>89</v>
      </c>
      <c r="D56" s="64">
        <v>64</v>
      </c>
      <c r="E56" s="793">
        <v>56.63</v>
      </c>
      <c r="F56" s="523">
        <v>15</v>
      </c>
      <c r="G56" s="659">
        <v>86</v>
      </c>
      <c r="H56" s="64">
        <v>61.779069767441861</v>
      </c>
      <c r="I56" s="63">
        <v>53.95</v>
      </c>
      <c r="J56" s="523">
        <v>12</v>
      </c>
      <c r="K56" s="213">
        <v>73</v>
      </c>
      <c r="L56" s="64">
        <v>61</v>
      </c>
      <c r="M56" s="63">
        <v>55.12</v>
      </c>
      <c r="N56" s="376">
        <v>12</v>
      </c>
      <c r="O56" s="213">
        <v>84</v>
      </c>
      <c r="P56" s="64">
        <v>61</v>
      </c>
      <c r="Q56" s="63">
        <v>56.47</v>
      </c>
      <c r="R56" s="376">
        <v>21</v>
      </c>
      <c r="S56" s="210">
        <v>75</v>
      </c>
      <c r="T56" s="57">
        <v>61.053333333333335</v>
      </c>
      <c r="U56" s="56">
        <v>56.93</v>
      </c>
      <c r="V56" s="701">
        <v>25</v>
      </c>
      <c r="W56" s="210">
        <v>80</v>
      </c>
      <c r="X56" s="57">
        <v>63.625</v>
      </c>
      <c r="Y56" s="58">
        <v>57.33</v>
      </c>
      <c r="Z56" s="702">
        <v>10</v>
      </c>
      <c r="AA56" s="492">
        <v>93</v>
      </c>
      <c r="AB56" s="499">
        <v>66.989199999999997</v>
      </c>
      <c r="AC56" s="486">
        <v>57.96</v>
      </c>
      <c r="AD56" s="703">
        <v>3</v>
      </c>
      <c r="AE56" s="198">
        <f t="shared" si="0"/>
        <v>98</v>
      </c>
      <c r="AF56" s="185"/>
    </row>
    <row r="57" spans="1:32" ht="15" customHeight="1" x14ac:dyDescent="0.25">
      <c r="A57" s="191">
        <v>7</v>
      </c>
      <c r="B57" s="204" t="s">
        <v>93</v>
      </c>
      <c r="C57" s="659">
        <v>36</v>
      </c>
      <c r="D57" s="64">
        <v>62.4</v>
      </c>
      <c r="E57" s="793">
        <v>56.63</v>
      </c>
      <c r="F57" s="523">
        <v>20</v>
      </c>
      <c r="G57" s="659">
        <v>43</v>
      </c>
      <c r="H57" s="64">
        <v>57.162790697674417</v>
      </c>
      <c r="I57" s="63">
        <v>53.95</v>
      </c>
      <c r="J57" s="523">
        <v>39</v>
      </c>
      <c r="K57" s="213">
        <v>41</v>
      </c>
      <c r="L57" s="64">
        <v>73.069999999999993</v>
      </c>
      <c r="M57" s="63">
        <v>55.12</v>
      </c>
      <c r="N57" s="376">
        <v>1</v>
      </c>
      <c r="O57" s="213">
        <v>48</v>
      </c>
      <c r="P57" s="64">
        <v>66.8</v>
      </c>
      <c r="Q57" s="350">
        <v>56.47</v>
      </c>
      <c r="R57" s="376">
        <v>5</v>
      </c>
      <c r="S57" s="210">
        <v>35</v>
      </c>
      <c r="T57" s="57">
        <v>67.428571428571431</v>
      </c>
      <c r="U57" s="56">
        <v>56.93</v>
      </c>
      <c r="V57" s="701">
        <v>2</v>
      </c>
      <c r="W57" s="210">
        <v>49</v>
      </c>
      <c r="X57" s="57">
        <v>61.673469387755105</v>
      </c>
      <c r="Y57" s="58">
        <v>57.33</v>
      </c>
      <c r="Z57" s="702">
        <v>23</v>
      </c>
      <c r="AA57" s="492">
        <v>59</v>
      </c>
      <c r="AB57" s="499">
        <v>65.220299999999995</v>
      </c>
      <c r="AC57" s="486">
        <v>57.96</v>
      </c>
      <c r="AD57" s="703">
        <v>7</v>
      </c>
      <c r="AE57" s="198">
        <f t="shared" si="0"/>
        <v>97</v>
      </c>
      <c r="AF57" s="185"/>
    </row>
    <row r="58" spans="1:32" ht="15" customHeight="1" x14ac:dyDescent="0.25">
      <c r="A58" s="191">
        <v>8</v>
      </c>
      <c r="B58" s="204" t="s">
        <v>178</v>
      </c>
      <c r="C58" s="659">
        <v>10</v>
      </c>
      <c r="D58" s="64">
        <v>62</v>
      </c>
      <c r="E58" s="793">
        <v>56.63</v>
      </c>
      <c r="F58" s="523">
        <v>21</v>
      </c>
      <c r="G58" s="659">
        <v>10</v>
      </c>
      <c r="H58" s="64">
        <v>58.1</v>
      </c>
      <c r="I58" s="63">
        <v>53.95</v>
      </c>
      <c r="J58" s="523">
        <v>31</v>
      </c>
      <c r="K58" s="213">
        <v>15</v>
      </c>
      <c r="L58" s="64">
        <v>55</v>
      </c>
      <c r="M58" s="63">
        <v>55.12</v>
      </c>
      <c r="N58" s="376">
        <v>52</v>
      </c>
      <c r="O58" s="213">
        <v>12</v>
      </c>
      <c r="P58" s="64">
        <v>59</v>
      </c>
      <c r="Q58" s="63">
        <v>56.47</v>
      </c>
      <c r="R58" s="376">
        <v>37</v>
      </c>
      <c r="S58" s="210">
        <v>8</v>
      </c>
      <c r="T58" s="57">
        <v>64.25</v>
      </c>
      <c r="U58" s="56">
        <v>56.93</v>
      </c>
      <c r="V58" s="701">
        <v>8</v>
      </c>
      <c r="W58" s="210">
        <v>10</v>
      </c>
      <c r="X58" s="57">
        <v>68.2</v>
      </c>
      <c r="Y58" s="58">
        <v>57.33</v>
      </c>
      <c r="Z58" s="702">
        <v>2</v>
      </c>
      <c r="AA58" s="492">
        <v>9</v>
      </c>
      <c r="AB58" s="499">
        <v>60.555599999999998</v>
      </c>
      <c r="AC58" s="486">
        <v>57.96</v>
      </c>
      <c r="AD58" s="703">
        <v>34</v>
      </c>
      <c r="AE58" s="198">
        <f t="shared" si="0"/>
        <v>185</v>
      </c>
      <c r="AF58" s="185"/>
    </row>
    <row r="59" spans="1:32" ht="15" customHeight="1" x14ac:dyDescent="0.25">
      <c r="A59" s="191">
        <v>9</v>
      </c>
      <c r="B59" s="204" t="s">
        <v>179</v>
      </c>
      <c r="C59" s="659">
        <v>14</v>
      </c>
      <c r="D59" s="64">
        <v>61.6</v>
      </c>
      <c r="E59" s="793">
        <v>56.63</v>
      </c>
      <c r="F59" s="523">
        <v>22</v>
      </c>
      <c r="G59" s="659">
        <v>9</v>
      </c>
      <c r="H59" s="64">
        <v>49.666666666666657</v>
      </c>
      <c r="I59" s="63">
        <v>53.95</v>
      </c>
      <c r="J59" s="523">
        <v>74</v>
      </c>
      <c r="K59" s="213">
        <v>17</v>
      </c>
      <c r="L59" s="64">
        <v>50.2</v>
      </c>
      <c r="M59" s="63">
        <v>55.12</v>
      </c>
      <c r="N59" s="376">
        <v>76</v>
      </c>
      <c r="O59" s="213">
        <v>15</v>
      </c>
      <c r="P59" s="64">
        <v>56</v>
      </c>
      <c r="Q59" s="63">
        <v>56.47</v>
      </c>
      <c r="R59" s="376">
        <v>51</v>
      </c>
      <c r="S59" s="210">
        <v>11</v>
      </c>
      <c r="T59" s="57">
        <v>68.727272727272734</v>
      </c>
      <c r="U59" s="56">
        <v>56.93</v>
      </c>
      <c r="V59" s="701">
        <v>1</v>
      </c>
      <c r="W59" s="210">
        <v>11</v>
      </c>
      <c r="X59" s="60">
        <v>66.545454545454547</v>
      </c>
      <c r="Y59" s="58">
        <v>57.33</v>
      </c>
      <c r="Z59" s="702">
        <v>4</v>
      </c>
      <c r="AA59" s="492">
        <v>11</v>
      </c>
      <c r="AB59" s="499">
        <v>63.545499999999997</v>
      </c>
      <c r="AC59" s="486">
        <v>57.96</v>
      </c>
      <c r="AD59" s="703">
        <v>18</v>
      </c>
      <c r="AE59" s="198">
        <f t="shared" si="0"/>
        <v>246</v>
      </c>
      <c r="AF59" s="185"/>
    </row>
    <row r="60" spans="1:32" ht="15" customHeight="1" x14ac:dyDescent="0.25">
      <c r="A60" s="191">
        <v>10</v>
      </c>
      <c r="B60" s="392" t="s">
        <v>39</v>
      </c>
      <c r="C60" s="714">
        <v>11</v>
      </c>
      <c r="D60" s="717">
        <v>61</v>
      </c>
      <c r="E60" s="799">
        <v>56.63</v>
      </c>
      <c r="F60" s="532">
        <v>24</v>
      </c>
      <c r="G60" s="714">
        <v>14</v>
      </c>
      <c r="H60" s="717">
        <v>55</v>
      </c>
      <c r="I60" s="580">
        <v>53.95</v>
      </c>
      <c r="J60" s="532">
        <v>46</v>
      </c>
      <c r="K60" s="213">
        <v>13</v>
      </c>
      <c r="L60" s="64">
        <v>51</v>
      </c>
      <c r="M60" s="580">
        <v>55.12</v>
      </c>
      <c r="N60" s="376">
        <v>72</v>
      </c>
      <c r="O60" s="213">
        <v>11</v>
      </c>
      <c r="P60" s="64">
        <v>60</v>
      </c>
      <c r="Q60" s="72">
        <v>56.47</v>
      </c>
      <c r="R60" s="376">
        <v>31</v>
      </c>
      <c r="S60" s="217">
        <v>12</v>
      </c>
      <c r="T60" s="73">
        <v>53.083333333333336</v>
      </c>
      <c r="U60" s="56">
        <v>56.93</v>
      </c>
      <c r="V60" s="701">
        <v>72</v>
      </c>
      <c r="W60" s="210">
        <v>12</v>
      </c>
      <c r="X60" s="57">
        <v>58.083333333333336</v>
      </c>
      <c r="Y60" s="58">
        <v>57.33</v>
      </c>
      <c r="Z60" s="702">
        <v>48</v>
      </c>
      <c r="AA60" s="492">
        <v>14</v>
      </c>
      <c r="AB60" s="499">
        <v>55.642899999999997</v>
      </c>
      <c r="AC60" s="486">
        <v>57.96</v>
      </c>
      <c r="AD60" s="703">
        <v>66</v>
      </c>
      <c r="AE60" s="198">
        <f t="shared" si="0"/>
        <v>359</v>
      </c>
      <c r="AF60" s="185"/>
    </row>
    <row r="61" spans="1:32" ht="15" customHeight="1" x14ac:dyDescent="0.25">
      <c r="A61" s="191">
        <v>11</v>
      </c>
      <c r="B61" s="204" t="s">
        <v>73</v>
      </c>
      <c r="C61" s="659">
        <v>7</v>
      </c>
      <c r="D61" s="64">
        <v>57</v>
      </c>
      <c r="E61" s="793">
        <v>56.63</v>
      </c>
      <c r="F61" s="523">
        <v>43</v>
      </c>
      <c r="G61" s="659">
        <v>7</v>
      </c>
      <c r="H61" s="64">
        <v>32.142857142857153</v>
      </c>
      <c r="I61" s="63">
        <v>53.95</v>
      </c>
      <c r="J61" s="523">
        <v>97</v>
      </c>
      <c r="K61" s="213">
        <v>6</v>
      </c>
      <c r="L61" s="64">
        <v>52</v>
      </c>
      <c r="M61" s="63">
        <v>55.12</v>
      </c>
      <c r="N61" s="376">
        <v>66</v>
      </c>
      <c r="O61" s="213">
        <v>7</v>
      </c>
      <c r="P61" s="64">
        <v>42</v>
      </c>
      <c r="Q61" s="63">
        <v>56.47</v>
      </c>
      <c r="R61" s="376">
        <v>102</v>
      </c>
      <c r="S61" s="210">
        <v>10</v>
      </c>
      <c r="T61" s="57">
        <v>50.2</v>
      </c>
      <c r="U61" s="56">
        <v>56.93</v>
      </c>
      <c r="V61" s="701">
        <v>87</v>
      </c>
      <c r="W61" s="210">
        <v>9</v>
      </c>
      <c r="X61" s="61">
        <v>45.888888888888886</v>
      </c>
      <c r="Y61" s="58">
        <v>57.33</v>
      </c>
      <c r="Z61" s="702">
        <v>104</v>
      </c>
      <c r="AA61" s="602"/>
      <c r="AB61" s="603"/>
      <c r="AC61" s="486">
        <v>57.96</v>
      </c>
      <c r="AD61" s="703">
        <v>101</v>
      </c>
      <c r="AE61" s="198">
        <f t="shared" si="0"/>
        <v>600</v>
      </c>
      <c r="AF61" s="185"/>
    </row>
    <row r="62" spans="1:32" ht="15" customHeight="1" x14ac:dyDescent="0.25">
      <c r="A62" s="191">
        <v>12</v>
      </c>
      <c r="B62" s="204" t="s">
        <v>137</v>
      </c>
      <c r="C62" s="659">
        <v>25</v>
      </c>
      <c r="D62" s="64">
        <v>54.4</v>
      </c>
      <c r="E62" s="793">
        <v>56.63</v>
      </c>
      <c r="F62" s="523">
        <v>54</v>
      </c>
      <c r="G62" s="659">
        <v>24</v>
      </c>
      <c r="H62" s="64">
        <v>49.75</v>
      </c>
      <c r="I62" s="63">
        <v>53.95</v>
      </c>
      <c r="J62" s="523">
        <v>73</v>
      </c>
      <c r="K62" s="213">
        <v>23</v>
      </c>
      <c r="L62" s="64">
        <v>53</v>
      </c>
      <c r="M62" s="63">
        <v>55.12</v>
      </c>
      <c r="N62" s="376">
        <v>60</v>
      </c>
      <c r="O62" s="213">
        <v>23</v>
      </c>
      <c r="P62" s="64">
        <v>50.69</v>
      </c>
      <c r="Q62" s="63">
        <v>56.47</v>
      </c>
      <c r="R62" s="376">
        <v>78</v>
      </c>
      <c r="S62" s="210">
        <v>25</v>
      </c>
      <c r="T62" s="57">
        <v>50.92</v>
      </c>
      <c r="U62" s="56">
        <v>56.93</v>
      </c>
      <c r="V62" s="701">
        <v>80</v>
      </c>
      <c r="W62" s="210">
        <v>28</v>
      </c>
      <c r="X62" s="57">
        <v>58.142857142857146</v>
      </c>
      <c r="Y62" s="58">
        <v>57.33</v>
      </c>
      <c r="Z62" s="702">
        <v>47</v>
      </c>
      <c r="AA62" s="492">
        <v>27</v>
      </c>
      <c r="AB62" s="499">
        <v>59.666699999999999</v>
      </c>
      <c r="AC62" s="486">
        <v>57.96</v>
      </c>
      <c r="AD62" s="703">
        <v>38</v>
      </c>
      <c r="AE62" s="198">
        <f t="shared" si="0"/>
        <v>430</v>
      </c>
      <c r="AF62" s="185"/>
    </row>
    <row r="63" spans="1:32" ht="15" customHeight="1" x14ac:dyDescent="0.25">
      <c r="A63" s="191">
        <v>13</v>
      </c>
      <c r="B63" s="389" t="s">
        <v>37</v>
      </c>
      <c r="C63" s="704">
        <v>21</v>
      </c>
      <c r="D63" s="705">
        <v>52.9</v>
      </c>
      <c r="E63" s="794">
        <v>56.63</v>
      </c>
      <c r="F63" s="524">
        <v>65</v>
      </c>
      <c r="G63" s="704">
        <v>32</v>
      </c>
      <c r="H63" s="705">
        <v>57.65625</v>
      </c>
      <c r="I63" s="578">
        <v>53.95</v>
      </c>
      <c r="J63" s="524">
        <v>36</v>
      </c>
      <c r="K63" s="213">
        <v>26</v>
      </c>
      <c r="L63" s="343">
        <v>59.92</v>
      </c>
      <c r="M63" s="578">
        <v>55.12</v>
      </c>
      <c r="N63" s="376">
        <v>22</v>
      </c>
      <c r="O63" s="213">
        <v>29</v>
      </c>
      <c r="P63" s="343">
        <v>52.86</v>
      </c>
      <c r="Q63" s="63">
        <v>56.47</v>
      </c>
      <c r="R63" s="376">
        <v>67</v>
      </c>
      <c r="S63" s="210">
        <v>24</v>
      </c>
      <c r="T63" s="60">
        <v>52.375</v>
      </c>
      <c r="U63" s="56">
        <v>56.93</v>
      </c>
      <c r="V63" s="701">
        <v>74</v>
      </c>
      <c r="W63" s="210">
        <v>19</v>
      </c>
      <c r="X63" s="60">
        <v>63.315789473684212</v>
      </c>
      <c r="Y63" s="58">
        <v>57.33</v>
      </c>
      <c r="Z63" s="702">
        <v>13</v>
      </c>
      <c r="AA63" s="492">
        <v>28</v>
      </c>
      <c r="AB63" s="499">
        <v>58.285699999999999</v>
      </c>
      <c r="AC63" s="486">
        <v>57.96</v>
      </c>
      <c r="AD63" s="703">
        <v>50</v>
      </c>
      <c r="AE63" s="198">
        <f t="shared" si="0"/>
        <v>327</v>
      </c>
      <c r="AF63" s="185"/>
    </row>
    <row r="64" spans="1:32" ht="15" customHeight="1" thickBot="1" x14ac:dyDescent="0.3">
      <c r="A64" s="191">
        <v>14</v>
      </c>
      <c r="B64" s="204" t="s">
        <v>31</v>
      </c>
      <c r="C64" s="659">
        <v>10</v>
      </c>
      <c r="D64" s="64">
        <v>45</v>
      </c>
      <c r="E64" s="793">
        <v>56.63</v>
      </c>
      <c r="F64" s="523">
        <v>89</v>
      </c>
      <c r="G64" s="659">
        <v>15</v>
      </c>
      <c r="H64" s="64">
        <v>49</v>
      </c>
      <c r="I64" s="63">
        <v>53.95</v>
      </c>
      <c r="J64" s="523">
        <v>76</v>
      </c>
      <c r="K64" s="213">
        <v>5</v>
      </c>
      <c r="L64" s="67">
        <v>63</v>
      </c>
      <c r="M64" s="63">
        <v>55.12</v>
      </c>
      <c r="N64" s="376">
        <v>10</v>
      </c>
      <c r="O64" s="213">
        <v>12</v>
      </c>
      <c r="P64" s="67">
        <v>54.75</v>
      </c>
      <c r="Q64" s="63">
        <v>56.47</v>
      </c>
      <c r="R64" s="376">
        <v>57</v>
      </c>
      <c r="S64" s="210">
        <v>18</v>
      </c>
      <c r="T64" s="61">
        <v>48.444444444444443</v>
      </c>
      <c r="U64" s="56">
        <v>56.93</v>
      </c>
      <c r="V64" s="701">
        <v>95</v>
      </c>
      <c r="W64" s="210">
        <v>29</v>
      </c>
      <c r="X64" s="61">
        <v>47.413793103448278</v>
      </c>
      <c r="Y64" s="58">
        <v>57.33</v>
      </c>
      <c r="Z64" s="702">
        <v>99</v>
      </c>
      <c r="AA64" s="492">
        <v>18</v>
      </c>
      <c r="AB64" s="499">
        <v>51.5</v>
      </c>
      <c r="AC64" s="486">
        <v>57.96</v>
      </c>
      <c r="AD64" s="703">
        <v>79</v>
      </c>
      <c r="AE64" s="198">
        <f t="shared" si="0"/>
        <v>505</v>
      </c>
      <c r="AF64" s="185"/>
    </row>
    <row r="65" spans="1:32" ht="15" customHeight="1" x14ac:dyDescent="0.25">
      <c r="A65" s="191">
        <v>15</v>
      </c>
      <c r="B65" s="204" t="s">
        <v>91</v>
      </c>
      <c r="C65" s="659">
        <v>11</v>
      </c>
      <c r="D65" s="64">
        <v>42</v>
      </c>
      <c r="E65" s="793">
        <v>56.63</v>
      </c>
      <c r="F65" s="523">
        <v>96</v>
      </c>
      <c r="G65" s="659">
        <v>9</v>
      </c>
      <c r="H65" s="64">
        <v>49.888888888888893</v>
      </c>
      <c r="I65" s="63">
        <v>53.95</v>
      </c>
      <c r="J65" s="523">
        <v>72</v>
      </c>
      <c r="K65" s="213">
        <v>14</v>
      </c>
      <c r="L65" s="343">
        <v>44.2</v>
      </c>
      <c r="M65" s="63">
        <v>55.12</v>
      </c>
      <c r="N65" s="376">
        <v>96</v>
      </c>
      <c r="O65" s="213">
        <v>12</v>
      </c>
      <c r="P65" s="343">
        <v>54</v>
      </c>
      <c r="Q65" s="63">
        <v>56.47</v>
      </c>
      <c r="R65" s="376">
        <v>60</v>
      </c>
      <c r="S65" s="210">
        <v>10</v>
      </c>
      <c r="T65" s="60">
        <v>48.7</v>
      </c>
      <c r="U65" s="56">
        <v>56.93</v>
      </c>
      <c r="V65" s="701">
        <v>94</v>
      </c>
      <c r="W65" s="210">
        <v>7</v>
      </c>
      <c r="X65" s="57">
        <v>60.428571428571431</v>
      </c>
      <c r="Y65" s="58">
        <v>57.33</v>
      </c>
      <c r="Z65" s="702">
        <v>30</v>
      </c>
      <c r="AA65" s="492">
        <v>12</v>
      </c>
      <c r="AB65" s="600">
        <v>55.916699999999999</v>
      </c>
      <c r="AC65" s="486">
        <v>57.96</v>
      </c>
      <c r="AD65" s="703">
        <v>64</v>
      </c>
      <c r="AE65" s="200">
        <f>F65+J65+N65+R65+V65+Z65+AD65</f>
        <v>512</v>
      </c>
      <c r="AF65" s="185"/>
    </row>
    <row r="66" spans="1:32" ht="15" customHeight="1" x14ac:dyDescent="0.25">
      <c r="A66" s="191">
        <v>16</v>
      </c>
      <c r="B66" s="204" t="s">
        <v>35</v>
      </c>
      <c r="C66" s="659">
        <v>15</v>
      </c>
      <c r="D66" s="64">
        <v>40.6</v>
      </c>
      <c r="E66" s="793">
        <v>56.63</v>
      </c>
      <c r="F66" s="523">
        <v>97</v>
      </c>
      <c r="G66" s="659">
        <v>13</v>
      </c>
      <c r="H66" s="64">
        <v>45.07692307692308</v>
      </c>
      <c r="I66" s="63">
        <v>53.95</v>
      </c>
      <c r="J66" s="523">
        <v>87</v>
      </c>
      <c r="K66" s="213">
        <v>18</v>
      </c>
      <c r="L66" s="64">
        <v>44.33</v>
      </c>
      <c r="M66" s="63">
        <v>55.12</v>
      </c>
      <c r="N66" s="376">
        <v>94</v>
      </c>
      <c r="O66" s="213">
        <v>17</v>
      </c>
      <c r="P66" s="64">
        <v>38</v>
      </c>
      <c r="Q66" s="63">
        <v>56.47</v>
      </c>
      <c r="R66" s="376">
        <v>108</v>
      </c>
      <c r="S66" s="210">
        <v>5</v>
      </c>
      <c r="T66" s="57">
        <v>36.4</v>
      </c>
      <c r="U66" s="56">
        <v>56.93</v>
      </c>
      <c r="V66" s="701">
        <v>108</v>
      </c>
      <c r="W66" s="210">
        <v>18</v>
      </c>
      <c r="X66" s="57">
        <v>43.833333333333336</v>
      </c>
      <c r="Y66" s="58">
        <v>57.33</v>
      </c>
      <c r="Z66" s="702">
        <v>105</v>
      </c>
      <c r="AA66" s="492">
        <v>13</v>
      </c>
      <c r="AB66" s="493">
        <v>48.615400000000001</v>
      </c>
      <c r="AC66" s="486">
        <v>57.96</v>
      </c>
      <c r="AD66" s="703">
        <v>87</v>
      </c>
      <c r="AE66" s="198">
        <f t="shared" si="0"/>
        <v>686</v>
      </c>
      <c r="AF66" s="185"/>
    </row>
    <row r="67" spans="1:32" ht="15" customHeight="1" x14ac:dyDescent="0.25">
      <c r="A67" s="191">
        <v>17</v>
      </c>
      <c r="B67" s="205" t="s">
        <v>89</v>
      </c>
      <c r="C67" s="706"/>
      <c r="D67" s="66"/>
      <c r="E67" s="795">
        <v>56.63</v>
      </c>
      <c r="F67" s="528">
        <v>100</v>
      </c>
      <c r="G67" s="706">
        <v>19</v>
      </c>
      <c r="H67" s="66">
        <v>50.263157894736842</v>
      </c>
      <c r="I67" s="65">
        <v>53.95</v>
      </c>
      <c r="J67" s="528">
        <v>69</v>
      </c>
      <c r="K67" s="213">
        <v>11</v>
      </c>
      <c r="L67" s="67">
        <v>42</v>
      </c>
      <c r="M67" s="65">
        <v>55.12</v>
      </c>
      <c r="N67" s="376">
        <v>100</v>
      </c>
      <c r="O67" s="213">
        <v>11</v>
      </c>
      <c r="P67" s="67">
        <v>57.27</v>
      </c>
      <c r="Q67" s="65">
        <v>56.47</v>
      </c>
      <c r="R67" s="376">
        <v>45</v>
      </c>
      <c r="S67" s="210">
        <v>11</v>
      </c>
      <c r="T67" s="61">
        <v>46.272727272727273</v>
      </c>
      <c r="U67" s="56">
        <v>56.93</v>
      </c>
      <c r="V67" s="701">
        <v>102</v>
      </c>
      <c r="W67" s="215">
        <v>15</v>
      </c>
      <c r="X67" s="95">
        <v>49.93333333333333</v>
      </c>
      <c r="Y67" s="58">
        <v>57.33</v>
      </c>
      <c r="Z67" s="715">
        <v>92</v>
      </c>
      <c r="AA67" s="541">
        <v>12</v>
      </c>
      <c r="AB67" s="601">
        <v>44.666699999999999</v>
      </c>
      <c r="AC67" s="486">
        <v>57.96</v>
      </c>
      <c r="AD67" s="703">
        <v>94</v>
      </c>
      <c r="AE67" s="198">
        <f t="shared" si="0"/>
        <v>602</v>
      </c>
      <c r="AF67" s="185"/>
    </row>
    <row r="68" spans="1:32" ht="15" customHeight="1" x14ac:dyDescent="0.25">
      <c r="A68" s="202">
        <v>18</v>
      </c>
      <c r="B68" s="393" t="s">
        <v>72</v>
      </c>
      <c r="C68" s="708"/>
      <c r="D68" s="710"/>
      <c r="E68" s="797">
        <v>56.63</v>
      </c>
      <c r="F68" s="653">
        <v>100</v>
      </c>
      <c r="G68" s="708"/>
      <c r="H68" s="579"/>
      <c r="I68" s="579">
        <v>53.95</v>
      </c>
      <c r="J68" s="653">
        <v>98</v>
      </c>
      <c r="K68" s="716">
        <v>9</v>
      </c>
      <c r="L68" s="710">
        <v>42</v>
      </c>
      <c r="M68" s="579">
        <v>55.12</v>
      </c>
      <c r="N68" s="376">
        <v>102</v>
      </c>
      <c r="O68" s="213">
        <v>9</v>
      </c>
      <c r="P68" s="67">
        <v>58</v>
      </c>
      <c r="Q68" s="65">
        <v>56.47</v>
      </c>
      <c r="R68" s="376">
        <v>44</v>
      </c>
      <c r="S68" s="215">
        <v>9</v>
      </c>
      <c r="T68" s="95">
        <v>43.444444444444443</v>
      </c>
      <c r="U68" s="56">
        <v>56.93</v>
      </c>
      <c r="V68" s="701">
        <v>105</v>
      </c>
      <c r="W68" s="210"/>
      <c r="X68" s="61"/>
      <c r="Y68" s="58">
        <v>57.33</v>
      </c>
      <c r="Z68" s="702">
        <v>109</v>
      </c>
      <c r="AA68" s="602"/>
      <c r="AB68" s="603"/>
      <c r="AC68" s="486">
        <v>57.96</v>
      </c>
      <c r="AD68" s="703">
        <v>101</v>
      </c>
      <c r="AE68" s="198">
        <f t="shared" si="0"/>
        <v>659</v>
      </c>
      <c r="AF68" s="185"/>
    </row>
    <row r="69" spans="1:32" ht="15" customHeight="1" thickBot="1" x14ac:dyDescent="0.3">
      <c r="A69" s="408">
        <v>19</v>
      </c>
      <c r="B69" s="204" t="s">
        <v>90</v>
      </c>
      <c r="C69" s="659"/>
      <c r="D69" s="64"/>
      <c r="E69" s="793">
        <v>56.63</v>
      </c>
      <c r="F69" s="523">
        <v>100</v>
      </c>
      <c r="G69" s="659">
        <v>1</v>
      </c>
      <c r="H69" s="64">
        <v>62</v>
      </c>
      <c r="I69" s="63">
        <v>53.95</v>
      </c>
      <c r="J69" s="523">
        <v>10</v>
      </c>
      <c r="K69" s="213"/>
      <c r="L69" s="63"/>
      <c r="M69" s="63">
        <v>55.12</v>
      </c>
      <c r="N69" s="376">
        <v>109</v>
      </c>
      <c r="O69" s="213">
        <v>2</v>
      </c>
      <c r="P69" s="67">
        <v>54.5</v>
      </c>
      <c r="Q69" s="63">
        <v>56.47</v>
      </c>
      <c r="R69" s="376">
        <v>58</v>
      </c>
      <c r="S69" s="210">
        <v>7</v>
      </c>
      <c r="T69" s="61">
        <v>41</v>
      </c>
      <c r="U69" s="56">
        <v>56.93</v>
      </c>
      <c r="V69" s="701">
        <v>106</v>
      </c>
      <c r="W69" s="210">
        <v>11</v>
      </c>
      <c r="X69" s="57">
        <v>48.18181818181818</v>
      </c>
      <c r="Y69" s="58">
        <v>57.33</v>
      </c>
      <c r="Z69" s="702">
        <v>97</v>
      </c>
      <c r="AA69" s="602"/>
      <c r="AB69" s="603"/>
      <c r="AC69" s="486">
        <v>57.96</v>
      </c>
      <c r="AD69" s="703">
        <v>101</v>
      </c>
      <c r="AE69" s="433">
        <f t="shared" si="0"/>
        <v>581</v>
      </c>
      <c r="AF69" s="185"/>
    </row>
    <row r="70" spans="1:32" ht="15" customHeight="1" thickBot="1" x14ac:dyDescent="0.3">
      <c r="A70" s="452"/>
      <c r="B70" s="410" t="s">
        <v>148</v>
      </c>
      <c r="C70" s="411">
        <f>SUM(C71:C85)</f>
        <v>311</v>
      </c>
      <c r="D70" s="431">
        <f>AVERAGE(D71:D85)</f>
        <v>54.536363636363632</v>
      </c>
      <c r="E70" s="574">
        <v>56.63</v>
      </c>
      <c r="F70" s="412"/>
      <c r="G70" s="411">
        <f>SUM(G71:G85)</f>
        <v>246</v>
      </c>
      <c r="H70" s="431">
        <f>AVERAGE(H71:H85)</f>
        <v>53.833257340784435</v>
      </c>
      <c r="I70" s="248">
        <v>53.95</v>
      </c>
      <c r="J70" s="429"/>
      <c r="K70" s="411">
        <f>SUM(K71:K85)</f>
        <v>286</v>
      </c>
      <c r="L70" s="431">
        <f>AVERAGE(L71:L85)</f>
        <v>52.059333333333335</v>
      </c>
      <c r="M70" s="574">
        <v>55.12</v>
      </c>
      <c r="N70" s="412"/>
      <c r="O70" s="411">
        <f>SUM(O71:O85)</f>
        <v>247</v>
      </c>
      <c r="P70" s="431">
        <f>AVERAGE(P71:P85)</f>
        <v>52.457142857142856</v>
      </c>
      <c r="Q70" s="248">
        <v>56.47</v>
      </c>
      <c r="R70" s="429"/>
      <c r="S70" s="247">
        <f>SUM(S71:S85)</f>
        <v>253</v>
      </c>
      <c r="T70" s="440">
        <f>AVERAGE(T71:T85)</f>
        <v>56.785759875045585</v>
      </c>
      <c r="U70" s="438">
        <v>56.93</v>
      </c>
      <c r="V70" s="453"/>
      <c r="W70" s="454">
        <f>SUM(W71:W85)</f>
        <v>266</v>
      </c>
      <c r="X70" s="437">
        <f>AVERAGE(X71:X85)</f>
        <v>57.440294692080407</v>
      </c>
      <c r="Y70" s="441">
        <v>57.33</v>
      </c>
      <c r="Z70" s="439"/>
      <c r="AA70" s="454">
        <f>SUM(AA71:AA85)</f>
        <v>354</v>
      </c>
      <c r="AB70" s="437">
        <f>AVERAGE(AB71:AB85)</f>
        <v>56.946430769230773</v>
      </c>
      <c r="AC70" s="263">
        <v>57.96</v>
      </c>
      <c r="AD70" s="443"/>
      <c r="AE70" s="444"/>
      <c r="AF70" s="185"/>
    </row>
    <row r="71" spans="1:32" ht="15" customHeight="1" x14ac:dyDescent="0.25">
      <c r="A71" s="190">
        <v>1</v>
      </c>
      <c r="B71" s="204" t="s">
        <v>114</v>
      </c>
      <c r="C71" s="659">
        <v>33</v>
      </c>
      <c r="D71" s="64">
        <v>65</v>
      </c>
      <c r="E71" s="793">
        <v>56.63</v>
      </c>
      <c r="F71" s="523">
        <v>11</v>
      </c>
      <c r="G71" s="659">
        <v>38</v>
      </c>
      <c r="H71" s="64">
        <v>58.789473684210527</v>
      </c>
      <c r="I71" s="63">
        <v>53.95</v>
      </c>
      <c r="J71" s="523">
        <v>25</v>
      </c>
      <c r="K71" s="213">
        <v>26</v>
      </c>
      <c r="L71" s="64">
        <v>56</v>
      </c>
      <c r="M71" s="63">
        <v>55.12</v>
      </c>
      <c r="N71" s="376">
        <v>44</v>
      </c>
      <c r="O71" s="213">
        <v>22</v>
      </c>
      <c r="P71" s="64">
        <v>60</v>
      </c>
      <c r="Q71" s="350">
        <v>56.47</v>
      </c>
      <c r="R71" s="376">
        <v>28</v>
      </c>
      <c r="S71" s="210">
        <v>28</v>
      </c>
      <c r="T71" s="57">
        <v>63</v>
      </c>
      <c r="U71" s="56">
        <v>56.93</v>
      </c>
      <c r="V71" s="701">
        <v>15</v>
      </c>
      <c r="W71" s="210">
        <v>21</v>
      </c>
      <c r="X71" s="57">
        <v>64.666666666666671</v>
      </c>
      <c r="Y71" s="58">
        <v>57.33</v>
      </c>
      <c r="Z71" s="702">
        <v>9</v>
      </c>
      <c r="AA71" s="492">
        <v>48</v>
      </c>
      <c r="AB71" s="499">
        <v>63.625</v>
      </c>
      <c r="AC71" s="486">
        <v>57.96</v>
      </c>
      <c r="AD71" s="703">
        <v>16</v>
      </c>
      <c r="AE71" s="200">
        <f t="shared" ref="AE71:AE129" si="1">F71+J71+N71+R71+V71+Z71+AD71</f>
        <v>148</v>
      </c>
      <c r="AF71" s="185"/>
    </row>
    <row r="72" spans="1:32" ht="15" customHeight="1" x14ac:dyDescent="0.25">
      <c r="A72" s="191">
        <v>2</v>
      </c>
      <c r="B72" s="204" t="s">
        <v>111</v>
      </c>
      <c r="C72" s="659">
        <v>36</v>
      </c>
      <c r="D72" s="64">
        <v>64.7</v>
      </c>
      <c r="E72" s="793">
        <v>56.63</v>
      </c>
      <c r="F72" s="523">
        <v>12</v>
      </c>
      <c r="G72" s="659">
        <v>25</v>
      </c>
      <c r="H72" s="64">
        <v>53.4</v>
      </c>
      <c r="I72" s="63">
        <v>53.95</v>
      </c>
      <c r="J72" s="523">
        <v>54</v>
      </c>
      <c r="K72" s="213">
        <v>23</v>
      </c>
      <c r="L72" s="64">
        <v>59.57</v>
      </c>
      <c r="M72" s="63">
        <v>55.12</v>
      </c>
      <c r="N72" s="376">
        <v>24</v>
      </c>
      <c r="O72" s="213">
        <v>28</v>
      </c>
      <c r="P72" s="64">
        <v>52.4</v>
      </c>
      <c r="Q72" s="350">
        <v>56.47</v>
      </c>
      <c r="R72" s="376">
        <v>72</v>
      </c>
      <c r="S72" s="210">
        <v>22</v>
      </c>
      <c r="T72" s="57">
        <v>58.863636363636367</v>
      </c>
      <c r="U72" s="56">
        <v>56.93</v>
      </c>
      <c r="V72" s="701">
        <v>34</v>
      </c>
      <c r="W72" s="210">
        <v>15</v>
      </c>
      <c r="X72" s="57">
        <v>58.733333333333334</v>
      </c>
      <c r="Y72" s="58">
        <v>57.33</v>
      </c>
      <c r="Z72" s="702">
        <v>43</v>
      </c>
      <c r="AA72" s="492">
        <v>13</v>
      </c>
      <c r="AB72" s="499">
        <v>56</v>
      </c>
      <c r="AC72" s="486">
        <v>57.96</v>
      </c>
      <c r="AD72" s="703">
        <v>62</v>
      </c>
      <c r="AE72" s="198">
        <f t="shared" si="1"/>
        <v>301</v>
      </c>
      <c r="AF72" s="185"/>
    </row>
    <row r="73" spans="1:32" ht="15" customHeight="1" x14ac:dyDescent="0.25">
      <c r="A73" s="191">
        <v>3</v>
      </c>
      <c r="B73" s="204" t="s">
        <v>96</v>
      </c>
      <c r="C73" s="659">
        <v>35</v>
      </c>
      <c r="D73" s="64">
        <v>59</v>
      </c>
      <c r="E73" s="793">
        <v>56.63</v>
      </c>
      <c r="F73" s="523">
        <v>32</v>
      </c>
      <c r="G73" s="659">
        <v>34</v>
      </c>
      <c r="H73" s="64">
        <v>58.058823529411768</v>
      </c>
      <c r="I73" s="63">
        <v>53.95</v>
      </c>
      <c r="J73" s="523">
        <v>32</v>
      </c>
      <c r="K73" s="213">
        <v>41</v>
      </c>
      <c r="L73" s="64">
        <v>59</v>
      </c>
      <c r="M73" s="63">
        <v>55.12</v>
      </c>
      <c r="N73" s="376">
        <v>26</v>
      </c>
      <c r="O73" s="213">
        <v>20</v>
      </c>
      <c r="P73" s="64">
        <v>52</v>
      </c>
      <c r="Q73" s="350">
        <v>56.47</v>
      </c>
      <c r="R73" s="376">
        <v>74</v>
      </c>
      <c r="S73" s="210">
        <v>28</v>
      </c>
      <c r="T73" s="57">
        <v>62.964285714285715</v>
      </c>
      <c r="U73" s="56">
        <v>56.93</v>
      </c>
      <c r="V73" s="701">
        <v>16</v>
      </c>
      <c r="W73" s="210">
        <v>28</v>
      </c>
      <c r="X73" s="57">
        <v>61.75</v>
      </c>
      <c r="Y73" s="58">
        <v>57.33</v>
      </c>
      <c r="Z73" s="702">
        <v>22</v>
      </c>
      <c r="AA73" s="492">
        <v>36</v>
      </c>
      <c r="AB73" s="499">
        <v>63.3889</v>
      </c>
      <c r="AC73" s="486">
        <v>57.96</v>
      </c>
      <c r="AD73" s="703">
        <v>22</v>
      </c>
      <c r="AE73" s="198">
        <f t="shared" si="1"/>
        <v>224</v>
      </c>
      <c r="AF73" s="185"/>
    </row>
    <row r="74" spans="1:32" ht="15" customHeight="1" x14ac:dyDescent="0.25">
      <c r="A74" s="191">
        <v>4</v>
      </c>
      <c r="B74" s="204" t="s">
        <v>30</v>
      </c>
      <c r="C74" s="659">
        <v>35</v>
      </c>
      <c r="D74" s="64">
        <v>56.7</v>
      </c>
      <c r="E74" s="793">
        <v>56.63</v>
      </c>
      <c r="F74" s="523">
        <v>44</v>
      </c>
      <c r="G74" s="659">
        <v>22</v>
      </c>
      <c r="H74" s="64">
        <v>55.5</v>
      </c>
      <c r="I74" s="63">
        <v>53.95</v>
      </c>
      <c r="J74" s="523">
        <v>44</v>
      </c>
      <c r="K74" s="213">
        <v>10</v>
      </c>
      <c r="L74" s="64">
        <v>63</v>
      </c>
      <c r="M74" s="63">
        <v>55.12</v>
      </c>
      <c r="N74" s="376">
        <v>9</v>
      </c>
      <c r="O74" s="213">
        <v>16</v>
      </c>
      <c r="P74" s="64">
        <v>59</v>
      </c>
      <c r="Q74" s="350">
        <v>56.47</v>
      </c>
      <c r="R74" s="376">
        <v>36</v>
      </c>
      <c r="S74" s="210">
        <v>9</v>
      </c>
      <c r="T74" s="57">
        <v>60.777777777777779</v>
      </c>
      <c r="U74" s="56">
        <v>56.93</v>
      </c>
      <c r="V74" s="701">
        <v>26</v>
      </c>
      <c r="W74" s="210">
        <v>25</v>
      </c>
      <c r="X74" s="57">
        <v>63.2</v>
      </c>
      <c r="Y74" s="58">
        <v>57.33</v>
      </c>
      <c r="Z74" s="702">
        <v>15</v>
      </c>
      <c r="AA74" s="492">
        <v>27</v>
      </c>
      <c r="AB74" s="499">
        <v>61.851900000000001</v>
      </c>
      <c r="AC74" s="486">
        <v>57.96</v>
      </c>
      <c r="AD74" s="703">
        <v>29</v>
      </c>
      <c r="AE74" s="198">
        <f t="shared" si="1"/>
        <v>203</v>
      </c>
      <c r="AF74" s="185"/>
    </row>
    <row r="75" spans="1:32" ht="15" customHeight="1" x14ac:dyDescent="0.25">
      <c r="A75" s="191">
        <v>5</v>
      </c>
      <c r="B75" s="204" t="s">
        <v>180</v>
      </c>
      <c r="C75" s="659">
        <v>48</v>
      </c>
      <c r="D75" s="64">
        <v>56.5</v>
      </c>
      <c r="E75" s="793">
        <v>56.63</v>
      </c>
      <c r="F75" s="523">
        <v>45</v>
      </c>
      <c r="G75" s="659">
        <v>22</v>
      </c>
      <c r="H75" s="64">
        <v>54.727272727272727</v>
      </c>
      <c r="I75" s="63">
        <v>53.95</v>
      </c>
      <c r="J75" s="523">
        <v>48</v>
      </c>
      <c r="K75" s="213">
        <v>21</v>
      </c>
      <c r="L75" s="64">
        <v>57</v>
      </c>
      <c r="M75" s="63">
        <v>55.12</v>
      </c>
      <c r="N75" s="376">
        <v>36</v>
      </c>
      <c r="O75" s="213">
        <v>22</v>
      </c>
      <c r="P75" s="64">
        <v>61</v>
      </c>
      <c r="Q75" s="350">
        <v>56.47</v>
      </c>
      <c r="R75" s="376">
        <v>24</v>
      </c>
      <c r="S75" s="210">
        <v>24</v>
      </c>
      <c r="T75" s="57">
        <v>65.916666666666671</v>
      </c>
      <c r="U75" s="56">
        <v>56.93</v>
      </c>
      <c r="V75" s="701">
        <v>5</v>
      </c>
      <c r="W75" s="210">
        <v>22</v>
      </c>
      <c r="X75" s="57">
        <v>57.5</v>
      </c>
      <c r="Y75" s="58">
        <v>57.33</v>
      </c>
      <c r="Z75" s="702">
        <v>52</v>
      </c>
      <c r="AA75" s="492">
        <v>24</v>
      </c>
      <c r="AB75" s="499">
        <v>63.583300000000001</v>
      </c>
      <c r="AC75" s="486">
        <v>57.96</v>
      </c>
      <c r="AD75" s="703">
        <v>17</v>
      </c>
      <c r="AE75" s="198">
        <f t="shared" si="1"/>
        <v>227</v>
      </c>
      <c r="AF75" s="185"/>
    </row>
    <row r="76" spans="1:32" ht="15" customHeight="1" x14ac:dyDescent="0.25">
      <c r="A76" s="191">
        <v>6</v>
      </c>
      <c r="B76" s="204" t="s">
        <v>97</v>
      </c>
      <c r="C76" s="659">
        <v>21</v>
      </c>
      <c r="D76" s="64">
        <v>54</v>
      </c>
      <c r="E76" s="793">
        <v>56.63</v>
      </c>
      <c r="F76" s="523">
        <v>55</v>
      </c>
      <c r="G76" s="659">
        <v>13</v>
      </c>
      <c r="H76" s="64">
        <v>50.230769230769234</v>
      </c>
      <c r="I76" s="63">
        <v>53.95</v>
      </c>
      <c r="J76" s="523">
        <v>71</v>
      </c>
      <c r="K76" s="213">
        <v>17</v>
      </c>
      <c r="L76" s="343">
        <v>49</v>
      </c>
      <c r="M76" s="63">
        <v>55.12</v>
      </c>
      <c r="N76" s="376">
        <v>81</v>
      </c>
      <c r="O76" s="213">
        <v>14</v>
      </c>
      <c r="P76" s="343">
        <v>50</v>
      </c>
      <c r="Q76" s="350">
        <v>56.47</v>
      </c>
      <c r="R76" s="376">
        <v>80</v>
      </c>
      <c r="S76" s="210">
        <v>16</v>
      </c>
      <c r="T76" s="60">
        <v>56.375</v>
      </c>
      <c r="U76" s="56">
        <v>56.93</v>
      </c>
      <c r="V76" s="701">
        <v>52</v>
      </c>
      <c r="W76" s="210">
        <v>9</v>
      </c>
      <c r="X76" s="57">
        <v>59.444444444444443</v>
      </c>
      <c r="Y76" s="58">
        <v>57.33</v>
      </c>
      <c r="Z76" s="702">
        <v>38</v>
      </c>
      <c r="AA76" s="492">
        <v>17</v>
      </c>
      <c r="AB76" s="499">
        <v>63.529400000000003</v>
      </c>
      <c r="AC76" s="486">
        <v>57.96</v>
      </c>
      <c r="AD76" s="703">
        <v>20</v>
      </c>
      <c r="AE76" s="457">
        <f t="shared" si="1"/>
        <v>397</v>
      </c>
      <c r="AF76" s="185"/>
    </row>
    <row r="77" spans="1:32" ht="15" customHeight="1" x14ac:dyDescent="0.25">
      <c r="A77" s="191">
        <v>7</v>
      </c>
      <c r="B77" s="204" t="s">
        <v>182</v>
      </c>
      <c r="C77" s="659">
        <v>13</v>
      </c>
      <c r="D77" s="64">
        <v>53.3</v>
      </c>
      <c r="E77" s="793">
        <v>56.63</v>
      </c>
      <c r="F77" s="523">
        <v>61</v>
      </c>
      <c r="G77" s="659">
        <v>11</v>
      </c>
      <c r="H77" s="64">
        <v>73.090909090909093</v>
      </c>
      <c r="I77" s="63">
        <v>53.95</v>
      </c>
      <c r="J77" s="523">
        <v>1</v>
      </c>
      <c r="K77" s="213">
        <v>11</v>
      </c>
      <c r="L77" s="64">
        <v>48</v>
      </c>
      <c r="M77" s="63">
        <v>55.12</v>
      </c>
      <c r="N77" s="376">
        <v>83</v>
      </c>
      <c r="O77" s="213">
        <v>20</v>
      </c>
      <c r="P77" s="64">
        <v>54</v>
      </c>
      <c r="Q77" s="350">
        <v>56.47</v>
      </c>
      <c r="R77" s="376">
        <v>59</v>
      </c>
      <c r="S77" s="210">
        <v>16</v>
      </c>
      <c r="T77" s="57">
        <v>63.375</v>
      </c>
      <c r="U77" s="56">
        <v>56.93</v>
      </c>
      <c r="V77" s="701">
        <v>12</v>
      </c>
      <c r="W77" s="210">
        <v>10</v>
      </c>
      <c r="X77" s="60">
        <v>56.2</v>
      </c>
      <c r="Y77" s="58">
        <v>57.33</v>
      </c>
      <c r="Z77" s="702">
        <v>60</v>
      </c>
      <c r="AA77" s="492">
        <v>15</v>
      </c>
      <c r="AB77" s="499">
        <v>52</v>
      </c>
      <c r="AC77" s="486">
        <v>57.96</v>
      </c>
      <c r="AD77" s="703">
        <v>76</v>
      </c>
      <c r="AE77" s="198">
        <f t="shared" si="1"/>
        <v>352</v>
      </c>
      <c r="AF77" s="185"/>
    </row>
    <row r="78" spans="1:32" ht="15" customHeight="1" x14ac:dyDescent="0.25">
      <c r="A78" s="191">
        <v>8</v>
      </c>
      <c r="B78" s="204" t="s">
        <v>98</v>
      </c>
      <c r="C78" s="659">
        <v>22</v>
      </c>
      <c r="D78" s="64">
        <v>52.4</v>
      </c>
      <c r="E78" s="793">
        <v>56.63</v>
      </c>
      <c r="F78" s="523">
        <v>68</v>
      </c>
      <c r="G78" s="659">
        <v>18</v>
      </c>
      <c r="H78" s="64">
        <v>45</v>
      </c>
      <c r="I78" s="63">
        <v>53.95</v>
      </c>
      <c r="J78" s="523">
        <v>88</v>
      </c>
      <c r="K78" s="213">
        <v>19</v>
      </c>
      <c r="L78" s="64">
        <v>48</v>
      </c>
      <c r="M78" s="63">
        <v>55.12</v>
      </c>
      <c r="N78" s="376">
        <v>82</v>
      </c>
      <c r="O78" s="213">
        <v>20</v>
      </c>
      <c r="P78" s="64">
        <v>41</v>
      </c>
      <c r="Q78" s="350">
        <v>56.47</v>
      </c>
      <c r="R78" s="376">
        <v>104</v>
      </c>
      <c r="S78" s="210">
        <v>13</v>
      </c>
      <c r="T78" s="57">
        <v>47</v>
      </c>
      <c r="U78" s="56">
        <v>56.93</v>
      </c>
      <c r="V78" s="701">
        <v>101</v>
      </c>
      <c r="W78" s="210">
        <v>35</v>
      </c>
      <c r="X78" s="57">
        <v>46.828571428571429</v>
      </c>
      <c r="Y78" s="58">
        <v>57.33</v>
      </c>
      <c r="Z78" s="702">
        <v>101</v>
      </c>
      <c r="AA78" s="492">
        <v>30</v>
      </c>
      <c r="AB78" s="499">
        <v>49.466700000000003</v>
      </c>
      <c r="AC78" s="486">
        <v>57.96</v>
      </c>
      <c r="AD78" s="703">
        <v>85</v>
      </c>
      <c r="AE78" s="198">
        <f t="shared" si="1"/>
        <v>629</v>
      </c>
      <c r="AF78" s="185"/>
    </row>
    <row r="79" spans="1:32" ht="15" customHeight="1" x14ac:dyDescent="0.25">
      <c r="A79" s="191">
        <v>9</v>
      </c>
      <c r="B79" s="204" t="s">
        <v>109</v>
      </c>
      <c r="C79" s="659">
        <v>31</v>
      </c>
      <c r="D79" s="64">
        <v>47.9</v>
      </c>
      <c r="E79" s="793">
        <v>56.63</v>
      </c>
      <c r="F79" s="523">
        <v>84</v>
      </c>
      <c r="G79" s="659">
        <v>14</v>
      </c>
      <c r="H79" s="64">
        <v>64.857142857142861</v>
      </c>
      <c r="I79" s="63">
        <v>53.95</v>
      </c>
      <c r="J79" s="523">
        <v>3</v>
      </c>
      <c r="K79" s="213">
        <v>28</v>
      </c>
      <c r="L79" s="64">
        <v>60.32</v>
      </c>
      <c r="M79" s="63">
        <v>55.12</v>
      </c>
      <c r="N79" s="376">
        <v>16</v>
      </c>
      <c r="O79" s="213">
        <v>13</v>
      </c>
      <c r="P79" s="64">
        <v>61</v>
      </c>
      <c r="Q79" s="350">
        <v>56.47</v>
      </c>
      <c r="R79" s="376">
        <v>25</v>
      </c>
      <c r="S79" s="210">
        <v>22</v>
      </c>
      <c r="T79" s="57">
        <v>53.772727272727273</v>
      </c>
      <c r="U79" s="56">
        <v>56.93</v>
      </c>
      <c r="V79" s="701">
        <v>69</v>
      </c>
      <c r="W79" s="210">
        <v>13</v>
      </c>
      <c r="X79" s="57">
        <v>59.307692307692307</v>
      </c>
      <c r="Y79" s="58">
        <v>57.33</v>
      </c>
      <c r="Z79" s="702">
        <v>40</v>
      </c>
      <c r="AA79" s="492">
        <v>42</v>
      </c>
      <c r="AB79" s="499">
        <v>58.6905</v>
      </c>
      <c r="AC79" s="486">
        <v>57.96</v>
      </c>
      <c r="AD79" s="703">
        <v>45</v>
      </c>
      <c r="AE79" s="198">
        <f t="shared" si="1"/>
        <v>282</v>
      </c>
      <c r="AF79" s="185"/>
    </row>
    <row r="80" spans="1:32" ht="15" customHeight="1" x14ac:dyDescent="0.25">
      <c r="A80" s="191">
        <v>10</v>
      </c>
      <c r="B80" s="204" t="s">
        <v>181</v>
      </c>
      <c r="C80" s="659">
        <v>20</v>
      </c>
      <c r="D80" s="64">
        <v>45.4</v>
      </c>
      <c r="E80" s="793">
        <v>56.63</v>
      </c>
      <c r="F80" s="523">
        <v>87</v>
      </c>
      <c r="G80" s="659">
        <v>30</v>
      </c>
      <c r="H80" s="64">
        <v>48.333333333333343</v>
      </c>
      <c r="I80" s="63">
        <v>53.95</v>
      </c>
      <c r="J80" s="523">
        <v>80</v>
      </c>
      <c r="K80" s="213">
        <v>16</v>
      </c>
      <c r="L80" s="64">
        <v>52</v>
      </c>
      <c r="M80" s="63">
        <v>55.12</v>
      </c>
      <c r="N80" s="376">
        <v>64</v>
      </c>
      <c r="O80" s="213">
        <v>15</v>
      </c>
      <c r="P80" s="64">
        <v>53</v>
      </c>
      <c r="Q80" s="350">
        <v>56.47</v>
      </c>
      <c r="R80" s="376">
        <v>65</v>
      </c>
      <c r="S80" s="210">
        <v>13</v>
      </c>
      <c r="T80" s="57">
        <v>54.92307692307692</v>
      </c>
      <c r="U80" s="56">
        <v>56.93</v>
      </c>
      <c r="V80" s="701">
        <v>60</v>
      </c>
      <c r="W80" s="210">
        <v>24</v>
      </c>
      <c r="X80" s="57">
        <v>55.958333333333336</v>
      </c>
      <c r="Y80" s="58">
        <v>57.33</v>
      </c>
      <c r="Z80" s="702">
        <v>63</v>
      </c>
      <c r="AA80" s="492">
        <v>26</v>
      </c>
      <c r="AB80" s="499">
        <v>50.538499999999999</v>
      </c>
      <c r="AC80" s="486">
        <v>57.96</v>
      </c>
      <c r="AD80" s="703">
        <v>84</v>
      </c>
      <c r="AE80" s="198">
        <f t="shared" si="1"/>
        <v>503</v>
      </c>
      <c r="AF80" s="185"/>
    </row>
    <row r="81" spans="1:32" ht="15" customHeight="1" x14ac:dyDescent="0.25">
      <c r="A81" s="191">
        <v>11</v>
      </c>
      <c r="B81" s="204" t="s">
        <v>99</v>
      </c>
      <c r="C81" s="659">
        <v>17</v>
      </c>
      <c r="D81" s="64">
        <v>45</v>
      </c>
      <c r="E81" s="793">
        <v>56.63</v>
      </c>
      <c r="F81" s="523">
        <v>90</v>
      </c>
      <c r="G81" s="659">
        <v>11</v>
      </c>
      <c r="H81" s="64">
        <v>41.636363636363633</v>
      </c>
      <c r="I81" s="63">
        <v>53.95</v>
      </c>
      <c r="J81" s="523">
        <v>92</v>
      </c>
      <c r="K81" s="213">
        <v>14</v>
      </c>
      <c r="L81" s="64">
        <v>38</v>
      </c>
      <c r="M81" s="63">
        <v>55.12</v>
      </c>
      <c r="N81" s="376">
        <v>106</v>
      </c>
      <c r="O81" s="213">
        <v>18</v>
      </c>
      <c r="P81" s="64">
        <v>40</v>
      </c>
      <c r="Q81" s="350">
        <v>56.47</v>
      </c>
      <c r="R81" s="376">
        <v>106</v>
      </c>
      <c r="S81" s="210">
        <v>15</v>
      </c>
      <c r="T81" s="57">
        <v>45</v>
      </c>
      <c r="U81" s="56">
        <v>56.93</v>
      </c>
      <c r="V81" s="701">
        <v>103</v>
      </c>
      <c r="W81" s="210">
        <v>5</v>
      </c>
      <c r="X81" s="61">
        <v>50.8</v>
      </c>
      <c r="Y81" s="58">
        <v>57.33</v>
      </c>
      <c r="Z81" s="702">
        <v>87</v>
      </c>
      <c r="AA81" s="492"/>
      <c r="AB81" s="499"/>
      <c r="AC81" s="486">
        <v>57.96</v>
      </c>
      <c r="AD81" s="703">
        <v>101</v>
      </c>
      <c r="AE81" s="198">
        <f t="shared" si="1"/>
        <v>685</v>
      </c>
      <c r="AF81" s="185"/>
    </row>
    <row r="82" spans="1:32" ht="15" customHeight="1" x14ac:dyDescent="0.25">
      <c r="A82" s="191">
        <v>12</v>
      </c>
      <c r="B82" s="204" t="s">
        <v>25</v>
      </c>
      <c r="C82" s="659"/>
      <c r="D82" s="64"/>
      <c r="E82" s="793">
        <v>56.63</v>
      </c>
      <c r="F82" s="523">
        <v>100</v>
      </c>
      <c r="G82" s="659">
        <v>8</v>
      </c>
      <c r="H82" s="64">
        <v>42.375</v>
      </c>
      <c r="I82" s="63">
        <v>53.95</v>
      </c>
      <c r="J82" s="523">
        <v>91</v>
      </c>
      <c r="K82" s="213">
        <v>25</v>
      </c>
      <c r="L82" s="343">
        <v>38</v>
      </c>
      <c r="M82" s="65">
        <v>55.12</v>
      </c>
      <c r="N82" s="376">
        <v>105</v>
      </c>
      <c r="O82" s="214">
        <v>17</v>
      </c>
      <c r="P82" s="66">
        <v>40</v>
      </c>
      <c r="Q82" s="65">
        <v>56.47</v>
      </c>
      <c r="R82" s="376">
        <v>107</v>
      </c>
      <c r="S82" s="210">
        <v>11</v>
      </c>
      <c r="T82" s="57">
        <v>47.636363636363633</v>
      </c>
      <c r="U82" s="56">
        <v>56.93</v>
      </c>
      <c r="V82" s="701">
        <v>97</v>
      </c>
      <c r="W82" s="210">
        <v>10</v>
      </c>
      <c r="X82" s="69">
        <v>51.6</v>
      </c>
      <c r="Y82" s="58">
        <v>57.33</v>
      </c>
      <c r="Z82" s="702">
        <v>83</v>
      </c>
      <c r="AA82" s="488">
        <v>17</v>
      </c>
      <c r="AB82" s="603">
        <v>49.411799999999999</v>
      </c>
      <c r="AC82" s="486">
        <v>57.96</v>
      </c>
      <c r="AD82" s="703">
        <v>86</v>
      </c>
      <c r="AE82" s="198">
        <f t="shared" si="1"/>
        <v>669</v>
      </c>
      <c r="AF82" s="185"/>
    </row>
    <row r="83" spans="1:32" ht="15" customHeight="1" x14ac:dyDescent="0.25">
      <c r="A83" s="191">
        <v>13</v>
      </c>
      <c r="B83" s="204" t="s">
        <v>162</v>
      </c>
      <c r="C83" s="659"/>
      <c r="D83" s="64"/>
      <c r="E83" s="793">
        <v>56.63</v>
      </c>
      <c r="F83" s="523">
        <v>100</v>
      </c>
      <c r="G83" s="659"/>
      <c r="H83" s="63"/>
      <c r="I83" s="63">
        <v>53.95</v>
      </c>
      <c r="J83" s="523">
        <v>98</v>
      </c>
      <c r="K83" s="213">
        <v>11</v>
      </c>
      <c r="L83" s="64">
        <v>46</v>
      </c>
      <c r="M83" s="63">
        <v>55.12</v>
      </c>
      <c r="N83" s="376">
        <v>88</v>
      </c>
      <c r="O83" s="213"/>
      <c r="P83" s="64"/>
      <c r="Q83" s="350">
        <v>56.47</v>
      </c>
      <c r="R83" s="376">
        <v>110</v>
      </c>
      <c r="S83" s="210"/>
      <c r="T83" s="57"/>
      <c r="U83" s="56">
        <v>56.93</v>
      </c>
      <c r="V83" s="701">
        <v>109</v>
      </c>
      <c r="W83" s="210"/>
      <c r="X83" s="57"/>
      <c r="Y83" s="58">
        <v>57.33</v>
      </c>
      <c r="Z83" s="702">
        <v>109</v>
      </c>
      <c r="AA83" s="492"/>
      <c r="AB83" s="499"/>
      <c r="AC83" s="486">
        <v>57.96</v>
      </c>
      <c r="AD83" s="703">
        <v>101</v>
      </c>
      <c r="AE83" s="198">
        <f t="shared" si="1"/>
        <v>715</v>
      </c>
      <c r="AF83" s="185"/>
    </row>
    <row r="84" spans="1:32" ht="15" customHeight="1" x14ac:dyDescent="0.25">
      <c r="A84" s="202">
        <v>14</v>
      </c>
      <c r="B84" s="204" t="s">
        <v>95</v>
      </c>
      <c r="C84" s="659"/>
      <c r="D84" s="64"/>
      <c r="E84" s="793">
        <v>56.63</v>
      </c>
      <c r="F84" s="523">
        <v>100</v>
      </c>
      <c r="G84" s="659"/>
      <c r="H84" s="63"/>
      <c r="I84" s="63">
        <v>53.95</v>
      </c>
      <c r="J84" s="523">
        <v>98</v>
      </c>
      <c r="K84" s="213">
        <v>13</v>
      </c>
      <c r="L84" s="64">
        <v>65</v>
      </c>
      <c r="M84" s="63">
        <v>55.12</v>
      </c>
      <c r="N84" s="376">
        <v>6</v>
      </c>
      <c r="O84" s="213">
        <v>10</v>
      </c>
      <c r="P84" s="64">
        <v>68</v>
      </c>
      <c r="Q84" s="350">
        <v>56.47</v>
      </c>
      <c r="R84" s="376">
        <v>4</v>
      </c>
      <c r="S84" s="210">
        <v>14</v>
      </c>
      <c r="T84" s="57">
        <v>57.714285714285715</v>
      </c>
      <c r="U84" s="56">
        <v>56.93</v>
      </c>
      <c r="V84" s="701">
        <v>44</v>
      </c>
      <c r="W84" s="210">
        <v>27</v>
      </c>
      <c r="X84" s="57">
        <v>62.629629629629626</v>
      </c>
      <c r="Y84" s="58">
        <v>57.33</v>
      </c>
      <c r="Z84" s="702">
        <v>18</v>
      </c>
      <c r="AA84" s="602">
        <v>25</v>
      </c>
      <c r="AB84" s="603">
        <v>53.6</v>
      </c>
      <c r="AC84" s="486">
        <v>57.96</v>
      </c>
      <c r="AD84" s="703">
        <v>74</v>
      </c>
      <c r="AE84" s="433">
        <f t="shared" si="1"/>
        <v>344</v>
      </c>
      <c r="AF84" s="185"/>
    </row>
    <row r="85" spans="1:32" ht="15" customHeight="1" thickBot="1" x14ac:dyDescent="0.3">
      <c r="A85" s="192">
        <v>15</v>
      </c>
      <c r="B85" s="204" t="s">
        <v>28</v>
      </c>
      <c r="C85" s="659"/>
      <c r="D85" s="64"/>
      <c r="E85" s="793">
        <v>56.63</v>
      </c>
      <c r="F85" s="523">
        <v>100</v>
      </c>
      <c r="G85" s="659"/>
      <c r="H85" s="63"/>
      <c r="I85" s="63">
        <v>53.95</v>
      </c>
      <c r="J85" s="523">
        <v>98</v>
      </c>
      <c r="K85" s="213">
        <v>11</v>
      </c>
      <c r="L85" s="64">
        <v>42</v>
      </c>
      <c r="M85" s="63">
        <v>55.12</v>
      </c>
      <c r="N85" s="376">
        <v>101</v>
      </c>
      <c r="O85" s="213">
        <v>12</v>
      </c>
      <c r="P85" s="64">
        <v>43</v>
      </c>
      <c r="Q85" s="350">
        <v>56.47</v>
      </c>
      <c r="R85" s="376">
        <v>100</v>
      </c>
      <c r="S85" s="210">
        <v>22</v>
      </c>
      <c r="T85" s="57">
        <v>57.68181818181818</v>
      </c>
      <c r="U85" s="56">
        <v>56.93</v>
      </c>
      <c r="V85" s="701">
        <v>45</v>
      </c>
      <c r="W85" s="210">
        <v>22</v>
      </c>
      <c r="X85" s="57">
        <v>55.545454545454547</v>
      </c>
      <c r="Y85" s="58">
        <v>57.33</v>
      </c>
      <c r="Z85" s="702">
        <v>67</v>
      </c>
      <c r="AA85" s="492">
        <v>34</v>
      </c>
      <c r="AB85" s="499">
        <v>54.617600000000003</v>
      </c>
      <c r="AC85" s="486">
        <v>57.96</v>
      </c>
      <c r="AD85" s="703">
        <v>71</v>
      </c>
      <c r="AE85" s="201">
        <f t="shared" si="1"/>
        <v>582</v>
      </c>
      <c r="AF85" s="185"/>
    </row>
    <row r="86" spans="1:32" ht="15" customHeight="1" thickBot="1" x14ac:dyDescent="0.3">
      <c r="A86" s="452"/>
      <c r="B86" s="455" t="s">
        <v>147</v>
      </c>
      <c r="C86" s="458">
        <f>SUM(C87:C117)</f>
        <v>942</v>
      </c>
      <c r="D86" s="459">
        <f>AVERAGE(D87:D117)</f>
        <v>53.758214285714281</v>
      </c>
      <c r="E86" s="576">
        <v>56.63</v>
      </c>
      <c r="F86" s="571"/>
      <c r="G86" s="458">
        <f>SUM(G87:G117)</f>
        <v>796</v>
      </c>
      <c r="H86" s="459">
        <f>AVERAGE(H87:H117)</f>
        <v>53.393010003743719</v>
      </c>
      <c r="I86" s="262">
        <v>53.95</v>
      </c>
      <c r="J86" s="456"/>
      <c r="K86" s="458">
        <f>SUM(K87:K117)</f>
        <v>777</v>
      </c>
      <c r="L86" s="262">
        <f>AVERAGE(L87:L117)</f>
        <v>52.89</v>
      </c>
      <c r="M86" s="576">
        <v>55.12</v>
      </c>
      <c r="N86" s="571"/>
      <c r="O86" s="458">
        <f>SUM(O87:O117)</f>
        <v>828</v>
      </c>
      <c r="P86" s="459">
        <f>AVERAGE(P87:P117)</f>
        <v>53.529767279795678</v>
      </c>
      <c r="Q86" s="262">
        <v>56.47</v>
      </c>
      <c r="R86" s="456"/>
      <c r="S86" s="409">
        <f>SUM(S87:S117)</f>
        <v>744</v>
      </c>
      <c r="T86" s="437">
        <f>AVERAGE(T87:T117)</f>
        <v>54.788370637872028</v>
      </c>
      <c r="U86" s="438">
        <v>56.93</v>
      </c>
      <c r="V86" s="439"/>
      <c r="W86" s="454">
        <f>SUM(W87:W117)</f>
        <v>789</v>
      </c>
      <c r="X86" s="437">
        <f>AVERAGE(X87:X117)</f>
        <v>56.188166185000433</v>
      </c>
      <c r="Y86" s="441">
        <v>57.33</v>
      </c>
      <c r="Z86" s="439"/>
      <c r="AA86" s="454">
        <f>SUM(AA87:AA117)</f>
        <v>821</v>
      </c>
      <c r="AB86" s="437">
        <f>AVERAGE(AB87:AB117)</f>
        <v>56.84145384615384</v>
      </c>
      <c r="AC86" s="263">
        <v>57.96</v>
      </c>
      <c r="AD86" s="443"/>
      <c r="AE86" s="444"/>
      <c r="AF86" s="185"/>
    </row>
    <row r="87" spans="1:32" ht="15" customHeight="1" x14ac:dyDescent="0.25">
      <c r="A87" s="187">
        <v>1</v>
      </c>
      <c r="B87" s="208" t="s">
        <v>112</v>
      </c>
      <c r="C87" s="718">
        <v>30</v>
      </c>
      <c r="D87" s="75">
        <v>71</v>
      </c>
      <c r="E87" s="800">
        <v>56.63</v>
      </c>
      <c r="F87" s="526">
        <v>1</v>
      </c>
      <c r="G87" s="718">
        <v>41</v>
      </c>
      <c r="H87" s="75">
        <v>60.195121951219512</v>
      </c>
      <c r="I87" s="74">
        <v>53.95</v>
      </c>
      <c r="J87" s="526">
        <v>18</v>
      </c>
      <c r="K87" s="213">
        <v>29</v>
      </c>
      <c r="L87" s="64">
        <v>64</v>
      </c>
      <c r="M87" s="74">
        <v>55.12</v>
      </c>
      <c r="N87" s="376">
        <v>7</v>
      </c>
      <c r="O87" s="213">
        <v>28</v>
      </c>
      <c r="P87" s="64">
        <v>62.607142857142854</v>
      </c>
      <c r="Q87" s="74">
        <v>56.47</v>
      </c>
      <c r="R87" s="376">
        <v>14</v>
      </c>
      <c r="S87" s="219">
        <v>29</v>
      </c>
      <c r="T87" s="75">
        <v>63.758620689655174</v>
      </c>
      <c r="U87" s="56">
        <v>56.93</v>
      </c>
      <c r="V87" s="701">
        <v>10</v>
      </c>
      <c r="W87" s="210">
        <v>22</v>
      </c>
      <c r="X87" s="60">
        <v>65.727272727272734</v>
      </c>
      <c r="Y87" s="58">
        <v>57.33</v>
      </c>
      <c r="Z87" s="702">
        <v>6</v>
      </c>
      <c r="AA87" s="492">
        <v>31</v>
      </c>
      <c r="AB87" s="499">
        <v>56.064500000000002</v>
      </c>
      <c r="AC87" s="486">
        <v>57.96</v>
      </c>
      <c r="AD87" s="703">
        <v>61</v>
      </c>
      <c r="AE87" s="200">
        <f t="shared" si="1"/>
        <v>117</v>
      </c>
      <c r="AF87" s="185"/>
    </row>
    <row r="88" spans="1:32" ht="15" customHeight="1" x14ac:dyDescent="0.25">
      <c r="A88" s="188">
        <v>2</v>
      </c>
      <c r="B88" s="204" t="s">
        <v>193</v>
      </c>
      <c r="C88" s="659">
        <v>32</v>
      </c>
      <c r="D88" s="64">
        <v>63.7</v>
      </c>
      <c r="E88" s="793">
        <v>56.63</v>
      </c>
      <c r="F88" s="523">
        <v>18</v>
      </c>
      <c r="G88" s="659">
        <v>22</v>
      </c>
      <c r="H88" s="64">
        <v>53.909090909090907</v>
      </c>
      <c r="I88" s="63">
        <v>53.95</v>
      </c>
      <c r="J88" s="523">
        <v>53</v>
      </c>
      <c r="K88" s="213">
        <v>15</v>
      </c>
      <c r="L88" s="64">
        <v>55</v>
      </c>
      <c r="M88" s="63">
        <v>55.12</v>
      </c>
      <c r="N88" s="376">
        <v>53</v>
      </c>
      <c r="O88" s="213">
        <v>26</v>
      </c>
      <c r="P88" s="64">
        <v>46.346153846153847</v>
      </c>
      <c r="Q88" s="63">
        <v>56.47</v>
      </c>
      <c r="R88" s="376">
        <v>95</v>
      </c>
      <c r="S88" s="210">
        <v>20</v>
      </c>
      <c r="T88" s="57">
        <v>54.7</v>
      </c>
      <c r="U88" s="56">
        <v>56.93</v>
      </c>
      <c r="V88" s="701">
        <v>62</v>
      </c>
      <c r="W88" s="210">
        <v>22</v>
      </c>
      <c r="X88" s="60">
        <v>50.18181818181818</v>
      </c>
      <c r="Y88" s="58">
        <v>57.33</v>
      </c>
      <c r="Z88" s="702">
        <v>90</v>
      </c>
      <c r="AA88" s="492">
        <v>13</v>
      </c>
      <c r="AB88" s="499">
        <v>51.692300000000003</v>
      </c>
      <c r="AC88" s="486">
        <v>57.96</v>
      </c>
      <c r="AD88" s="703">
        <v>77</v>
      </c>
      <c r="AE88" s="198">
        <f t="shared" si="1"/>
        <v>448</v>
      </c>
      <c r="AF88" s="185"/>
    </row>
    <row r="89" spans="1:32" ht="15" customHeight="1" x14ac:dyDescent="0.25">
      <c r="A89" s="188">
        <v>3</v>
      </c>
      <c r="B89" s="208" t="s">
        <v>184</v>
      </c>
      <c r="C89" s="718">
        <v>47</v>
      </c>
      <c r="D89" s="75">
        <v>61</v>
      </c>
      <c r="E89" s="800">
        <v>56.63</v>
      </c>
      <c r="F89" s="526">
        <v>25</v>
      </c>
      <c r="G89" s="718">
        <v>40</v>
      </c>
      <c r="H89" s="75">
        <v>52.274999999999999</v>
      </c>
      <c r="I89" s="74">
        <v>53.95</v>
      </c>
      <c r="J89" s="526">
        <v>62</v>
      </c>
      <c r="K89" s="213">
        <v>27</v>
      </c>
      <c r="L89" s="64">
        <v>60.63</v>
      </c>
      <c r="M89" s="74">
        <v>55.12</v>
      </c>
      <c r="N89" s="376">
        <v>14</v>
      </c>
      <c r="O89" s="213">
        <v>44</v>
      </c>
      <c r="P89" s="64">
        <v>59.93181818181818</v>
      </c>
      <c r="Q89" s="351">
        <v>56.47</v>
      </c>
      <c r="R89" s="376">
        <v>33</v>
      </c>
      <c r="S89" s="219">
        <v>34</v>
      </c>
      <c r="T89" s="75">
        <v>57.911764705882355</v>
      </c>
      <c r="U89" s="56">
        <v>56.93</v>
      </c>
      <c r="V89" s="701">
        <v>42</v>
      </c>
      <c r="W89" s="210">
        <v>49</v>
      </c>
      <c r="X89" s="57">
        <v>62</v>
      </c>
      <c r="Y89" s="58">
        <v>57.33</v>
      </c>
      <c r="Z89" s="702">
        <v>20</v>
      </c>
      <c r="AA89" s="492">
        <v>48</v>
      </c>
      <c r="AB89" s="499">
        <v>58.395800000000001</v>
      </c>
      <c r="AC89" s="486">
        <v>57.96</v>
      </c>
      <c r="AD89" s="703">
        <v>46</v>
      </c>
      <c r="AE89" s="198">
        <f t="shared" si="1"/>
        <v>242</v>
      </c>
      <c r="AF89" s="185"/>
    </row>
    <row r="90" spans="1:32" ht="15" customHeight="1" x14ac:dyDescent="0.25">
      <c r="A90" s="188">
        <v>4</v>
      </c>
      <c r="B90" s="390" t="s">
        <v>191</v>
      </c>
      <c r="C90" s="719">
        <v>13</v>
      </c>
      <c r="D90" s="720">
        <v>60.7</v>
      </c>
      <c r="E90" s="801">
        <v>56.63</v>
      </c>
      <c r="F90" s="527">
        <v>27</v>
      </c>
      <c r="G90" s="719">
        <v>13</v>
      </c>
      <c r="H90" s="720">
        <v>57</v>
      </c>
      <c r="I90" s="581">
        <v>53.95</v>
      </c>
      <c r="J90" s="527">
        <v>40</v>
      </c>
      <c r="K90" s="213">
        <v>16</v>
      </c>
      <c r="L90" s="64">
        <v>54.25</v>
      </c>
      <c r="M90" s="581">
        <v>55.12</v>
      </c>
      <c r="N90" s="376">
        <v>55</v>
      </c>
      <c r="O90" s="213">
        <v>16</v>
      </c>
      <c r="P90" s="64">
        <v>45.625</v>
      </c>
      <c r="Q90" s="74">
        <v>56.47</v>
      </c>
      <c r="R90" s="376">
        <v>96</v>
      </c>
      <c r="S90" s="219">
        <v>11</v>
      </c>
      <c r="T90" s="75">
        <v>54.909090909090907</v>
      </c>
      <c r="U90" s="56">
        <v>56.93</v>
      </c>
      <c r="V90" s="701">
        <v>61</v>
      </c>
      <c r="W90" s="210">
        <v>30</v>
      </c>
      <c r="X90" s="57">
        <v>56.56666666666667</v>
      </c>
      <c r="Y90" s="58">
        <v>57.33</v>
      </c>
      <c r="Z90" s="702">
        <v>57</v>
      </c>
      <c r="AA90" s="492">
        <v>19</v>
      </c>
      <c r="AB90" s="499">
        <v>64.789500000000004</v>
      </c>
      <c r="AC90" s="486">
        <v>57.96</v>
      </c>
      <c r="AD90" s="703">
        <v>9</v>
      </c>
      <c r="AE90" s="198">
        <f t="shared" si="1"/>
        <v>345</v>
      </c>
      <c r="AF90" s="185"/>
    </row>
    <row r="91" spans="1:32" ht="15" customHeight="1" x14ac:dyDescent="0.25">
      <c r="A91" s="188">
        <v>5</v>
      </c>
      <c r="B91" s="208" t="s">
        <v>17</v>
      </c>
      <c r="C91" s="718">
        <v>21</v>
      </c>
      <c r="D91" s="75">
        <v>60.5</v>
      </c>
      <c r="E91" s="800">
        <v>56.63</v>
      </c>
      <c r="F91" s="526">
        <v>28</v>
      </c>
      <c r="G91" s="718">
        <v>18</v>
      </c>
      <c r="H91" s="75">
        <v>60.166666666666657</v>
      </c>
      <c r="I91" s="74">
        <v>53.95</v>
      </c>
      <c r="J91" s="526">
        <v>19</v>
      </c>
      <c r="K91" s="213">
        <v>17</v>
      </c>
      <c r="L91" s="64">
        <v>54.29</v>
      </c>
      <c r="M91" s="74">
        <v>55.12</v>
      </c>
      <c r="N91" s="376">
        <v>54</v>
      </c>
      <c r="O91" s="213">
        <v>30</v>
      </c>
      <c r="P91" s="64">
        <v>53.333333333333336</v>
      </c>
      <c r="Q91" s="74">
        <v>56.47</v>
      </c>
      <c r="R91" s="376">
        <v>63</v>
      </c>
      <c r="S91" s="219">
        <v>14</v>
      </c>
      <c r="T91" s="75">
        <v>53.428571428571431</v>
      </c>
      <c r="U91" s="56">
        <v>56.93</v>
      </c>
      <c r="V91" s="701">
        <v>71</v>
      </c>
      <c r="W91" s="210">
        <v>20</v>
      </c>
      <c r="X91" s="57">
        <v>62.25</v>
      </c>
      <c r="Y91" s="58">
        <v>57.33</v>
      </c>
      <c r="Z91" s="702">
        <v>19</v>
      </c>
      <c r="AA91" s="492">
        <v>29</v>
      </c>
      <c r="AB91" s="499">
        <v>56.827599999999997</v>
      </c>
      <c r="AC91" s="486">
        <v>57.96</v>
      </c>
      <c r="AD91" s="703">
        <v>58</v>
      </c>
      <c r="AE91" s="198">
        <f t="shared" si="1"/>
        <v>312</v>
      </c>
      <c r="AF91" s="185"/>
    </row>
    <row r="92" spans="1:32" ht="15" customHeight="1" x14ac:dyDescent="0.25">
      <c r="A92" s="188">
        <v>6</v>
      </c>
      <c r="B92" s="390" t="s">
        <v>145</v>
      </c>
      <c r="C92" s="719">
        <v>44</v>
      </c>
      <c r="D92" s="720">
        <v>60</v>
      </c>
      <c r="E92" s="801">
        <v>56.63</v>
      </c>
      <c r="F92" s="527">
        <v>31</v>
      </c>
      <c r="G92" s="719">
        <v>36</v>
      </c>
      <c r="H92" s="720">
        <v>53.916666666666657</v>
      </c>
      <c r="I92" s="581">
        <v>53.95</v>
      </c>
      <c r="J92" s="527">
        <v>52</v>
      </c>
      <c r="K92" s="213">
        <v>38</v>
      </c>
      <c r="L92" s="64">
        <v>60</v>
      </c>
      <c r="M92" s="581">
        <v>55.12</v>
      </c>
      <c r="N92" s="376">
        <v>19</v>
      </c>
      <c r="O92" s="213">
        <v>64</v>
      </c>
      <c r="P92" s="64">
        <v>59.984375</v>
      </c>
      <c r="Q92" s="74">
        <v>56.47</v>
      </c>
      <c r="R92" s="376">
        <v>32</v>
      </c>
      <c r="S92" s="219">
        <v>48</v>
      </c>
      <c r="T92" s="75">
        <v>60.520833333333336</v>
      </c>
      <c r="U92" s="56">
        <v>56.93</v>
      </c>
      <c r="V92" s="701">
        <v>27</v>
      </c>
      <c r="W92" s="210">
        <v>50</v>
      </c>
      <c r="X92" s="57">
        <v>58.32</v>
      </c>
      <c r="Y92" s="58">
        <v>57.33</v>
      </c>
      <c r="Z92" s="702">
        <v>46</v>
      </c>
      <c r="AA92" s="492">
        <v>51</v>
      </c>
      <c r="AB92" s="499">
        <v>61.686300000000003</v>
      </c>
      <c r="AC92" s="486">
        <v>57.96</v>
      </c>
      <c r="AD92" s="703">
        <v>30</v>
      </c>
      <c r="AE92" s="198">
        <f t="shared" si="1"/>
        <v>237</v>
      </c>
      <c r="AF92" s="185"/>
    </row>
    <row r="93" spans="1:32" ht="15" customHeight="1" x14ac:dyDescent="0.25">
      <c r="A93" s="188">
        <v>7</v>
      </c>
      <c r="B93" s="208" t="s">
        <v>185</v>
      </c>
      <c r="C93" s="718">
        <v>46</v>
      </c>
      <c r="D93" s="75">
        <v>59</v>
      </c>
      <c r="E93" s="800">
        <v>56.63</v>
      </c>
      <c r="F93" s="526">
        <v>33</v>
      </c>
      <c r="G93" s="718">
        <v>39</v>
      </c>
      <c r="H93" s="75">
        <v>62.487179487179489</v>
      </c>
      <c r="I93" s="74">
        <v>53.95</v>
      </c>
      <c r="J93" s="526">
        <v>6</v>
      </c>
      <c r="K93" s="213">
        <v>40</v>
      </c>
      <c r="L93" s="64">
        <v>58</v>
      </c>
      <c r="M93" s="74">
        <v>55.12</v>
      </c>
      <c r="N93" s="376">
        <v>32</v>
      </c>
      <c r="O93" s="213">
        <v>32</v>
      </c>
      <c r="P93" s="64">
        <v>60.53125</v>
      </c>
      <c r="Q93" s="351">
        <v>56.47</v>
      </c>
      <c r="R93" s="376">
        <v>27</v>
      </c>
      <c r="S93" s="219">
        <v>54</v>
      </c>
      <c r="T93" s="75">
        <v>55.629629629629626</v>
      </c>
      <c r="U93" s="56">
        <v>56.93</v>
      </c>
      <c r="V93" s="701">
        <v>55</v>
      </c>
      <c r="W93" s="210">
        <v>28</v>
      </c>
      <c r="X93" s="57">
        <v>57.75</v>
      </c>
      <c r="Y93" s="58">
        <v>57.33</v>
      </c>
      <c r="Z93" s="702">
        <v>50</v>
      </c>
      <c r="AA93" s="492">
        <v>46</v>
      </c>
      <c r="AB93" s="499">
        <v>57.565199999999997</v>
      </c>
      <c r="AC93" s="486">
        <v>57.96</v>
      </c>
      <c r="AD93" s="703">
        <v>54</v>
      </c>
      <c r="AE93" s="198">
        <f t="shared" si="1"/>
        <v>257</v>
      </c>
      <c r="AF93" s="185"/>
    </row>
    <row r="94" spans="1:32" ht="15" customHeight="1" x14ac:dyDescent="0.25">
      <c r="A94" s="188">
        <v>8</v>
      </c>
      <c r="B94" s="208" t="s">
        <v>6</v>
      </c>
      <c r="C94" s="718">
        <v>24</v>
      </c>
      <c r="D94" s="75">
        <v>58.7</v>
      </c>
      <c r="E94" s="800">
        <v>56.63</v>
      </c>
      <c r="F94" s="526">
        <v>35</v>
      </c>
      <c r="G94" s="718">
        <v>19</v>
      </c>
      <c r="H94" s="75">
        <v>62</v>
      </c>
      <c r="I94" s="74">
        <v>53.95</v>
      </c>
      <c r="J94" s="526">
        <v>11</v>
      </c>
      <c r="K94" s="213">
        <v>16</v>
      </c>
      <c r="L94" s="64">
        <v>55.75</v>
      </c>
      <c r="M94" s="74">
        <v>55.12</v>
      </c>
      <c r="N94" s="376">
        <v>47</v>
      </c>
      <c r="O94" s="219">
        <v>14</v>
      </c>
      <c r="P94" s="75">
        <v>62.142857142857146</v>
      </c>
      <c r="Q94" s="74">
        <v>56.47</v>
      </c>
      <c r="R94" s="376">
        <v>15</v>
      </c>
      <c r="S94" s="219">
        <v>16</v>
      </c>
      <c r="T94" s="75">
        <v>54.0625</v>
      </c>
      <c r="U94" s="56">
        <v>56.93</v>
      </c>
      <c r="V94" s="701">
        <v>65</v>
      </c>
      <c r="W94" s="210">
        <v>10</v>
      </c>
      <c r="X94" s="57">
        <v>55.4</v>
      </c>
      <c r="Y94" s="58">
        <v>57.33</v>
      </c>
      <c r="Z94" s="702">
        <v>68</v>
      </c>
      <c r="AA94" s="492">
        <v>15</v>
      </c>
      <c r="AB94" s="499">
        <v>64.400000000000006</v>
      </c>
      <c r="AC94" s="486">
        <v>57.96</v>
      </c>
      <c r="AD94" s="703">
        <v>11</v>
      </c>
      <c r="AE94" s="198">
        <f t="shared" si="1"/>
        <v>252</v>
      </c>
      <c r="AF94" s="185"/>
    </row>
    <row r="95" spans="1:32" ht="15" customHeight="1" x14ac:dyDescent="0.25">
      <c r="A95" s="188">
        <v>9</v>
      </c>
      <c r="B95" s="208" t="s">
        <v>192</v>
      </c>
      <c r="C95" s="718">
        <v>28</v>
      </c>
      <c r="D95" s="75">
        <v>58.3</v>
      </c>
      <c r="E95" s="800">
        <v>56.63</v>
      </c>
      <c r="F95" s="526">
        <v>36</v>
      </c>
      <c r="G95" s="718">
        <v>27</v>
      </c>
      <c r="H95" s="75">
        <v>58.148148148148152</v>
      </c>
      <c r="I95" s="74">
        <v>53.95</v>
      </c>
      <c r="J95" s="526">
        <v>30</v>
      </c>
      <c r="K95" s="213">
        <v>23</v>
      </c>
      <c r="L95" s="64">
        <v>67</v>
      </c>
      <c r="M95" s="74">
        <v>55.12</v>
      </c>
      <c r="N95" s="376">
        <v>4</v>
      </c>
      <c r="O95" s="213">
        <v>16</v>
      </c>
      <c r="P95" s="64">
        <v>58.625</v>
      </c>
      <c r="Q95" s="351">
        <v>56.47</v>
      </c>
      <c r="R95" s="376">
        <v>40</v>
      </c>
      <c r="S95" s="219">
        <v>16</v>
      </c>
      <c r="T95" s="75">
        <v>63.0625</v>
      </c>
      <c r="U95" s="56">
        <v>56.93</v>
      </c>
      <c r="V95" s="701">
        <v>14</v>
      </c>
      <c r="W95" s="210">
        <v>12</v>
      </c>
      <c r="X95" s="57">
        <v>69.583333333333329</v>
      </c>
      <c r="Y95" s="58">
        <v>57.33</v>
      </c>
      <c r="Z95" s="702">
        <v>1</v>
      </c>
      <c r="AA95" s="492">
        <v>28</v>
      </c>
      <c r="AB95" s="499">
        <v>57.714300000000001</v>
      </c>
      <c r="AC95" s="486">
        <v>57.96</v>
      </c>
      <c r="AD95" s="703">
        <v>52</v>
      </c>
      <c r="AE95" s="198">
        <f t="shared" si="1"/>
        <v>177</v>
      </c>
      <c r="AF95" s="185"/>
    </row>
    <row r="96" spans="1:32" ht="15" customHeight="1" x14ac:dyDescent="0.25">
      <c r="A96" s="188">
        <v>10</v>
      </c>
      <c r="B96" s="205" t="s">
        <v>142</v>
      </c>
      <c r="C96" s="706">
        <v>99</v>
      </c>
      <c r="D96" s="66">
        <v>58</v>
      </c>
      <c r="E96" s="795">
        <v>56.63</v>
      </c>
      <c r="F96" s="528">
        <v>39</v>
      </c>
      <c r="G96" s="706">
        <v>95</v>
      </c>
      <c r="H96" s="66">
        <v>58.94736842105263</v>
      </c>
      <c r="I96" s="65">
        <v>53.95</v>
      </c>
      <c r="J96" s="528">
        <v>24</v>
      </c>
      <c r="K96" s="213">
        <v>85</v>
      </c>
      <c r="L96" s="64">
        <v>55</v>
      </c>
      <c r="M96" s="65">
        <v>55.12</v>
      </c>
      <c r="N96" s="376">
        <v>49</v>
      </c>
      <c r="O96" s="213">
        <v>87</v>
      </c>
      <c r="P96" s="64">
        <v>61.885057471264368</v>
      </c>
      <c r="Q96" s="350">
        <v>56.47</v>
      </c>
      <c r="R96" s="376">
        <v>19</v>
      </c>
      <c r="S96" s="219">
        <v>62</v>
      </c>
      <c r="T96" s="75">
        <v>56.806451612903224</v>
      </c>
      <c r="U96" s="56">
        <v>56.93</v>
      </c>
      <c r="V96" s="701">
        <v>49</v>
      </c>
      <c r="W96" s="215">
        <v>63</v>
      </c>
      <c r="X96" s="95">
        <v>60.269841269841272</v>
      </c>
      <c r="Y96" s="58">
        <v>57.33</v>
      </c>
      <c r="Z96" s="702">
        <v>32</v>
      </c>
      <c r="AA96" s="541">
        <v>72</v>
      </c>
      <c r="AB96" s="601">
        <v>62.375</v>
      </c>
      <c r="AC96" s="486">
        <v>57.96</v>
      </c>
      <c r="AD96" s="703">
        <v>27</v>
      </c>
      <c r="AE96" s="198">
        <f t="shared" si="1"/>
        <v>239</v>
      </c>
      <c r="AF96" s="185"/>
    </row>
    <row r="97" spans="1:32" ht="15" customHeight="1" x14ac:dyDescent="0.25">
      <c r="A97" s="188">
        <v>11</v>
      </c>
      <c r="B97" s="208" t="s">
        <v>167</v>
      </c>
      <c r="C97" s="718">
        <v>31</v>
      </c>
      <c r="D97" s="75">
        <v>56.5</v>
      </c>
      <c r="E97" s="800">
        <v>56.63</v>
      </c>
      <c r="F97" s="526">
        <v>46</v>
      </c>
      <c r="G97" s="718">
        <v>36</v>
      </c>
      <c r="H97" s="75">
        <v>51.75</v>
      </c>
      <c r="I97" s="74">
        <v>53.95</v>
      </c>
      <c r="J97" s="526">
        <v>63</v>
      </c>
      <c r="K97" s="213"/>
      <c r="L97" s="64"/>
      <c r="M97" s="74">
        <v>55.12</v>
      </c>
      <c r="N97" s="376">
        <v>109</v>
      </c>
      <c r="O97" s="213"/>
      <c r="P97" s="64"/>
      <c r="Q97" s="74">
        <v>56.47</v>
      </c>
      <c r="R97" s="376">
        <v>110</v>
      </c>
      <c r="S97" s="219"/>
      <c r="T97" s="75"/>
      <c r="U97" s="56">
        <v>56.93</v>
      </c>
      <c r="V97" s="701">
        <v>109</v>
      </c>
      <c r="W97" s="210"/>
      <c r="X97" s="57"/>
      <c r="Y97" s="58">
        <v>57.33</v>
      </c>
      <c r="Z97" s="702">
        <v>109</v>
      </c>
      <c r="AA97" s="492"/>
      <c r="AB97" s="600"/>
      <c r="AC97" s="486">
        <v>57.96</v>
      </c>
      <c r="AD97" s="703">
        <v>101</v>
      </c>
      <c r="AE97" s="198">
        <f t="shared" si="1"/>
        <v>647</v>
      </c>
      <c r="AF97" s="185"/>
    </row>
    <row r="98" spans="1:32" ht="15" customHeight="1" x14ac:dyDescent="0.25">
      <c r="A98" s="188">
        <v>12</v>
      </c>
      <c r="B98" s="390" t="s">
        <v>23</v>
      </c>
      <c r="C98" s="719">
        <v>9</v>
      </c>
      <c r="D98" s="720">
        <v>56</v>
      </c>
      <c r="E98" s="801">
        <v>56.63</v>
      </c>
      <c r="F98" s="527">
        <v>47</v>
      </c>
      <c r="G98" s="719">
        <v>7</v>
      </c>
      <c r="H98" s="720">
        <v>47.714285714285722</v>
      </c>
      <c r="I98" s="581">
        <v>53.95</v>
      </c>
      <c r="J98" s="527">
        <v>81</v>
      </c>
      <c r="K98" s="213"/>
      <c r="L98" s="64"/>
      <c r="M98" s="581">
        <v>55.12</v>
      </c>
      <c r="N98" s="376">
        <v>109</v>
      </c>
      <c r="O98" s="213">
        <v>9</v>
      </c>
      <c r="P98" s="64">
        <v>62.666666666666664</v>
      </c>
      <c r="Q98" s="74">
        <v>56.47</v>
      </c>
      <c r="R98" s="376">
        <v>13</v>
      </c>
      <c r="S98" s="219">
        <v>14</v>
      </c>
      <c r="T98" s="75">
        <v>56.571428571428569</v>
      </c>
      <c r="U98" s="56">
        <v>56.93</v>
      </c>
      <c r="V98" s="701">
        <v>51</v>
      </c>
      <c r="W98" s="210">
        <v>11</v>
      </c>
      <c r="X98" s="57">
        <v>63.363636363636367</v>
      </c>
      <c r="Y98" s="58">
        <v>57.33</v>
      </c>
      <c r="Z98" s="702">
        <v>11</v>
      </c>
      <c r="AA98" s="492"/>
      <c r="AB98" s="499"/>
      <c r="AC98" s="486">
        <v>57.96</v>
      </c>
      <c r="AD98" s="703">
        <v>101</v>
      </c>
      <c r="AE98" s="198">
        <f t="shared" si="1"/>
        <v>413</v>
      </c>
      <c r="AF98" s="185"/>
    </row>
    <row r="99" spans="1:32" ht="15" customHeight="1" x14ac:dyDescent="0.25">
      <c r="A99" s="188">
        <v>13</v>
      </c>
      <c r="B99" s="208" t="s">
        <v>144</v>
      </c>
      <c r="C99" s="718">
        <v>68</v>
      </c>
      <c r="D99" s="75">
        <v>56</v>
      </c>
      <c r="E99" s="800">
        <v>56.63</v>
      </c>
      <c r="F99" s="526">
        <v>48</v>
      </c>
      <c r="G99" s="718">
        <v>61</v>
      </c>
      <c r="H99" s="75">
        <v>57.622950819672127</v>
      </c>
      <c r="I99" s="74">
        <v>53.95</v>
      </c>
      <c r="J99" s="526">
        <v>37</v>
      </c>
      <c r="K99" s="213">
        <v>58</v>
      </c>
      <c r="L99" s="64">
        <v>58</v>
      </c>
      <c r="M99" s="74">
        <v>55.12</v>
      </c>
      <c r="N99" s="376">
        <v>31</v>
      </c>
      <c r="O99" s="213">
        <v>61</v>
      </c>
      <c r="P99" s="64">
        <v>63.852459016393439</v>
      </c>
      <c r="Q99" s="74">
        <v>56.47</v>
      </c>
      <c r="R99" s="376">
        <v>9</v>
      </c>
      <c r="S99" s="219">
        <v>55</v>
      </c>
      <c r="T99" s="75">
        <v>61.236363636363635</v>
      </c>
      <c r="U99" s="56">
        <v>56.93</v>
      </c>
      <c r="V99" s="701">
        <v>24</v>
      </c>
      <c r="W99" s="210">
        <v>62</v>
      </c>
      <c r="X99" s="57">
        <v>59.096774193548384</v>
      </c>
      <c r="Y99" s="58">
        <v>57.33</v>
      </c>
      <c r="Z99" s="702">
        <v>41</v>
      </c>
      <c r="AA99" s="492">
        <v>64</v>
      </c>
      <c r="AB99" s="499">
        <v>59.656300000000002</v>
      </c>
      <c r="AC99" s="486">
        <v>57.96</v>
      </c>
      <c r="AD99" s="703">
        <v>40</v>
      </c>
      <c r="AE99" s="198">
        <f t="shared" si="1"/>
        <v>230</v>
      </c>
      <c r="AF99" s="185"/>
    </row>
    <row r="100" spans="1:32" ht="15" customHeight="1" x14ac:dyDescent="0.25">
      <c r="A100" s="188">
        <v>14</v>
      </c>
      <c r="B100" s="208" t="s">
        <v>146</v>
      </c>
      <c r="C100" s="718">
        <v>56</v>
      </c>
      <c r="D100" s="75">
        <v>54.6</v>
      </c>
      <c r="E100" s="800">
        <v>56.63</v>
      </c>
      <c r="F100" s="526">
        <v>53</v>
      </c>
      <c r="G100" s="718">
        <v>64</v>
      </c>
      <c r="H100" s="75">
        <v>58.703125</v>
      </c>
      <c r="I100" s="74">
        <v>53.95</v>
      </c>
      <c r="J100" s="526">
        <v>26</v>
      </c>
      <c r="K100" s="213">
        <v>63</v>
      </c>
      <c r="L100" s="64">
        <v>57</v>
      </c>
      <c r="M100" s="74">
        <v>55.12</v>
      </c>
      <c r="N100" s="376">
        <v>34</v>
      </c>
      <c r="O100" s="213">
        <v>60</v>
      </c>
      <c r="P100" s="64">
        <v>61.93333333333333</v>
      </c>
      <c r="Q100" s="74">
        <v>56.47</v>
      </c>
      <c r="R100" s="376">
        <v>18</v>
      </c>
      <c r="S100" s="219">
        <v>61</v>
      </c>
      <c r="T100" s="75">
        <v>55.229508196721312</v>
      </c>
      <c r="U100" s="56">
        <v>56.93</v>
      </c>
      <c r="V100" s="701">
        <v>57</v>
      </c>
      <c r="W100" s="210">
        <v>60</v>
      </c>
      <c r="X100" s="57">
        <v>57.31666666666667</v>
      </c>
      <c r="Y100" s="58">
        <v>57.33</v>
      </c>
      <c r="Z100" s="702">
        <v>54</v>
      </c>
      <c r="AA100" s="492">
        <v>89</v>
      </c>
      <c r="AB100" s="499">
        <v>54.921300000000002</v>
      </c>
      <c r="AC100" s="486">
        <v>57.96</v>
      </c>
      <c r="AD100" s="703">
        <v>69</v>
      </c>
      <c r="AE100" s="198">
        <f t="shared" si="1"/>
        <v>311</v>
      </c>
      <c r="AF100" s="185"/>
    </row>
    <row r="101" spans="1:32" ht="15" customHeight="1" x14ac:dyDescent="0.25">
      <c r="A101" s="188">
        <v>15</v>
      </c>
      <c r="B101" s="208" t="s">
        <v>9</v>
      </c>
      <c r="C101" s="718">
        <v>35</v>
      </c>
      <c r="D101" s="75">
        <v>53</v>
      </c>
      <c r="E101" s="800">
        <v>56.63</v>
      </c>
      <c r="F101" s="526">
        <v>62</v>
      </c>
      <c r="G101" s="718">
        <v>37</v>
      </c>
      <c r="H101" s="75">
        <v>52.756756756756758</v>
      </c>
      <c r="I101" s="74">
        <v>53.95</v>
      </c>
      <c r="J101" s="526">
        <v>59</v>
      </c>
      <c r="K101" s="213">
        <v>40</v>
      </c>
      <c r="L101" s="64">
        <v>45</v>
      </c>
      <c r="M101" s="74">
        <v>55.12</v>
      </c>
      <c r="N101" s="376">
        <v>91</v>
      </c>
      <c r="O101" s="213">
        <v>35</v>
      </c>
      <c r="P101" s="64">
        <v>45.285714285714285</v>
      </c>
      <c r="Q101" s="351">
        <v>56.47</v>
      </c>
      <c r="R101" s="376">
        <v>97</v>
      </c>
      <c r="S101" s="219">
        <v>37</v>
      </c>
      <c r="T101" s="75">
        <v>47.162162162162161</v>
      </c>
      <c r="U101" s="56">
        <v>56.93</v>
      </c>
      <c r="V101" s="701">
        <v>100</v>
      </c>
      <c r="W101" s="210">
        <v>30</v>
      </c>
      <c r="X101" s="57">
        <v>54.4</v>
      </c>
      <c r="Y101" s="58">
        <v>57.33</v>
      </c>
      <c r="Z101" s="702">
        <v>70</v>
      </c>
      <c r="AA101" s="492">
        <v>40</v>
      </c>
      <c r="AB101" s="499">
        <v>56.875</v>
      </c>
      <c r="AC101" s="486">
        <v>57.96</v>
      </c>
      <c r="AD101" s="703">
        <v>57</v>
      </c>
      <c r="AE101" s="198">
        <f t="shared" si="1"/>
        <v>536</v>
      </c>
      <c r="AF101" s="185"/>
    </row>
    <row r="102" spans="1:32" ht="15" customHeight="1" x14ac:dyDescent="0.25">
      <c r="A102" s="188">
        <v>16</v>
      </c>
      <c r="B102" s="208" t="s">
        <v>12</v>
      </c>
      <c r="C102" s="718">
        <v>42</v>
      </c>
      <c r="D102" s="75">
        <v>53</v>
      </c>
      <c r="E102" s="800">
        <v>56.63</v>
      </c>
      <c r="F102" s="526">
        <v>63</v>
      </c>
      <c r="G102" s="718">
        <v>31</v>
      </c>
      <c r="H102" s="75">
        <v>50.258064516129032</v>
      </c>
      <c r="I102" s="74">
        <v>53.95</v>
      </c>
      <c r="J102" s="526">
        <v>70</v>
      </c>
      <c r="K102" s="213">
        <v>27</v>
      </c>
      <c r="L102" s="64">
        <v>55</v>
      </c>
      <c r="M102" s="74">
        <v>55.12</v>
      </c>
      <c r="N102" s="376">
        <v>51</v>
      </c>
      <c r="O102" s="213">
        <v>16</v>
      </c>
      <c r="P102" s="64">
        <v>47.6875</v>
      </c>
      <c r="Q102" s="74">
        <v>56.47</v>
      </c>
      <c r="R102" s="376">
        <v>89</v>
      </c>
      <c r="S102" s="219">
        <v>22</v>
      </c>
      <c r="T102" s="75">
        <v>54.227272727272727</v>
      </c>
      <c r="U102" s="56">
        <v>56.93</v>
      </c>
      <c r="V102" s="701">
        <v>63</v>
      </c>
      <c r="W102" s="210">
        <v>30</v>
      </c>
      <c r="X102" s="57">
        <v>52</v>
      </c>
      <c r="Y102" s="58">
        <v>57.33</v>
      </c>
      <c r="Z102" s="702">
        <v>80</v>
      </c>
      <c r="AA102" s="492">
        <v>26</v>
      </c>
      <c r="AB102" s="499">
        <v>47.307699999999997</v>
      </c>
      <c r="AC102" s="486">
        <v>57.96</v>
      </c>
      <c r="AD102" s="703">
        <v>88</v>
      </c>
      <c r="AE102" s="198">
        <f t="shared" si="1"/>
        <v>504</v>
      </c>
      <c r="AF102" s="185"/>
    </row>
    <row r="103" spans="1:32" ht="15" customHeight="1" x14ac:dyDescent="0.25">
      <c r="A103" s="188">
        <v>17</v>
      </c>
      <c r="B103" s="208" t="s">
        <v>16</v>
      </c>
      <c r="C103" s="718">
        <v>57</v>
      </c>
      <c r="D103" s="75">
        <v>52</v>
      </c>
      <c r="E103" s="800">
        <v>56.63</v>
      </c>
      <c r="F103" s="526">
        <v>72</v>
      </c>
      <c r="G103" s="718">
        <v>56</v>
      </c>
      <c r="H103" s="75">
        <v>54.053571428571431</v>
      </c>
      <c r="I103" s="74">
        <v>53.95</v>
      </c>
      <c r="J103" s="526">
        <v>50</v>
      </c>
      <c r="K103" s="213">
        <v>62</v>
      </c>
      <c r="L103" s="64">
        <v>53</v>
      </c>
      <c r="M103" s="74">
        <v>55.12</v>
      </c>
      <c r="N103" s="376">
        <v>59</v>
      </c>
      <c r="O103" s="213">
        <v>61</v>
      </c>
      <c r="P103" s="64">
        <v>56.901639344262293</v>
      </c>
      <c r="Q103" s="74">
        <v>56.47</v>
      </c>
      <c r="R103" s="376">
        <v>47</v>
      </c>
      <c r="S103" s="219">
        <v>49</v>
      </c>
      <c r="T103" s="75">
        <v>57.346938775510203</v>
      </c>
      <c r="U103" s="56">
        <v>56.93</v>
      </c>
      <c r="V103" s="701">
        <v>46</v>
      </c>
      <c r="W103" s="210">
        <v>45</v>
      </c>
      <c r="X103" s="57">
        <v>54.222222222222221</v>
      </c>
      <c r="Y103" s="58">
        <v>57.33</v>
      </c>
      <c r="Z103" s="702">
        <v>72</v>
      </c>
      <c r="AA103" s="492">
        <v>59</v>
      </c>
      <c r="AB103" s="600">
        <v>57.423699999999997</v>
      </c>
      <c r="AC103" s="486">
        <v>57.96</v>
      </c>
      <c r="AD103" s="703">
        <v>55</v>
      </c>
      <c r="AE103" s="198">
        <f t="shared" si="1"/>
        <v>401</v>
      </c>
      <c r="AF103" s="185"/>
    </row>
    <row r="104" spans="1:32" ht="15" customHeight="1" x14ac:dyDescent="0.25">
      <c r="A104" s="188">
        <v>18</v>
      </c>
      <c r="B104" s="208" t="s">
        <v>187</v>
      </c>
      <c r="C104" s="718">
        <v>49</v>
      </c>
      <c r="D104" s="75">
        <v>50.8</v>
      </c>
      <c r="E104" s="800">
        <v>56.63</v>
      </c>
      <c r="F104" s="526">
        <v>73</v>
      </c>
      <c r="G104" s="718">
        <v>29</v>
      </c>
      <c r="H104" s="75">
        <v>52.551724137931032</v>
      </c>
      <c r="I104" s="74">
        <v>53.95</v>
      </c>
      <c r="J104" s="526">
        <v>61</v>
      </c>
      <c r="K104" s="213">
        <v>30</v>
      </c>
      <c r="L104" s="64">
        <v>55</v>
      </c>
      <c r="M104" s="74">
        <v>55.12</v>
      </c>
      <c r="N104" s="376">
        <v>50</v>
      </c>
      <c r="O104" s="213">
        <v>45</v>
      </c>
      <c r="P104" s="64">
        <v>53.422222222222224</v>
      </c>
      <c r="Q104" s="74">
        <v>56.47</v>
      </c>
      <c r="R104" s="376">
        <v>62</v>
      </c>
      <c r="S104" s="219">
        <v>24</v>
      </c>
      <c r="T104" s="75">
        <v>51.875</v>
      </c>
      <c r="U104" s="56">
        <v>56.93</v>
      </c>
      <c r="V104" s="701">
        <v>76</v>
      </c>
      <c r="W104" s="210">
        <v>29</v>
      </c>
      <c r="X104" s="57">
        <v>56.793103448275865</v>
      </c>
      <c r="Y104" s="58">
        <v>57.33</v>
      </c>
      <c r="Z104" s="702">
        <v>56</v>
      </c>
      <c r="AA104" s="492">
        <v>22</v>
      </c>
      <c r="AB104" s="499">
        <v>62.7727</v>
      </c>
      <c r="AC104" s="486">
        <v>57.96</v>
      </c>
      <c r="AD104" s="703">
        <v>24</v>
      </c>
      <c r="AE104" s="198">
        <f t="shared" si="1"/>
        <v>402</v>
      </c>
      <c r="AF104" s="185"/>
    </row>
    <row r="105" spans="1:32" ht="15" customHeight="1" x14ac:dyDescent="0.25">
      <c r="A105" s="188">
        <v>19</v>
      </c>
      <c r="B105" s="208" t="s">
        <v>3</v>
      </c>
      <c r="C105" s="718">
        <v>7</v>
      </c>
      <c r="D105" s="75">
        <v>50.43</v>
      </c>
      <c r="E105" s="800">
        <v>56.63</v>
      </c>
      <c r="F105" s="526">
        <v>74</v>
      </c>
      <c r="G105" s="718">
        <v>3</v>
      </c>
      <c r="H105" s="75">
        <v>54</v>
      </c>
      <c r="I105" s="74">
        <v>53.95</v>
      </c>
      <c r="J105" s="526">
        <v>51</v>
      </c>
      <c r="K105" s="213">
        <v>11</v>
      </c>
      <c r="L105" s="64">
        <v>39.5</v>
      </c>
      <c r="M105" s="74">
        <v>55.12</v>
      </c>
      <c r="N105" s="376">
        <v>104</v>
      </c>
      <c r="O105" s="213">
        <v>5</v>
      </c>
      <c r="P105" s="64">
        <v>40.4</v>
      </c>
      <c r="Q105" s="74">
        <v>56.47</v>
      </c>
      <c r="R105" s="376">
        <v>105</v>
      </c>
      <c r="S105" s="219">
        <v>5</v>
      </c>
      <c r="T105" s="75">
        <v>50.4</v>
      </c>
      <c r="U105" s="56">
        <v>56.93</v>
      </c>
      <c r="V105" s="701">
        <v>85</v>
      </c>
      <c r="W105" s="210">
        <v>14</v>
      </c>
      <c r="X105" s="57">
        <v>51.5</v>
      </c>
      <c r="Y105" s="58">
        <v>57.33</v>
      </c>
      <c r="Z105" s="702">
        <v>85</v>
      </c>
      <c r="AA105" s="492">
        <v>8</v>
      </c>
      <c r="AB105" s="499">
        <v>58.375</v>
      </c>
      <c r="AC105" s="486">
        <v>57.96</v>
      </c>
      <c r="AD105" s="703">
        <v>48</v>
      </c>
      <c r="AE105" s="198">
        <f t="shared" si="1"/>
        <v>552</v>
      </c>
      <c r="AF105" s="185"/>
    </row>
    <row r="106" spans="1:32" ht="15" customHeight="1" x14ac:dyDescent="0.25">
      <c r="A106" s="188">
        <v>20</v>
      </c>
      <c r="B106" s="208" t="s">
        <v>186</v>
      </c>
      <c r="C106" s="718">
        <v>22</v>
      </c>
      <c r="D106" s="75">
        <v>50.4</v>
      </c>
      <c r="E106" s="800">
        <v>56.63</v>
      </c>
      <c r="F106" s="526">
        <v>75</v>
      </c>
      <c r="G106" s="718">
        <v>24</v>
      </c>
      <c r="H106" s="75">
        <v>56.416666666666657</v>
      </c>
      <c r="I106" s="74">
        <v>53.95</v>
      </c>
      <c r="J106" s="526">
        <v>41</v>
      </c>
      <c r="K106" s="213">
        <v>10</v>
      </c>
      <c r="L106" s="64">
        <v>44.3</v>
      </c>
      <c r="M106" s="74">
        <v>55.12</v>
      </c>
      <c r="N106" s="376">
        <v>95</v>
      </c>
      <c r="O106" s="213">
        <v>13</v>
      </c>
      <c r="P106" s="64">
        <v>53.92307692307692</v>
      </c>
      <c r="Q106" s="74">
        <v>56.47</v>
      </c>
      <c r="R106" s="376">
        <v>61</v>
      </c>
      <c r="S106" s="219">
        <v>7</v>
      </c>
      <c r="T106" s="75">
        <v>58.714285714285715</v>
      </c>
      <c r="U106" s="56">
        <v>56.93</v>
      </c>
      <c r="V106" s="701">
        <v>36</v>
      </c>
      <c r="W106" s="210">
        <v>27</v>
      </c>
      <c r="X106" s="57">
        <v>57.222222222222221</v>
      </c>
      <c r="Y106" s="58">
        <v>57.33</v>
      </c>
      <c r="Z106" s="702">
        <v>55</v>
      </c>
      <c r="AA106" s="492">
        <v>16</v>
      </c>
      <c r="AB106" s="499">
        <v>55.4375</v>
      </c>
      <c r="AC106" s="486">
        <v>57.96</v>
      </c>
      <c r="AD106" s="703">
        <v>67</v>
      </c>
      <c r="AE106" s="198">
        <f t="shared" si="1"/>
        <v>430</v>
      </c>
      <c r="AF106" s="185"/>
    </row>
    <row r="107" spans="1:32" ht="15" customHeight="1" x14ac:dyDescent="0.25">
      <c r="A107" s="188">
        <v>21</v>
      </c>
      <c r="B107" s="208" t="s">
        <v>189</v>
      </c>
      <c r="C107" s="718">
        <v>15</v>
      </c>
      <c r="D107" s="75">
        <v>48.8</v>
      </c>
      <c r="E107" s="800">
        <v>56.63</v>
      </c>
      <c r="F107" s="526">
        <v>80</v>
      </c>
      <c r="G107" s="718">
        <v>6</v>
      </c>
      <c r="H107" s="75">
        <v>35.833333333333343</v>
      </c>
      <c r="I107" s="74">
        <v>53.95</v>
      </c>
      <c r="J107" s="526">
        <v>96</v>
      </c>
      <c r="K107" s="213">
        <v>16</v>
      </c>
      <c r="L107" s="64">
        <v>50.75</v>
      </c>
      <c r="M107" s="74">
        <v>55.12</v>
      </c>
      <c r="N107" s="376">
        <v>73</v>
      </c>
      <c r="O107" s="213">
        <v>19</v>
      </c>
      <c r="P107" s="64">
        <v>41.94736842105263</v>
      </c>
      <c r="Q107" s="74">
        <v>56.47</v>
      </c>
      <c r="R107" s="376">
        <v>103</v>
      </c>
      <c r="S107" s="219">
        <v>16</v>
      </c>
      <c r="T107" s="75">
        <v>49</v>
      </c>
      <c r="U107" s="56">
        <v>56.93</v>
      </c>
      <c r="V107" s="701">
        <v>91</v>
      </c>
      <c r="W107" s="210">
        <v>15</v>
      </c>
      <c r="X107" s="57">
        <v>52.733333333333334</v>
      </c>
      <c r="Y107" s="58">
        <v>57.33</v>
      </c>
      <c r="Z107" s="702">
        <v>77</v>
      </c>
      <c r="AA107" s="602">
        <v>18</v>
      </c>
      <c r="AB107" s="603">
        <v>53.6111</v>
      </c>
      <c r="AC107" s="486">
        <v>57.96</v>
      </c>
      <c r="AD107" s="703">
        <v>73</v>
      </c>
      <c r="AE107" s="198">
        <f t="shared" si="1"/>
        <v>593</v>
      </c>
      <c r="AF107" s="185"/>
    </row>
    <row r="108" spans="1:32" ht="15" customHeight="1" x14ac:dyDescent="0.25">
      <c r="A108" s="188">
        <v>22</v>
      </c>
      <c r="B108" s="208" t="s">
        <v>194</v>
      </c>
      <c r="C108" s="718">
        <v>33</v>
      </c>
      <c r="D108" s="75">
        <v>48.6</v>
      </c>
      <c r="E108" s="800">
        <v>56.63</v>
      </c>
      <c r="F108" s="526">
        <v>81</v>
      </c>
      <c r="G108" s="718"/>
      <c r="H108" s="75"/>
      <c r="I108" s="74">
        <v>53.95</v>
      </c>
      <c r="J108" s="526">
        <v>98</v>
      </c>
      <c r="K108" s="213"/>
      <c r="L108" s="64"/>
      <c r="M108" s="74">
        <v>55.12</v>
      </c>
      <c r="N108" s="376">
        <v>109</v>
      </c>
      <c r="O108" s="213"/>
      <c r="P108" s="64"/>
      <c r="Q108" s="74">
        <v>56.47</v>
      </c>
      <c r="R108" s="376">
        <v>110</v>
      </c>
      <c r="S108" s="219"/>
      <c r="T108" s="75"/>
      <c r="U108" s="56">
        <v>56.93</v>
      </c>
      <c r="V108" s="701">
        <v>109</v>
      </c>
      <c r="W108" s="210"/>
      <c r="X108" s="57"/>
      <c r="Y108" s="58">
        <v>57.33</v>
      </c>
      <c r="Z108" s="702">
        <v>109</v>
      </c>
      <c r="AA108" s="492"/>
      <c r="AB108" s="499"/>
      <c r="AC108" s="486">
        <v>57.96</v>
      </c>
      <c r="AD108" s="703">
        <v>101</v>
      </c>
      <c r="AE108" s="198">
        <f t="shared" si="1"/>
        <v>717</v>
      </c>
      <c r="AF108" s="185"/>
    </row>
    <row r="109" spans="1:32" ht="15" customHeight="1" x14ac:dyDescent="0.25">
      <c r="A109" s="188">
        <v>23</v>
      </c>
      <c r="B109" s="208" t="s">
        <v>183</v>
      </c>
      <c r="C109" s="718">
        <v>20</v>
      </c>
      <c r="D109" s="75">
        <v>48</v>
      </c>
      <c r="E109" s="800">
        <v>56.63</v>
      </c>
      <c r="F109" s="526">
        <v>83</v>
      </c>
      <c r="G109" s="718">
        <v>18</v>
      </c>
      <c r="H109" s="75">
        <v>49.388888888888893</v>
      </c>
      <c r="I109" s="74">
        <v>53.95</v>
      </c>
      <c r="J109" s="526">
        <v>75</v>
      </c>
      <c r="K109" s="213">
        <v>23</v>
      </c>
      <c r="L109" s="64">
        <v>57</v>
      </c>
      <c r="M109" s="74">
        <v>55.12</v>
      </c>
      <c r="N109" s="376">
        <v>35</v>
      </c>
      <c r="O109" s="213">
        <v>28</v>
      </c>
      <c r="P109" s="64">
        <v>51.642857142857146</v>
      </c>
      <c r="Q109" s="351">
        <v>56.47</v>
      </c>
      <c r="R109" s="376">
        <v>76</v>
      </c>
      <c r="S109" s="219">
        <v>30</v>
      </c>
      <c r="T109" s="75">
        <v>50.866666666666667</v>
      </c>
      <c r="U109" s="56">
        <v>56.93</v>
      </c>
      <c r="V109" s="701">
        <v>81</v>
      </c>
      <c r="W109" s="210">
        <v>28</v>
      </c>
      <c r="X109" s="57">
        <v>55.714285714285715</v>
      </c>
      <c r="Y109" s="58">
        <v>57.33</v>
      </c>
      <c r="Z109" s="702">
        <v>64</v>
      </c>
      <c r="AA109" s="492">
        <v>14</v>
      </c>
      <c r="AB109" s="499">
        <v>59.857100000000003</v>
      </c>
      <c r="AC109" s="486">
        <v>57.96</v>
      </c>
      <c r="AD109" s="703">
        <v>37</v>
      </c>
      <c r="AE109" s="198">
        <f t="shared" si="1"/>
        <v>451</v>
      </c>
      <c r="AF109" s="185"/>
    </row>
    <row r="110" spans="1:32" ht="15" customHeight="1" x14ac:dyDescent="0.25">
      <c r="A110" s="188">
        <v>24</v>
      </c>
      <c r="B110" s="208" t="s">
        <v>190</v>
      </c>
      <c r="C110" s="718">
        <v>21</v>
      </c>
      <c r="D110" s="75">
        <v>45</v>
      </c>
      <c r="E110" s="800">
        <v>56.63</v>
      </c>
      <c r="F110" s="526">
        <v>91</v>
      </c>
      <c r="G110" s="718">
        <v>13</v>
      </c>
      <c r="H110" s="75">
        <v>47.07692307692308</v>
      </c>
      <c r="I110" s="74">
        <v>53.95</v>
      </c>
      <c r="J110" s="526">
        <v>82</v>
      </c>
      <c r="K110" s="213">
        <v>18</v>
      </c>
      <c r="L110" s="64">
        <v>47</v>
      </c>
      <c r="M110" s="74">
        <v>55.12</v>
      </c>
      <c r="N110" s="376">
        <v>86</v>
      </c>
      <c r="O110" s="213">
        <v>10</v>
      </c>
      <c r="P110" s="64">
        <v>55.3</v>
      </c>
      <c r="Q110" s="351">
        <v>56.47</v>
      </c>
      <c r="R110" s="376">
        <v>54</v>
      </c>
      <c r="S110" s="219">
        <v>16</v>
      </c>
      <c r="T110" s="75">
        <v>49.5</v>
      </c>
      <c r="U110" s="56">
        <v>56.93</v>
      </c>
      <c r="V110" s="701">
        <v>90</v>
      </c>
      <c r="W110" s="210">
        <v>7</v>
      </c>
      <c r="X110" s="57">
        <v>49</v>
      </c>
      <c r="Y110" s="58">
        <v>57.33</v>
      </c>
      <c r="Z110" s="702">
        <v>94</v>
      </c>
      <c r="AA110" s="492"/>
      <c r="AB110" s="499"/>
      <c r="AC110" s="486">
        <v>57.96</v>
      </c>
      <c r="AD110" s="703">
        <v>101</v>
      </c>
      <c r="AE110" s="198">
        <f t="shared" si="1"/>
        <v>598</v>
      </c>
      <c r="AF110" s="185"/>
    </row>
    <row r="111" spans="1:32" ht="15" customHeight="1" x14ac:dyDescent="0.25">
      <c r="A111" s="188">
        <v>25</v>
      </c>
      <c r="B111" s="208" t="s">
        <v>4</v>
      </c>
      <c r="C111" s="718">
        <v>27</v>
      </c>
      <c r="D111" s="75">
        <v>45</v>
      </c>
      <c r="E111" s="800">
        <v>56.63</v>
      </c>
      <c r="F111" s="526">
        <v>92</v>
      </c>
      <c r="G111" s="718">
        <v>19</v>
      </c>
      <c r="H111" s="75">
        <v>53.315789473684212</v>
      </c>
      <c r="I111" s="74">
        <v>53.95</v>
      </c>
      <c r="J111" s="526">
        <v>57</v>
      </c>
      <c r="K111" s="213">
        <v>35</v>
      </c>
      <c r="L111" s="64">
        <v>47</v>
      </c>
      <c r="M111" s="74">
        <v>55.12</v>
      </c>
      <c r="N111" s="376">
        <v>84</v>
      </c>
      <c r="O111" s="213">
        <v>20</v>
      </c>
      <c r="P111" s="64">
        <v>48.7</v>
      </c>
      <c r="Q111" s="74">
        <v>56.47</v>
      </c>
      <c r="R111" s="376">
        <v>84</v>
      </c>
      <c r="S111" s="219">
        <v>23</v>
      </c>
      <c r="T111" s="75">
        <v>55.739130434782609</v>
      </c>
      <c r="U111" s="56">
        <v>56.93</v>
      </c>
      <c r="V111" s="701">
        <v>54</v>
      </c>
      <c r="W111" s="210">
        <v>28</v>
      </c>
      <c r="X111" s="57">
        <v>48.75</v>
      </c>
      <c r="Y111" s="58">
        <v>57.33</v>
      </c>
      <c r="Z111" s="702">
        <v>95</v>
      </c>
      <c r="AA111" s="492">
        <v>28</v>
      </c>
      <c r="AB111" s="499">
        <v>51</v>
      </c>
      <c r="AC111" s="486">
        <v>57.96</v>
      </c>
      <c r="AD111" s="703">
        <v>81</v>
      </c>
      <c r="AE111" s="198">
        <f t="shared" si="1"/>
        <v>547</v>
      </c>
      <c r="AF111" s="185"/>
    </row>
    <row r="112" spans="1:32" ht="15" customHeight="1" x14ac:dyDescent="0.25">
      <c r="A112" s="188">
        <v>26</v>
      </c>
      <c r="B112" s="208" t="s">
        <v>15</v>
      </c>
      <c r="C112" s="718">
        <v>24</v>
      </c>
      <c r="D112" s="75">
        <v>44.3</v>
      </c>
      <c r="E112" s="800">
        <v>56.63</v>
      </c>
      <c r="F112" s="526">
        <v>93</v>
      </c>
      <c r="G112" s="718">
        <v>10</v>
      </c>
      <c r="H112" s="75">
        <v>48.6</v>
      </c>
      <c r="I112" s="74">
        <v>53.95</v>
      </c>
      <c r="J112" s="526">
        <v>79</v>
      </c>
      <c r="K112" s="213">
        <v>10</v>
      </c>
      <c r="L112" s="64">
        <v>34</v>
      </c>
      <c r="M112" s="74">
        <v>55.12</v>
      </c>
      <c r="N112" s="376">
        <v>108</v>
      </c>
      <c r="O112" s="213">
        <v>16</v>
      </c>
      <c r="P112" s="64">
        <v>48.5625</v>
      </c>
      <c r="Q112" s="351">
        <v>56.47</v>
      </c>
      <c r="R112" s="376">
        <v>86</v>
      </c>
      <c r="S112" s="219">
        <v>13</v>
      </c>
      <c r="T112" s="75">
        <v>59.769230769230766</v>
      </c>
      <c r="U112" s="56">
        <v>56.93</v>
      </c>
      <c r="V112" s="701">
        <v>28</v>
      </c>
      <c r="W112" s="210">
        <v>17</v>
      </c>
      <c r="X112" s="57">
        <v>54.294117647058826</v>
      </c>
      <c r="Y112" s="58">
        <v>57.33</v>
      </c>
      <c r="Z112" s="702">
        <v>71</v>
      </c>
      <c r="AA112" s="492">
        <v>14</v>
      </c>
      <c r="AB112" s="493">
        <v>54.857100000000003</v>
      </c>
      <c r="AC112" s="486">
        <v>57.96</v>
      </c>
      <c r="AD112" s="703">
        <v>70</v>
      </c>
      <c r="AE112" s="198">
        <f t="shared" si="1"/>
        <v>535</v>
      </c>
      <c r="AF112" s="185"/>
    </row>
    <row r="113" spans="1:32" ht="15" customHeight="1" x14ac:dyDescent="0.25">
      <c r="A113" s="188">
        <v>27</v>
      </c>
      <c r="B113" s="208" t="s">
        <v>5</v>
      </c>
      <c r="C113" s="718">
        <v>17</v>
      </c>
      <c r="D113" s="75">
        <v>42.1</v>
      </c>
      <c r="E113" s="800">
        <v>56.63</v>
      </c>
      <c r="F113" s="526">
        <v>95</v>
      </c>
      <c r="G113" s="718">
        <v>8</v>
      </c>
      <c r="H113" s="75">
        <v>50.875</v>
      </c>
      <c r="I113" s="74">
        <v>53.95</v>
      </c>
      <c r="J113" s="526">
        <v>66</v>
      </c>
      <c r="K113" s="213">
        <v>12</v>
      </c>
      <c r="L113" s="64">
        <v>40</v>
      </c>
      <c r="M113" s="74">
        <v>55.12</v>
      </c>
      <c r="N113" s="376">
        <v>103</v>
      </c>
      <c r="O113" s="213">
        <v>9</v>
      </c>
      <c r="P113" s="64">
        <v>47.333333333333336</v>
      </c>
      <c r="Q113" s="351">
        <v>56.47</v>
      </c>
      <c r="R113" s="376">
        <v>91</v>
      </c>
      <c r="S113" s="219">
        <v>10</v>
      </c>
      <c r="T113" s="75">
        <v>48.9</v>
      </c>
      <c r="U113" s="56">
        <v>56.93</v>
      </c>
      <c r="V113" s="701">
        <v>92</v>
      </c>
      <c r="W113" s="210">
        <v>15</v>
      </c>
      <c r="X113" s="57">
        <v>50.133333333333333</v>
      </c>
      <c r="Y113" s="58">
        <v>57.33</v>
      </c>
      <c r="Z113" s="702">
        <v>91</v>
      </c>
      <c r="AA113" s="492">
        <v>17</v>
      </c>
      <c r="AB113" s="499">
        <v>45.176499999999997</v>
      </c>
      <c r="AC113" s="486">
        <v>57.96</v>
      </c>
      <c r="AD113" s="703">
        <v>93</v>
      </c>
      <c r="AE113" s="198">
        <f t="shared" si="1"/>
        <v>631</v>
      </c>
      <c r="AF113" s="185"/>
    </row>
    <row r="114" spans="1:32" ht="15" customHeight="1" x14ac:dyDescent="0.25">
      <c r="A114" s="188">
        <v>28</v>
      </c>
      <c r="B114" s="208" t="s">
        <v>188</v>
      </c>
      <c r="C114" s="718">
        <v>25</v>
      </c>
      <c r="D114" s="75">
        <v>39.799999999999997</v>
      </c>
      <c r="E114" s="800">
        <v>56.63</v>
      </c>
      <c r="F114" s="526">
        <v>98</v>
      </c>
      <c r="G114" s="718">
        <v>13</v>
      </c>
      <c r="H114" s="75">
        <v>48.769230769230766</v>
      </c>
      <c r="I114" s="74">
        <v>53.95</v>
      </c>
      <c r="J114" s="526">
        <v>77</v>
      </c>
      <c r="K114" s="213">
        <v>20</v>
      </c>
      <c r="L114" s="64">
        <v>53</v>
      </c>
      <c r="M114" s="74">
        <v>55.12</v>
      </c>
      <c r="N114" s="376">
        <v>61</v>
      </c>
      <c r="O114" s="213">
        <v>27</v>
      </c>
      <c r="P114" s="64">
        <v>47.592592592592595</v>
      </c>
      <c r="Q114" s="74">
        <v>56.47</v>
      </c>
      <c r="R114" s="376">
        <v>90</v>
      </c>
      <c r="S114" s="219">
        <v>13</v>
      </c>
      <c r="T114" s="75">
        <v>54.153846153846153</v>
      </c>
      <c r="U114" s="56">
        <v>56.93</v>
      </c>
      <c r="V114" s="701">
        <v>64</v>
      </c>
      <c r="W114" s="210">
        <v>35</v>
      </c>
      <c r="X114" s="57">
        <v>54.571428571428569</v>
      </c>
      <c r="Y114" s="58">
        <v>57.33</v>
      </c>
      <c r="Z114" s="702">
        <v>69</v>
      </c>
      <c r="AA114" s="492">
        <v>27</v>
      </c>
      <c r="AB114" s="499">
        <v>58.963000000000001</v>
      </c>
      <c r="AC114" s="486">
        <v>57.96</v>
      </c>
      <c r="AD114" s="703">
        <v>44</v>
      </c>
      <c r="AE114" s="198">
        <f t="shared" si="1"/>
        <v>503</v>
      </c>
      <c r="AF114" s="185"/>
    </row>
    <row r="115" spans="1:32" ht="15" customHeight="1" x14ac:dyDescent="0.25">
      <c r="A115" s="188">
        <v>29</v>
      </c>
      <c r="B115" s="208" t="s">
        <v>71</v>
      </c>
      <c r="C115" s="718"/>
      <c r="D115" s="75"/>
      <c r="E115" s="800">
        <v>56.63</v>
      </c>
      <c r="F115" s="526">
        <v>100</v>
      </c>
      <c r="G115" s="718"/>
      <c r="H115" s="75"/>
      <c r="I115" s="74">
        <v>53.95</v>
      </c>
      <c r="J115" s="526">
        <v>98</v>
      </c>
      <c r="K115" s="213">
        <v>7</v>
      </c>
      <c r="L115" s="64">
        <v>56</v>
      </c>
      <c r="M115" s="74">
        <v>55.12</v>
      </c>
      <c r="N115" s="376">
        <v>46</v>
      </c>
      <c r="O115" s="213">
        <v>10</v>
      </c>
      <c r="P115" s="64">
        <v>42.8</v>
      </c>
      <c r="Q115" s="74">
        <v>56.47</v>
      </c>
      <c r="R115" s="376">
        <v>101</v>
      </c>
      <c r="S115" s="219">
        <v>12</v>
      </c>
      <c r="T115" s="75">
        <v>48</v>
      </c>
      <c r="U115" s="56">
        <v>56.93</v>
      </c>
      <c r="V115" s="701">
        <v>96</v>
      </c>
      <c r="W115" s="210"/>
      <c r="X115" s="57"/>
      <c r="Y115" s="58">
        <v>57.33</v>
      </c>
      <c r="Z115" s="702">
        <v>109</v>
      </c>
      <c r="AA115" s="492"/>
      <c r="AB115" s="499"/>
      <c r="AC115" s="486">
        <v>57.96</v>
      </c>
      <c r="AD115" s="703">
        <v>101</v>
      </c>
      <c r="AE115" s="198">
        <f t="shared" si="1"/>
        <v>651</v>
      </c>
      <c r="AF115" s="185"/>
    </row>
    <row r="116" spans="1:32" ht="15" customHeight="1" x14ac:dyDescent="0.25">
      <c r="A116" s="446">
        <v>30</v>
      </c>
      <c r="B116" s="208" t="s">
        <v>14</v>
      </c>
      <c r="C116" s="718"/>
      <c r="D116" s="75"/>
      <c r="E116" s="800">
        <v>56.63</v>
      </c>
      <c r="F116" s="526">
        <v>100</v>
      </c>
      <c r="G116" s="718"/>
      <c r="H116" s="75"/>
      <c r="I116" s="74">
        <v>53.95</v>
      </c>
      <c r="J116" s="526">
        <v>98</v>
      </c>
      <c r="K116" s="213">
        <v>18</v>
      </c>
      <c r="L116" s="64">
        <v>47</v>
      </c>
      <c r="M116" s="74">
        <v>55.12</v>
      </c>
      <c r="N116" s="376">
        <v>85</v>
      </c>
      <c r="O116" s="213">
        <v>15</v>
      </c>
      <c r="P116" s="64">
        <v>52.733333333333334</v>
      </c>
      <c r="Q116" s="74">
        <v>56.47</v>
      </c>
      <c r="R116" s="376">
        <v>69</v>
      </c>
      <c r="S116" s="219">
        <v>12</v>
      </c>
      <c r="T116" s="75">
        <v>55</v>
      </c>
      <c r="U116" s="56">
        <v>56.93</v>
      </c>
      <c r="V116" s="701">
        <v>59</v>
      </c>
      <c r="W116" s="210">
        <v>17</v>
      </c>
      <c r="X116" s="57">
        <v>51.647058823529413</v>
      </c>
      <c r="Y116" s="58">
        <v>57.33</v>
      </c>
      <c r="Z116" s="702">
        <v>82</v>
      </c>
      <c r="AA116" s="492">
        <v>12</v>
      </c>
      <c r="AB116" s="499">
        <v>56</v>
      </c>
      <c r="AC116" s="486">
        <v>57.96</v>
      </c>
      <c r="AD116" s="703">
        <v>63</v>
      </c>
      <c r="AE116" s="433">
        <f t="shared" si="1"/>
        <v>556</v>
      </c>
      <c r="AF116" s="185"/>
    </row>
    <row r="117" spans="1:32" ht="15" customHeight="1" thickBot="1" x14ac:dyDescent="0.3">
      <c r="A117" s="446">
        <v>31</v>
      </c>
      <c r="B117" s="620" t="s">
        <v>1</v>
      </c>
      <c r="C117" s="802"/>
      <c r="D117" s="911"/>
      <c r="E117" s="803">
        <v>56.63</v>
      </c>
      <c r="F117" s="804">
        <v>100</v>
      </c>
      <c r="G117" s="718">
        <v>11</v>
      </c>
      <c r="H117" s="75">
        <v>46.272727272727273</v>
      </c>
      <c r="I117" s="74">
        <v>53.95</v>
      </c>
      <c r="J117" s="526">
        <v>85</v>
      </c>
      <c r="K117" s="219">
        <v>11</v>
      </c>
      <c r="L117" s="74">
        <v>58.45</v>
      </c>
      <c r="M117" s="74">
        <v>55.12</v>
      </c>
      <c r="N117" s="376">
        <v>30</v>
      </c>
      <c r="O117" s="213">
        <v>12</v>
      </c>
      <c r="P117" s="64">
        <v>58.666666666666664</v>
      </c>
      <c r="Q117" s="351">
        <v>56.47</v>
      </c>
      <c r="R117" s="376">
        <v>39</v>
      </c>
      <c r="S117" s="219">
        <v>21</v>
      </c>
      <c r="T117" s="75">
        <v>50.38095238095238</v>
      </c>
      <c r="U117" s="56">
        <v>56.93</v>
      </c>
      <c r="V117" s="701">
        <v>86</v>
      </c>
      <c r="W117" s="210">
        <v>13</v>
      </c>
      <c r="X117" s="60">
        <v>52.46153846153846</v>
      </c>
      <c r="Y117" s="58">
        <v>57.33</v>
      </c>
      <c r="Z117" s="702">
        <v>78</v>
      </c>
      <c r="AA117" s="602">
        <v>15</v>
      </c>
      <c r="AB117" s="603">
        <v>54.133299999999998</v>
      </c>
      <c r="AC117" s="486">
        <v>57.96</v>
      </c>
      <c r="AD117" s="703">
        <v>72</v>
      </c>
      <c r="AE117" s="433">
        <f t="shared" si="1"/>
        <v>490</v>
      </c>
      <c r="AF117" s="185"/>
    </row>
    <row r="118" spans="1:32" ht="15" customHeight="1" thickBot="1" x14ac:dyDescent="0.3">
      <c r="A118" s="447"/>
      <c r="B118" s="460" t="s">
        <v>143</v>
      </c>
      <c r="C118" s="465">
        <f>SUM(C119:C129)</f>
        <v>243</v>
      </c>
      <c r="D118" s="466">
        <f>AVERAGE(D119:D129)</f>
        <v>59.040501188123471</v>
      </c>
      <c r="E118" s="577">
        <v>56.63</v>
      </c>
      <c r="F118" s="572"/>
      <c r="G118" s="465">
        <f>SUM(G119:G129)</f>
        <v>250</v>
      </c>
      <c r="H118" s="466">
        <f>AVERAGE(H119:H129)</f>
        <v>58.305672983479106</v>
      </c>
      <c r="I118" s="687">
        <v>53.95</v>
      </c>
      <c r="J118" s="462"/>
      <c r="K118" s="465">
        <f>SUM(K119:K129)</f>
        <v>215</v>
      </c>
      <c r="L118" s="466">
        <f>AVERAGE(L119:L129)</f>
        <v>56.016073732674606</v>
      </c>
      <c r="M118" s="577">
        <v>55.12</v>
      </c>
      <c r="N118" s="572"/>
      <c r="O118" s="465">
        <f>SUM(O119:O129)</f>
        <v>207</v>
      </c>
      <c r="P118" s="466">
        <f>AVERAGE(P119:P129)</f>
        <v>57.666666666666664</v>
      </c>
      <c r="Q118" s="461">
        <v>56.47</v>
      </c>
      <c r="R118" s="462"/>
      <c r="S118" s="463">
        <f>SUM(S119:S129)</f>
        <v>234</v>
      </c>
      <c r="T118" s="464">
        <f>AVERAGE(T119:T129)</f>
        <v>57.47879141311698</v>
      </c>
      <c r="U118" s="438">
        <v>56.93</v>
      </c>
      <c r="V118" s="439"/>
      <c r="W118" s="454">
        <f>SUM(W119:W129)</f>
        <v>207</v>
      </c>
      <c r="X118" s="437">
        <f>AVERAGE(X119:X129)</f>
        <v>60.318044529464899</v>
      </c>
      <c r="Y118" s="441">
        <v>57.33</v>
      </c>
      <c r="Z118" s="439"/>
      <c r="AA118" s="442">
        <f>SUM(AA119:AA129)</f>
        <v>208</v>
      </c>
      <c r="AB118" s="445">
        <f>AVERAGE(AB119:AB129)</f>
        <v>61.973228571428571</v>
      </c>
      <c r="AC118" s="263">
        <v>57.96</v>
      </c>
      <c r="AD118" s="443"/>
      <c r="AE118" s="444"/>
      <c r="AF118" s="185"/>
    </row>
    <row r="119" spans="1:32" ht="15" customHeight="1" x14ac:dyDescent="0.25">
      <c r="A119" s="187">
        <v>1</v>
      </c>
      <c r="B119" s="203" t="s">
        <v>101</v>
      </c>
      <c r="C119" s="673">
        <v>40</v>
      </c>
      <c r="D119" s="111">
        <v>69.099999999999994</v>
      </c>
      <c r="E119" s="805">
        <v>56.63</v>
      </c>
      <c r="F119" s="522">
        <v>3</v>
      </c>
      <c r="G119" s="673">
        <v>48</v>
      </c>
      <c r="H119" s="111">
        <v>65.208333333333329</v>
      </c>
      <c r="I119" s="110">
        <v>53.95</v>
      </c>
      <c r="J119" s="522">
        <v>2</v>
      </c>
      <c r="K119" s="212">
        <v>39</v>
      </c>
      <c r="L119" s="111">
        <v>67.102564102564102</v>
      </c>
      <c r="M119" s="110">
        <v>55.12</v>
      </c>
      <c r="N119" s="374">
        <v>2</v>
      </c>
      <c r="O119" s="212">
        <v>40</v>
      </c>
      <c r="P119" s="111">
        <v>69</v>
      </c>
      <c r="Q119" s="110">
        <v>56.47</v>
      </c>
      <c r="R119" s="374">
        <v>2</v>
      </c>
      <c r="S119" s="209">
        <v>40</v>
      </c>
      <c r="T119" s="105">
        <v>62.4</v>
      </c>
      <c r="U119" s="104">
        <v>56.93</v>
      </c>
      <c r="V119" s="721">
        <v>19</v>
      </c>
      <c r="W119" s="209">
        <v>41</v>
      </c>
      <c r="X119" s="107">
        <v>65.41463414634147</v>
      </c>
      <c r="Y119" s="106">
        <v>57.33</v>
      </c>
      <c r="Z119" s="722">
        <v>7</v>
      </c>
      <c r="AA119" s="604">
        <v>52</v>
      </c>
      <c r="AB119" s="605">
        <v>67.846199999999996</v>
      </c>
      <c r="AC119" s="606">
        <v>57.96</v>
      </c>
      <c r="AD119" s="723">
        <v>1</v>
      </c>
      <c r="AE119" s="200">
        <f t="shared" si="1"/>
        <v>36</v>
      </c>
      <c r="AF119" s="185"/>
    </row>
    <row r="120" spans="1:32" ht="15" customHeight="1" x14ac:dyDescent="0.25">
      <c r="A120" s="188">
        <v>2</v>
      </c>
      <c r="B120" s="204" t="s">
        <v>100</v>
      </c>
      <c r="C120" s="659">
        <v>23</v>
      </c>
      <c r="D120" s="64">
        <v>66.608695652173907</v>
      </c>
      <c r="E120" s="793">
        <v>56.63</v>
      </c>
      <c r="F120" s="523">
        <v>7</v>
      </c>
      <c r="G120" s="659">
        <v>35</v>
      </c>
      <c r="H120" s="64">
        <v>60.971428571428568</v>
      </c>
      <c r="I120" s="63">
        <v>53.95</v>
      </c>
      <c r="J120" s="523">
        <v>16</v>
      </c>
      <c r="K120" s="213">
        <v>29</v>
      </c>
      <c r="L120" s="64">
        <v>60.137931034482762</v>
      </c>
      <c r="M120" s="63">
        <v>55.12</v>
      </c>
      <c r="N120" s="376">
        <v>18</v>
      </c>
      <c r="O120" s="213">
        <v>20</v>
      </c>
      <c r="P120" s="64">
        <v>64</v>
      </c>
      <c r="Q120" s="63">
        <v>56.47</v>
      </c>
      <c r="R120" s="376">
        <v>8</v>
      </c>
      <c r="S120" s="210">
        <v>34</v>
      </c>
      <c r="T120" s="57">
        <v>62.470588235294116</v>
      </c>
      <c r="U120" s="56">
        <v>56.93</v>
      </c>
      <c r="V120" s="701">
        <v>18</v>
      </c>
      <c r="W120" s="210">
        <v>34</v>
      </c>
      <c r="X120" s="60">
        <v>65.32352941176471</v>
      </c>
      <c r="Y120" s="58">
        <v>57.33</v>
      </c>
      <c r="Z120" s="702">
        <v>8</v>
      </c>
      <c r="AA120" s="492">
        <v>25</v>
      </c>
      <c r="AB120" s="607">
        <v>64.2</v>
      </c>
      <c r="AC120" s="486">
        <v>57.96</v>
      </c>
      <c r="AD120" s="703">
        <v>12</v>
      </c>
      <c r="AE120" s="198">
        <f t="shared" si="1"/>
        <v>87</v>
      </c>
      <c r="AF120" s="185"/>
    </row>
    <row r="121" spans="1:32" ht="15" customHeight="1" x14ac:dyDescent="0.25">
      <c r="A121" s="188">
        <v>3</v>
      </c>
      <c r="B121" s="389" t="s">
        <v>139</v>
      </c>
      <c r="C121" s="704">
        <v>40</v>
      </c>
      <c r="D121" s="705">
        <v>63.9</v>
      </c>
      <c r="E121" s="794">
        <v>56.63</v>
      </c>
      <c r="F121" s="524">
        <v>16</v>
      </c>
      <c r="G121" s="704">
        <v>45</v>
      </c>
      <c r="H121" s="705">
        <v>59.666666666666657</v>
      </c>
      <c r="I121" s="578">
        <v>53.95</v>
      </c>
      <c r="J121" s="524">
        <v>20</v>
      </c>
      <c r="K121" s="213">
        <v>39</v>
      </c>
      <c r="L121" s="64">
        <v>58.769230769230766</v>
      </c>
      <c r="M121" s="578">
        <v>55.12</v>
      </c>
      <c r="N121" s="376">
        <v>27</v>
      </c>
      <c r="O121" s="213">
        <v>45</v>
      </c>
      <c r="P121" s="64">
        <v>61</v>
      </c>
      <c r="Q121" s="63">
        <v>56.47</v>
      </c>
      <c r="R121" s="376">
        <v>22</v>
      </c>
      <c r="S121" s="210">
        <v>34</v>
      </c>
      <c r="T121" s="57">
        <v>63.441176470588232</v>
      </c>
      <c r="U121" s="56">
        <v>56.93</v>
      </c>
      <c r="V121" s="701">
        <v>11</v>
      </c>
      <c r="W121" s="210">
        <v>54</v>
      </c>
      <c r="X121" s="57">
        <v>60.203703703703702</v>
      </c>
      <c r="Y121" s="58">
        <v>57.33</v>
      </c>
      <c r="Z121" s="702">
        <v>34</v>
      </c>
      <c r="AA121" s="492">
        <v>54</v>
      </c>
      <c r="AB121" s="603">
        <v>63</v>
      </c>
      <c r="AC121" s="486">
        <v>57.96</v>
      </c>
      <c r="AD121" s="703">
        <v>23</v>
      </c>
      <c r="AE121" s="198">
        <f t="shared" si="1"/>
        <v>153</v>
      </c>
      <c r="AF121" s="185"/>
    </row>
    <row r="122" spans="1:32" ht="15" customHeight="1" x14ac:dyDescent="0.25">
      <c r="A122" s="188">
        <v>4</v>
      </c>
      <c r="B122" s="205" t="s">
        <v>106</v>
      </c>
      <c r="C122" s="706">
        <v>44</v>
      </c>
      <c r="D122" s="66">
        <v>60.840909090909093</v>
      </c>
      <c r="E122" s="795">
        <v>56.63</v>
      </c>
      <c r="F122" s="528">
        <v>26</v>
      </c>
      <c r="G122" s="706">
        <v>42</v>
      </c>
      <c r="H122" s="66">
        <v>58.047619047619051</v>
      </c>
      <c r="I122" s="65">
        <v>53.95</v>
      </c>
      <c r="J122" s="528">
        <v>33</v>
      </c>
      <c r="K122" s="213">
        <v>31</v>
      </c>
      <c r="L122" s="64">
        <v>56.064516129032256</v>
      </c>
      <c r="M122" s="65">
        <v>55.12</v>
      </c>
      <c r="N122" s="376">
        <v>39</v>
      </c>
      <c r="O122" s="214">
        <v>26</v>
      </c>
      <c r="P122" s="66">
        <v>59</v>
      </c>
      <c r="Q122" s="65">
        <v>56.47</v>
      </c>
      <c r="R122" s="376">
        <v>35</v>
      </c>
      <c r="S122" s="210">
        <v>36</v>
      </c>
      <c r="T122" s="57">
        <v>62.666666666666664</v>
      </c>
      <c r="U122" s="56">
        <v>56.93</v>
      </c>
      <c r="V122" s="701">
        <v>17</v>
      </c>
      <c r="W122" s="210">
        <v>35</v>
      </c>
      <c r="X122" s="69">
        <v>61.2</v>
      </c>
      <c r="Y122" s="58">
        <v>57.33</v>
      </c>
      <c r="Z122" s="702">
        <v>28</v>
      </c>
      <c r="AA122" s="488">
        <v>43</v>
      </c>
      <c r="AB122" s="603">
        <v>67.813999999999993</v>
      </c>
      <c r="AC122" s="486">
        <v>57.96</v>
      </c>
      <c r="AD122" s="703">
        <v>2</v>
      </c>
      <c r="AE122" s="199">
        <f t="shared" si="1"/>
        <v>180</v>
      </c>
      <c r="AF122" s="185"/>
    </row>
    <row r="123" spans="1:32" ht="15" customHeight="1" x14ac:dyDescent="0.25">
      <c r="A123" s="188">
        <v>5</v>
      </c>
      <c r="B123" s="204" t="s">
        <v>102</v>
      </c>
      <c r="C123" s="659">
        <v>6</v>
      </c>
      <c r="D123" s="64">
        <v>55.666666666666664</v>
      </c>
      <c r="E123" s="793">
        <v>56.63</v>
      </c>
      <c r="F123" s="523">
        <v>50</v>
      </c>
      <c r="G123" s="659">
        <v>16</v>
      </c>
      <c r="H123" s="64">
        <v>61.4375</v>
      </c>
      <c r="I123" s="63">
        <v>53.95</v>
      </c>
      <c r="J123" s="523">
        <v>13</v>
      </c>
      <c r="K123" s="213">
        <v>23</v>
      </c>
      <c r="L123" s="64">
        <v>49.304347826086953</v>
      </c>
      <c r="M123" s="63">
        <v>55.12</v>
      </c>
      <c r="N123" s="376">
        <v>79</v>
      </c>
      <c r="O123" s="213">
        <v>19</v>
      </c>
      <c r="P123" s="64">
        <v>52</v>
      </c>
      <c r="Q123" s="63">
        <v>56.47</v>
      </c>
      <c r="R123" s="376">
        <v>75</v>
      </c>
      <c r="S123" s="210">
        <v>28</v>
      </c>
      <c r="T123" s="57">
        <v>57.25</v>
      </c>
      <c r="U123" s="56">
        <v>56.93</v>
      </c>
      <c r="V123" s="701">
        <v>47</v>
      </c>
      <c r="W123" s="210">
        <v>25</v>
      </c>
      <c r="X123" s="57">
        <v>57.64</v>
      </c>
      <c r="Y123" s="58">
        <v>57.33</v>
      </c>
      <c r="Z123" s="702">
        <v>51</v>
      </c>
      <c r="AA123" s="492">
        <v>18</v>
      </c>
      <c r="AB123" s="607">
        <v>59.666699999999999</v>
      </c>
      <c r="AC123" s="486">
        <v>57.96</v>
      </c>
      <c r="AD123" s="703">
        <v>39</v>
      </c>
      <c r="AE123" s="198">
        <f t="shared" si="1"/>
        <v>354</v>
      </c>
      <c r="AF123" s="185"/>
    </row>
    <row r="124" spans="1:32" ht="15" customHeight="1" x14ac:dyDescent="0.25">
      <c r="A124" s="188">
        <v>6</v>
      </c>
      <c r="B124" s="205" t="s">
        <v>166</v>
      </c>
      <c r="C124" s="706">
        <v>48</v>
      </c>
      <c r="D124" s="66">
        <v>54.645833333333336</v>
      </c>
      <c r="E124" s="795">
        <v>56.63</v>
      </c>
      <c r="F124" s="528">
        <v>52</v>
      </c>
      <c r="G124" s="706">
        <v>49</v>
      </c>
      <c r="H124" s="66">
        <v>51.408163265306122</v>
      </c>
      <c r="I124" s="65">
        <v>53.95</v>
      </c>
      <c r="J124" s="528">
        <v>64</v>
      </c>
      <c r="K124" s="213">
        <v>37</v>
      </c>
      <c r="L124" s="64">
        <v>56.05</v>
      </c>
      <c r="M124" s="65">
        <v>55.12</v>
      </c>
      <c r="N124" s="376">
        <v>41</v>
      </c>
      <c r="O124" s="213">
        <v>28</v>
      </c>
      <c r="P124" s="64">
        <v>48</v>
      </c>
      <c r="Q124" s="65">
        <v>56.47</v>
      </c>
      <c r="R124" s="376">
        <v>87</v>
      </c>
      <c r="S124" s="210">
        <v>29</v>
      </c>
      <c r="T124" s="57">
        <v>52.03448275862069</v>
      </c>
      <c r="U124" s="56">
        <v>56.93</v>
      </c>
      <c r="V124" s="701">
        <v>75</v>
      </c>
      <c r="W124" s="215"/>
      <c r="X124" s="95"/>
      <c r="Y124" s="58">
        <v>57.33</v>
      </c>
      <c r="Z124" s="702">
        <v>109</v>
      </c>
      <c r="AA124" s="541"/>
      <c r="AB124" s="601"/>
      <c r="AC124" s="486">
        <v>57.96</v>
      </c>
      <c r="AD124" s="703">
        <v>101</v>
      </c>
      <c r="AE124" s="198">
        <f t="shared" si="1"/>
        <v>529</v>
      </c>
      <c r="AF124" s="185"/>
    </row>
    <row r="125" spans="1:32" ht="15" customHeight="1" x14ac:dyDescent="0.25">
      <c r="A125" s="188">
        <v>7</v>
      </c>
      <c r="B125" s="204" t="s">
        <v>172</v>
      </c>
      <c r="C125" s="659">
        <v>28</v>
      </c>
      <c r="D125" s="64">
        <v>52.428571428571431</v>
      </c>
      <c r="E125" s="793">
        <v>56.63</v>
      </c>
      <c r="F125" s="523">
        <v>67</v>
      </c>
      <c r="G125" s="659"/>
      <c r="H125" s="64"/>
      <c r="I125" s="63">
        <v>53.95</v>
      </c>
      <c r="J125" s="523">
        <v>98</v>
      </c>
      <c r="K125" s="213"/>
      <c r="L125" s="64"/>
      <c r="M125" s="63">
        <v>55.12</v>
      </c>
      <c r="N125" s="376">
        <v>109</v>
      </c>
      <c r="O125" s="213"/>
      <c r="P125" s="64"/>
      <c r="Q125" s="63">
        <v>56.47</v>
      </c>
      <c r="R125" s="376">
        <v>110</v>
      </c>
      <c r="S125" s="210"/>
      <c r="T125" s="57"/>
      <c r="U125" s="56">
        <v>56.93</v>
      </c>
      <c r="V125" s="701">
        <v>109</v>
      </c>
      <c r="W125" s="210"/>
      <c r="X125" s="57"/>
      <c r="Y125" s="58">
        <v>57.33</v>
      </c>
      <c r="Z125" s="702">
        <v>109</v>
      </c>
      <c r="AA125" s="492"/>
      <c r="AB125" s="603"/>
      <c r="AC125" s="486">
        <v>57.96</v>
      </c>
      <c r="AD125" s="703">
        <v>101</v>
      </c>
      <c r="AE125" s="198">
        <f t="shared" si="1"/>
        <v>703</v>
      </c>
      <c r="AF125" s="185"/>
    </row>
    <row r="126" spans="1:32" ht="15" customHeight="1" x14ac:dyDescent="0.25">
      <c r="A126" s="188">
        <v>8</v>
      </c>
      <c r="B126" s="205" t="s">
        <v>70</v>
      </c>
      <c r="C126" s="706">
        <v>14</v>
      </c>
      <c r="D126" s="66">
        <v>49.133333333333333</v>
      </c>
      <c r="E126" s="795">
        <v>56.63</v>
      </c>
      <c r="F126" s="528">
        <v>78</v>
      </c>
      <c r="G126" s="706">
        <v>15</v>
      </c>
      <c r="H126" s="66">
        <v>51.4</v>
      </c>
      <c r="I126" s="65">
        <v>53.95</v>
      </c>
      <c r="J126" s="528">
        <v>65</v>
      </c>
      <c r="K126" s="213">
        <v>12</v>
      </c>
      <c r="L126" s="64">
        <v>44.5</v>
      </c>
      <c r="M126" s="65">
        <v>55.12</v>
      </c>
      <c r="N126" s="376">
        <v>93</v>
      </c>
      <c r="O126" s="213">
        <v>13</v>
      </c>
      <c r="P126" s="64">
        <v>58</v>
      </c>
      <c r="Q126" s="65">
        <v>56.47</v>
      </c>
      <c r="R126" s="376">
        <v>43</v>
      </c>
      <c r="S126" s="210">
        <v>10</v>
      </c>
      <c r="T126" s="57">
        <v>56.9</v>
      </c>
      <c r="U126" s="56">
        <v>56.93</v>
      </c>
      <c r="V126" s="701">
        <v>48</v>
      </c>
      <c r="W126" s="210"/>
      <c r="X126" s="69"/>
      <c r="Y126" s="58">
        <v>57.33</v>
      </c>
      <c r="Z126" s="702">
        <v>109</v>
      </c>
      <c r="AA126" s="492"/>
      <c r="AB126" s="603"/>
      <c r="AC126" s="486">
        <v>57.96</v>
      </c>
      <c r="AD126" s="703">
        <v>101</v>
      </c>
      <c r="AE126" s="198">
        <f t="shared" si="1"/>
        <v>537</v>
      </c>
      <c r="AF126" s="185"/>
    </row>
    <row r="127" spans="1:32" ht="15" customHeight="1" x14ac:dyDescent="0.25">
      <c r="A127" s="188">
        <v>9</v>
      </c>
      <c r="B127" s="389" t="s">
        <v>141</v>
      </c>
      <c r="C127" s="704"/>
      <c r="D127" s="705"/>
      <c r="E127" s="794">
        <v>56.63</v>
      </c>
      <c r="F127" s="524">
        <v>100</v>
      </c>
      <c r="G127" s="704"/>
      <c r="H127" s="578"/>
      <c r="I127" s="578">
        <v>53.95</v>
      </c>
      <c r="J127" s="524">
        <v>98</v>
      </c>
      <c r="K127" s="712"/>
      <c r="L127" s="578"/>
      <c r="M127" s="578">
        <v>55.12</v>
      </c>
      <c r="N127" s="376">
        <v>109</v>
      </c>
      <c r="O127" s="213">
        <v>6</v>
      </c>
      <c r="P127" s="64">
        <v>59</v>
      </c>
      <c r="Q127" s="63">
        <v>56.47</v>
      </c>
      <c r="R127" s="376">
        <v>38</v>
      </c>
      <c r="S127" s="210">
        <v>5</v>
      </c>
      <c r="T127" s="57">
        <v>55.8</v>
      </c>
      <c r="U127" s="56">
        <v>56.93</v>
      </c>
      <c r="V127" s="701">
        <v>53</v>
      </c>
      <c r="W127" s="210">
        <v>9</v>
      </c>
      <c r="X127" s="57">
        <v>60.111111111111114</v>
      </c>
      <c r="Y127" s="58">
        <v>57.33</v>
      </c>
      <c r="Z127" s="702">
        <v>35</v>
      </c>
      <c r="AA127" s="492">
        <v>2</v>
      </c>
      <c r="AB127" s="607">
        <v>65.5</v>
      </c>
      <c r="AC127" s="486">
        <v>57.96</v>
      </c>
      <c r="AD127" s="703">
        <v>6</v>
      </c>
      <c r="AE127" s="198">
        <f t="shared" si="1"/>
        <v>439</v>
      </c>
      <c r="AF127" s="185"/>
    </row>
    <row r="128" spans="1:32" ht="15" customHeight="1" x14ac:dyDescent="0.25">
      <c r="A128" s="446">
        <v>10</v>
      </c>
      <c r="B128" s="478" t="s">
        <v>140</v>
      </c>
      <c r="C128" s="732"/>
      <c r="D128" s="734"/>
      <c r="E128" s="807">
        <v>56.63</v>
      </c>
      <c r="F128" s="657">
        <v>100</v>
      </c>
      <c r="G128" s="732"/>
      <c r="H128" s="695"/>
      <c r="I128" s="695">
        <v>53.95</v>
      </c>
      <c r="J128" s="657">
        <v>98</v>
      </c>
      <c r="K128" s="808"/>
      <c r="L128" s="695"/>
      <c r="M128" s="695">
        <v>55.12</v>
      </c>
      <c r="N128" s="382">
        <v>109</v>
      </c>
      <c r="O128" s="660">
        <v>10</v>
      </c>
      <c r="P128" s="740">
        <v>49</v>
      </c>
      <c r="Q128" s="697">
        <v>56.47</v>
      </c>
      <c r="R128" s="382">
        <v>82</v>
      </c>
      <c r="S128" s="341">
        <v>8</v>
      </c>
      <c r="T128" s="781">
        <v>51.625</v>
      </c>
      <c r="U128" s="77">
        <v>56.93</v>
      </c>
      <c r="V128" s="809">
        <v>78</v>
      </c>
      <c r="W128" s="341">
        <v>9</v>
      </c>
      <c r="X128" s="781">
        <v>52.333333333333336</v>
      </c>
      <c r="Y128" s="101">
        <v>57.33</v>
      </c>
      <c r="Z128" s="810">
        <v>79</v>
      </c>
      <c r="AA128" s="811">
        <v>14</v>
      </c>
      <c r="AB128" s="812">
        <v>45.785699999999999</v>
      </c>
      <c r="AC128" s="813">
        <v>57.96</v>
      </c>
      <c r="AD128" s="814">
        <v>92</v>
      </c>
      <c r="AE128" s="433">
        <f t="shared" si="1"/>
        <v>638</v>
      </c>
      <c r="AF128" s="185"/>
    </row>
    <row r="129" spans="1:32" ht="15" customHeight="1" thickBot="1" x14ac:dyDescent="0.3">
      <c r="A129" s="189">
        <v>11</v>
      </c>
      <c r="B129" s="394" t="s">
        <v>69</v>
      </c>
      <c r="C129" s="724"/>
      <c r="D129" s="729"/>
      <c r="E129" s="806">
        <v>56.63</v>
      </c>
      <c r="F129" s="651">
        <v>100</v>
      </c>
      <c r="G129" s="724"/>
      <c r="H129" s="593"/>
      <c r="I129" s="593">
        <v>53.95</v>
      </c>
      <c r="J129" s="651">
        <v>98</v>
      </c>
      <c r="K129" s="725">
        <v>5</v>
      </c>
      <c r="L129" s="729">
        <v>56.2</v>
      </c>
      <c r="M129" s="593">
        <v>55.12</v>
      </c>
      <c r="N129" s="378">
        <v>38</v>
      </c>
      <c r="O129" s="402"/>
      <c r="P129" s="349"/>
      <c r="Q129" s="594">
        <v>56.47</v>
      </c>
      <c r="R129" s="378">
        <v>110</v>
      </c>
      <c r="S129" s="211">
        <v>10</v>
      </c>
      <c r="T129" s="79">
        <v>50.2</v>
      </c>
      <c r="U129" s="78">
        <v>56.93</v>
      </c>
      <c r="V129" s="726">
        <v>88</v>
      </c>
      <c r="W129" s="211"/>
      <c r="X129" s="79"/>
      <c r="Y129" s="80">
        <v>57.33</v>
      </c>
      <c r="Z129" s="727">
        <v>109</v>
      </c>
      <c r="AA129" s="608"/>
      <c r="AB129" s="609"/>
      <c r="AC129" s="610">
        <v>57.96</v>
      </c>
      <c r="AD129" s="728">
        <v>101</v>
      </c>
      <c r="AE129" s="201">
        <f t="shared" si="1"/>
        <v>644</v>
      </c>
      <c r="AF129" s="185"/>
    </row>
    <row r="130" spans="1:32" ht="15" customHeight="1" x14ac:dyDescent="0.25">
      <c r="A130" s="426" t="s">
        <v>163</v>
      </c>
      <c r="B130" s="194"/>
      <c r="C130" s="194"/>
      <c r="D130" s="592">
        <f>AVERAGE(D5,D7:D14,D16:D29,D31:D49,D51:D69,D71:D85,D87:D117,D119:D129)</f>
        <v>55.489697338006344</v>
      </c>
      <c r="E130" s="194"/>
      <c r="F130" s="194"/>
      <c r="G130" s="194"/>
      <c r="H130" s="592">
        <f>AVERAGE(H5,H7:H14,H16:H29,H31:H49,H51:H69,H71:H85,H87:H117,H119:H129)</f>
        <v>53.948009316679688</v>
      </c>
      <c r="I130" s="194"/>
      <c r="J130" s="194"/>
      <c r="K130" s="194"/>
      <c r="L130" s="592">
        <f>AVERAGE(L5,L7:L14,L16:L29,L31:L49,L51:L69,L71:L85,L87:L117,L119:L129)</f>
        <v>53.353134126367301</v>
      </c>
      <c r="M130" s="194"/>
      <c r="N130" s="194"/>
      <c r="O130" s="194"/>
      <c r="P130" s="470">
        <f>AVERAGE(P5,P7:P14,P16:P29,P31:P49,P51:P69,P71:P85,P87:P117,P119:P129)</f>
        <v>54.670715812825343</v>
      </c>
      <c r="Q130" s="467"/>
      <c r="R130" s="467"/>
      <c r="S130" s="468"/>
      <c r="T130" s="469">
        <f>AVERAGE(T5,T7:T14,T16:T29,T31:T49,T51:T69,T71:T85,T87:T117,T119:T129)</f>
        <v>55.58266512722863</v>
      </c>
      <c r="U130" s="469"/>
      <c r="V130" s="469"/>
      <c r="W130" s="469"/>
      <c r="X130" s="469">
        <f>AVERAGE(X5,X7:X14,X16:X29,X31:X49,X51:X69,X71:X85,X87:X117,X119:X129)</f>
        <v>56.430098105928032</v>
      </c>
      <c r="Y130" s="469"/>
      <c r="Z130" s="469"/>
      <c r="AA130" s="469"/>
      <c r="AB130" s="469">
        <f>AVERAGE(AB5,AB7:AB14,AB16:AB29,AB31:AB49,AB51:AB69,AB71:AB85,AB87:AB117,AB119:AB129)</f>
        <v>56.954784000000011</v>
      </c>
      <c r="AD130" s="193"/>
      <c r="AE130" s="193"/>
    </row>
    <row r="131" spans="1:32" x14ac:dyDescent="0.25">
      <c r="A131" s="427" t="s">
        <v>164</v>
      </c>
      <c r="D131" s="430">
        <v>56.63</v>
      </c>
      <c r="H131" s="430">
        <v>53.95</v>
      </c>
      <c r="L131" s="430">
        <v>55.12</v>
      </c>
      <c r="P131" s="430">
        <v>56.47</v>
      </c>
      <c r="Q131" s="430"/>
      <c r="R131" s="430"/>
      <c r="S131" s="430"/>
      <c r="T131" s="430">
        <v>56.93</v>
      </c>
      <c r="U131" s="430"/>
      <c r="V131" s="430"/>
      <c r="W131" s="430"/>
      <c r="X131" s="430">
        <v>57.33</v>
      </c>
      <c r="Y131" s="430"/>
      <c r="Z131" s="430"/>
      <c r="AA131" s="430"/>
      <c r="AB131" s="430">
        <v>57.96</v>
      </c>
      <c r="AC131" s="430"/>
    </row>
    <row r="132" spans="1:32" x14ac:dyDescent="0.25">
      <c r="AB132" s="195"/>
    </row>
  </sheetData>
  <mergeCells count="10">
    <mergeCell ref="AE2:AE3"/>
    <mergeCell ref="A2:A3"/>
    <mergeCell ref="B2:B3"/>
    <mergeCell ref="S2:V2"/>
    <mergeCell ref="W2:Z2"/>
    <mergeCell ref="AA2:AD2"/>
    <mergeCell ref="O2:R2"/>
    <mergeCell ref="K2:N2"/>
    <mergeCell ref="G2:J2"/>
    <mergeCell ref="C2:F2"/>
  </mergeCells>
  <conditionalFormatting sqref="AB4:AB131">
    <cfRule type="cellIs" dxfId="211" priority="17" stopIfTrue="1" operator="equal">
      <formula>$AB$130</formula>
    </cfRule>
    <cfRule type="cellIs" dxfId="210" priority="18" stopIfTrue="1" operator="greaterThanOrEqual">
      <formula>75</formula>
    </cfRule>
    <cfRule type="containsBlanks" dxfId="209" priority="19" stopIfTrue="1">
      <formula>LEN(TRIM(AB4))=0</formula>
    </cfRule>
    <cfRule type="cellIs" dxfId="208" priority="20" stopIfTrue="1" operator="lessThan">
      <formula>50</formula>
    </cfRule>
    <cfRule type="cellIs" dxfId="207" priority="21" stopIfTrue="1" operator="between">
      <formula>$AB$130</formula>
      <formula>50</formula>
    </cfRule>
    <cfRule type="cellIs" dxfId="206" priority="22" stopIfTrue="1" operator="between">
      <formula>75</formula>
      <formula>$AB$130</formula>
    </cfRule>
  </conditionalFormatting>
  <conditionalFormatting sqref="X4:X131">
    <cfRule type="cellIs" dxfId="205" priority="23" stopIfTrue="1" operator="equal">
      <formula>$X$130</formula>
    </cfRule>
    <cfRule type="cellIs" dxfId="204" priority="24" stopIfTrue="1" operator="greaterThanOrEqual">
      <formula>75</formula>
    </cfRule>
    <cfRule type="containsBlanks" dxfId="203" priority="25" stopIfTrue="1">
      <formula>LEN(TRIM(X4))=0</formula>
    </cfRule>
    <cfRule type="cellIs" dxfId="202" priority="26" stopIfTrue="1" operator="lessThan">
      <formula>50</formula>
    </cfRule>
    <cfRule type="cellIs" dxfId="201" priority="27" stopIfTrue="1" operator="between">
      <formula>$X$130</formula>
      <formula>50</formula>
    </cfRule>
    <cfRule type="cellIs" dxfId="200" priority="28" stopIfTrue="1" operator="between">
      <formula>75</formula>
      <formula>$X$130</formula>
    </cfRule>
  </conditionalFormatting>
  <conditionalFormatting sqref="T4:T131">
    <cfRule type="cellIs" dxfId="199" priority="11" stopIfTrue="1" operator="equal">
      <formula>$T$130</formula>
    </cfRule>
    <cfRule type="containsBlanks" dxfId="198" priority="12" stopIfTrue="1">
      <formula>LEN(TRIM(T4))=0</formula>
    </cfRule>
    <cfRule type="cellIs" dxfId="197" priority="13" stopIfTrue="1" operator="lessThan">
      <formula>50</formula>
    </cfRule>
    <cfRule type="cellIs" dxfId="196" priority="14" stopIfTrue="1" operator="greaterThanOrEqual">
      <formula>75</formula>
    </cfRule>
    <cfRule type="cellIs" dxfId="195" priority="15" stopIfTrue="1" operator="between">
      <formula>$T$130</formula>
      <formula>50</formula>
    </cfRule>
    <cfRule type="cellIs" dxfId="194" priority="16" stopIfTrue="1" operator="between">
      <formula>75</formula>
      <formula>$T$130</formula>
    </cfRule>
  </conditionalFormatting>
  <conditionalFormatting sqref="P4:P131">
    <cfRule type="cellIs" dxfId="193" priority="29" stopIfTrue="1" operator="equal">
      <formula>$P$130</formula>
    </cfRule>
    <cfRule type="containsBlanks" dxfId="192" priority="30" stopIfTrue="1">
      <formula>LEN(TRIM(P4))=0</formula>
    </cfRule>
    <cfRule type="cellIs" dxfId="191" priority="31" stopIfTrue="1" operator="lessThan">
      <formula>50</formula>
    </cfRule>
    <cfRule type="cellIs" dxfId="190" priority="32" stopIfTrue="1" operator="greaterThanOrEqual">
      <formula>75</formula>
    </cfRule>
    <cfRule type="cellIs" dxfId="189" priority="33" stopIfTrue="1" operator="between">
      <formula>$P$130</formula>
      <formula>50</formula>
    </cfRule>
    <cfRule type="cellIs" dxfId="188" priority="34" stopIfTrue="1" operator="between">
      <formula>75</formula>
      <formula>$P$130</formula>
    </cfRule>
  </conditionalFormatting>
  <conditionalFormatting sqref="L4:L131">
    <cfRule type="containsBlanks" dxfId="187" priority="35" stopIfTrue="1">
      <formula>LEN(TRIM(L4))=0</formula>
    </cfRule>
    <cfRule type="cellIs" dxfId="186" priority="36" stopIfTrue="1" operator="equal">
      <formula>$L$130</formula>
    </cfRule>
    <cfRule type="cellIs" dxfId="185" priority="37" stopIfTrue="1" operator="greaterThanOrEqual">
      <formula>75</formula>
    </cfRule>
    <cfRule type="cellIs" dxfId="184" priority="38" stopIfTrue="1" operator="between">
      <formula>$L$130</formula>
      <formula>50</formula>
    </cfRule>
    <cfRule type="cellIs" dxfId="183" priority="39" stopIfTrue="1" operator="between">
      <formula>75</formula>
      <formula>$L$130</formula>
    </cfRule>
    <cfRule type="cellIs" dxfId="182" priority="40" stopIfTrue="1" operator="lessThan">
      <formula>50</formula>
    </cfRule>
  </conditionalFormatting>
  <conditionalFormatting sqref="H4:H131">
    <cfRule type="cellIs" dxfId="181" priority="6" operator="between">
      <formula>$H$130</formula>
      <formula>53.945</formula>
    </cfRule>
    <cfRule type="containsBlanks" dxfId="180" priority="7">
      <formula>LEN(TRIM(H4))=0</formula>
    </cfRule>
    <cfRule type="cellIs" dxfId="179" priority="8" operator="lessThan">
      <formula>50</formula>
    </cfRule>
    <cfRule type="cellIs" dxfId="178" priority="9" operator="between">
      <formula>$H$130</formula>
      <formula>50</formula>
    </cfRule>
    <cfRule type="cellIs" dxfId="177" priority="10" operator="between">
      <formula>75</formula>
      <formula>$H$130</formula>
    </cfRule>
  </conditionalFormatting>
  <conditionalFormatting sqref="D4:D131">
    <cfRule type="containsBlanks" dxfId="176" priority="1">
      <formula>LEN(TRIM(D4))=0</formula>
    </cfRule>
    <cfRule type="cellIs" dxfId="175" priority="2" operator="equal">
      <formula>$D$130</formula>
    </cfRule>
    <cfRule type="cellIs" dxfId="174" priority="3" operator="lessThan">
      <formula>50</formula>
    </cfRule>
    <cfRule type="cellIs" dxfId="173" priority="4" operator="between">
      <formula>$D$130</formula>
      <formula>50</formula>
    </cfRule>
    <cfRule type="cellIs" dxfId="172" priority="5" operator="between">
      <formula>75</formula>
      <formula>$D$130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102" sqref="C102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5" width="7.7109375" customWidth="1"/>
    <col min="6" max="6" width="18.7109375" customWidth="1"/>
    <col min="7" max="7" width="31.7109375" customWidth="1"/>
    <col min="8" max="9" width="7.7109375" customWidth="1"/>
    <col min="10" max="10" width="18.7109375" customWidth="1"/>
    <col min="11" max="11" width="31.7109375" customWidth="1"/>
    <col min="12" max="13" width="7.7109375" customWidth="1"/>
    <col min="14" max="14" width="18.7109375" customWidth="1"/>
    <col min="15" max="15" width="31.7109375" customWidth="1"/>
    <col min="16" max="17" width="7.7109375" customWidth="1"/>
    <col min="18" max="18" width="18.7109375" customWidth="1"/>
    <col min="19" max="19" width="30" customWidth="1"/>
    <col min="20" max="21" width="7.7109375" customWidth="1"/>
    <col min="22" max="22" width="18.7109375" customWidth="1"/>
    <col min="23" max="23" width="30" customWidth="1"/>
    <col min="24" max="25" width="7.7109375" customWidth="1"/>
    <col min="26" max="26" width="18.7109375" style="3" customWidth="1"/>
    <col min="27" max="27" width="30" style="3" customWidth="1"/>
    <col min="28" max="29" width="7.7109375" customWidth="1"/>
    <col min="30" max="30" width="6.7109375" customWidth="1"/>
  </cols>
  <sheetData>
    <row r="1" spans="1:32" x14ac:dyDescent="0.25">
      <c r="AE1" s="334"/>
      <c r="AF1" s="34" t="s">
        <v>120</v>
      </c>
    </row>
    <row r="2" spans="1:32" ht="15.75" x14ac:dyDescent="0.25">
      <c r="C2" s="231" t="s">
        <v>115</v>
      </c>
      <c r="N2" s="231"/>
      <c r="O2" s="231"/>
      <c r="P2" s="231"/>
      <c r="Q2" s="231"/>
      <c r="S2" s="231"/>
      <c r="T2" s="231"/>
      <c r="U2" s="231"/>
      <c r="V2" s="231"/>
      <c r="W2" s="231"/>
      <c r="X2" s="231"/>
      <c r="Y2" s="231"/>
      <c r="Z2" s="231"/>
      <c r="AA2" s="141"/>
      <c r="AE2" s="229"/>
      <c r="AF2" s="34" t="s">
        <v>121</v>
      </c>
    </row>
    <row r="3" spans="1:32" ht="15.75" thickBot="1" x14ac:dyDescent="0.3">
      <c r="AE3" s="230"/>
      <c r="AF3" s="34" t="s">
        <v>122</v>
      </c>
    </row>
    <row r="4" spans="1:32" s="2" customFormat="1" ht="16.899999999999999" customHeight="1" thickBot="1" x14ac:dyDescent="0.3">
      <c r="A4" s="930" t="s">
        <v>68</v>
      </c>
      <c r="B4" s="933">
        <v>2021</v>
      </c>
      <c r="C4" s="933"/>
      <c r="D4" s="933"/>
      <c r="E4" s="934"/>
      <c r="F4" s="933">
        <v>2020</v>
      </c>
      <c r="G4" s="933"/>
      <c r="H4" s="933"/>
      <c r="I4" s="934"/>
      <c r="J4" s="933">
        <v>2019</v>
      </c>
      <c r="K4" s="933"/>
      <c r="L4" s="933"/>
      <c r="M4" s="934"/>
      <c r="N4" s="932">
        <v>2018</v>
      </c>
      <c r="O4" s="933"/>
      <c r="P4" s="933"/>
      <c r="Q4" s="934"/>
      <c r="R4" s="932">
        <v>2017</v>
      </c>
      <c r="S4" s="933"/>
      <c r="T4" s="933"/>
      <c r="U4" s="934"/>
      <c r="V4" s="932">
        <v>2016</v>
      </c>
      <c r="W4" s="933"/>
      <c r="X4" s="933"/>
      <c r="Y4" s="934"/>
      <c r="Z4" s="932">
        <v>2015</v>
      </c>
      <c r="AA4" s="933"/>
      <c r="AB4" s="933"/>
      <c r="AC4" s="934"/>
      <c r="AE4" s="35"/>
      <c r="AF4" s="34" t="s">
        <v>123</v>
      </c>
    </row>
    <row r="5" spans="1:32" ht="42" customHeight="1" thickBot="1" x14ac:dyDescent="0.3">
      <c r="A5" s="931"/>
      <c r="B5" s="249" t="s">
        <v>67</v>
      </c>
      <c r="C5" s="249" t="s">
        <v>131</v>
      </c>
      <c r="D5" s="289" t="s">
        <v>132</v>
      </c>
      <c r="E5" s="290" t="s">
        <v>133</v>
      </c>
      <c r="F5" s="249" t="s">
        <v>67</v>
      </c>
      <c r="G5" s="249" t="s">
        <v>131</v>
      </c>
      <c r="H5" s="289" t="s">
        <v>132</v>
      </c>
      <c r="I5" s="290" t="s">
        <v>133</v>
      </c>
      <c r="J5" s="249" t="s">
        <v>67</v>
      </c>
      <c r="K5" s="249" t="s">
        <v>131</v>
      </c>
      <c r="L5" s="289" t="s">
        <v>132</v>
      </c>
      <c r="M5" s="290" t="s">
        <v>133</v>
      </c>
      <c r="N5" s="509" t="s">
        <v>67</v>
      </c>
      <c r="O5" s="249" t="s">
        <v>131</v>
      </c>
      <c r="P5" s="289" t="s">
        <v>132</v>
      </c>
      <c r="Q5" s="290" t="s">
        <v>133</v>
      </c>
      <c r="R5" s="227" t="s">
        <v>67</v>
      </c>
      <c r="S5" s="9" t="s">
        <v>131</v>
      </c>
      <c r="T5" s="143" t="s">
        <v>132</v>
      </c>
      <c r="U5" s="147" t="s">
        <v>133</v>
      </c>
      <c r="V5" s="224" t="s">
        <v>67</v>
      </c>
      <c r="W5" s="144" t="s">
        <v>131</v>
      </c>
      <c r="X5" s="145" t="s">
        <v>132</v>
      </c>
      <c r="Y5" s="146" t="s">
        <v>133</v>
      </c>
      <c r="Z5" s="227" t="s">
        <v>67</v>
      </c>
      <c r="AA5" s="9" t="s">
        <v>131</v>
      </c>
      <c r="AB5" s="143" t="s">
        <v>132</v>
      </c>
      <c r="AC5" s="147" t="s">
        <v>133</v>
      </c>
    </row>
    <row r="6" spans="1:32" ht="15" customHeight="1" x14ac:dyDescent="0.25">
      <c r="A6" s="103">
        <v>1</v>
      </c>
      <c r="B6" s="278" t="s">
        <v>2</v>
      </c>
      <c r="C6" s="278" t="s">
        <v>112</v>
      </c>
      <c r="D6" s="278">
        <v>56.63</v>
      </c>
      <c r="E6" s="635">
        <v>71</v>
      </c>
      <c r="F6" s="278" t="s">
        <v>26</v>
      </c>
      <c r="G6" s="278" t="s">
        <v>29</v>
      </c>
      <c r="H6" s="278">
        <v>53.95</v>
      </c>
      <c r="I6" s="635">
        <v>73.090909090909093</v>
      </c>
      <c r="J6" s="278" t="s">
        <v>32</v>
      </c>
      <c r="K6" s="278" t="s">
        <v>93</v>
      </c>
      <c r="L6" s="278">
        <v>55.12</v>
      </c>
      <c r="M6" s="293">
        <v>73.069999999999993</v>
      </c>
      <c r="N6" s="305" t="s">
        <v>32</v>
      </c>
      <c r="O6" s="43" t="s">
        <v>38</v>
      </c>
      <c r="P6" s="278">
        <v>56.47</v>
      </c>
      <c r="Q6" s="270">
        <v>73.05</v>
      </c>
      <c r="R6" s="42" t="s">
        <v>32</v>
      </c>
      <c r="S6" s="292" t="s">
        <v>159</v>
      </c>
      <c r="T6" s="104">
        <v>56.93</v>
      </c>
      <c r="U6" s="154">
        <v>68.727272727272734</v>
      </c>
      <c r="V6" s="42" t="s">
        <v>2</v>
      </c>
      <c r="W6" s="50" t="s">
        <v>24</v>
      </c>
      <c r="X6" s="98">
        <v>57.33</v>
      </c>
      <c r="Y6" s="299">
        <v>69.583333333333329</v>
      </c>
      <c r="Z6" s="42" t="s">
        <v>0</v>
      </c>
      <c r="AA6" s="43" t="s">
        <v>101</v>
      </c>
      <c r="AB6" s="108">
        <v>57.96</v>
      </c>
      <c r="AC6" s="107">
        <v>67.846199999999996</v>
      </c>
    </row>
    <row r="7" spans="1:32" ht="15" customHeight="1" x14ac:dyDescent="0.25">
      <c r="A7" s="10">
        <v>2</v>
      </c>
      <c r="B7" s="260" t="s">
        <v>65</v>
      </c>
      <c r="C7" s="260" t="s">
        <v>81</v>
      </c>
      <c r="D7" s="260">
        <v>56.63</v>
      </c>
      <c r="E7" s="636">
        <v>70.666666666666671</v>
      </c>
      <c r="F7" s="260" t="s">
        <v>0</v>
      </c>
      <c r="G7" s="260" t="s">
        <v>101</v>
      </c>
      <c r="H7" s="260">
        <v>53.95</v>
      </c>
      <c r="I7" s="636">
        <v>65.208333333333329</v>
      </c>
      <c r="J7" s="260" t="s">
        <v>0</v>
      </c>
      <c r="K7" s="260" t="s">
        <v>101</v>
      </c>
      <c r="L7" s="260">
        <v>55.12</v>
      </c>
      <c r="M7" s="13">
        <v>67.102564102564102</v>
      </c>
      <c r="N7" s="300" t="s">
        <v>0</v>
      </c>
      <c r="O7" s="12" t="s">
        <v>101</v>
      </c>
      <c r="P7" s="260">
        <v>56.47</v>
      </c>
      <c r="Q7" s="13">
        <v>69</v>
      </c>
      <c r="R7" s="11" t="s">
        <v>32</v>
      </c>
      <c r="S7" s="12" t="s">
        <v>93</v>
      </c>
      <c r="T7" s="56">
        <v>56.93</v>
      </c>
      <c r="U7" s="155">
        <v>67.428571428571431</v>
      </c>
      <c r="V7" s="11" t="s">
        <v>32</v>
      </c>
      <c r="W7" s="12" t="s">
        <v>34</v>
      </c>
      <c r="X7" s="58">
        <v>57.33</v>
      </c>
      <c r="Y7" s="155">
        <v>68.2</v>
      </c>
      <c r="Z7" s="11" t="s">
        <v>0</v>
      </c>
      <c r="AA7" s="12" t="s">
        <v>106</v>
      </c>
      <c r="AB7" s="81">
        <v>57.96</v>
      </c>
      <c r="AC7" s="60">
        <v>67.813999999999993</v>
      </c>
    </row>
    <row r="8" spans="1:32" ht="15" customHeight="1" x14ac:dyDescent="0.25">
      <c r="A8" s="10">
        <v>3</v>
      </c>
      <c r="B8" s="260" t="s">
        <v>0</v>
      </c>
      <c r="C8" s="260" t="s">
        <v>101</v>
      </c>
      <c r="D8" s="260">
        <v>56.63</v>
      </c>
      <c r="E8" s="636">
        <v>69.099999999999994</v>
      </c>
      <c r="F8" s="260" t="s">
        <v>26</v>
      </c>
      <c r="G8" s="260" t="s">
        <v>109</v>
      </c>
      <c r="H8" s="260">
        <v>53.95</v>
      </c>
      <c r="I8" s="636">
        <v>64.857142857142861</v>
      </c>
      <c r="J8" s="260" t="s">
        <v>54</v>
      </c>
      <c r="K8" s="260" t="s">
        <v>64</v>
      </c>
      <c r="L8" s="260">
        <v>55.12</v>
      </c>
      <c r="M8" s="13">
        <v>67</v>
      </c>
      <c r="N8" s="300" t="s">
        <v>41</v>
      </c>
      <c r="O8" s="12" t="s">
        <v>52</v>
      </c>
      <c r="P8" s="260">
        <v>56.47</v>
      </c>
      <c r="Q8" s="13">
        <v>69</v>
      </c>
      <c r="R8" s="11" t="s">
        <v>54</v>
      </c>
      <c r="S8" s="12" t="s">
        <v>62</v>
      </c>
      <c r="T8" s="56">
        <v>56.93</v>
      </c>
      <c r="U8" s="156">
        <v>66.92307692307692</v>
      </c>
      <c r="V8" s="11" t="s">
        <v>65</v>
      </c>
      <c r="W8" s="12" t="s">
        <v>81</v>
      </c>
      <c r="X8" s="58">
        <v>57.33</v>
      </c>
      <c r="Y8" s="155">
        <v>66.757575757575751</v>
      </c>
      <c r="Z8" s="11" t="s">
        <v>32</v>
      </c>
      <c r="AA8" s="12" t="s">
        <v>92</v>
      </c>
      <c r="AB8" s="81">
        <v>57.96</v>
      </c>
      <c r="AC8" s="62">
        <v>66.989199999999997</v>
      </c>
    </row>
    <row r="9" spans="1:32" ht="15" customHeight="1" x14ac:dyDescent="0.25">
      <c r="A9" s="10">
        <v>4</v>
      </c>
      <c r="B9" s="260" t="s">
        <v>32</v>
      </c>
      <c r="C9" s="954" t="s">
        <v>38</v>
      </c>
      <c r="D9" s="260">
        <v>56.63</v>
      </c>
      <c r="E9" s="636">
        <v>68.7</v>
      </c>
      <c r="F9" s="260" t="s">
        <v>32</v>
      </c>
      <c r="G9" s="260" t="s">
        <v>38</v>
      </c>
      <c r="H9" s="260">
        <v>53.95</v>
      </c>
      <c r="I9" s="636">
        <v>63.391304347826093</v>
      </c>
      <c r="J9" s="260" t="s">
        <v>2</v>
      </c>
      <c r="K9" s="260" t="s">
        <v>24</v>
      </c>
      <c r="L9" s="260">
        <v>55.12</v>
      </c>
      <c r="M9" s="49">
        <v>67</v>
      </c>
      <c r="N9" s="300" t="s">
        <v>26</v>
      </c>
      <c r="O9" s="12" t="s">
        <v>95</v>
      </c>
      <c r="P9" s="260">
        <v>56.47</v>
      </c>
      <c r="Q9" s="13">
        <v>68</v>
      </c>
      <c r="R9" s="11" t="s">
        <v>41</v>
      </c>
      <c r="S9" s="12" t="s">
        <v>43</v>
      </c>
      <c r="T9" s="56">
        <v>56.93</v>
      </c>
      <c r="U9" s="155">
        <v>66.8</v>
      </c>
      <c r="V9" s="11" t="s">
        <v>32</v>
      </c>
      <c r="W9" s="237" t="s">
        <v>159</v>
      </c>
      <c r="X9" s="58">
        <v>57.33</v>
      </c>
      <c r="Y9" s="155">
        <v>66.545454545454547</v>
      </c>
      <c r="Z9" s="11" t="s">
        <v>41</v>
      </c>
      <c r="AA9" s="12" t="s">
        <v>76</v>
      </c>
      <c r="AB9" s="81">
        <v>57.96</v>
      </c>
      <c r="AC9" s="62">
        <v>65.8947</v>
      </c>
    </row>
    <row r="10" spans="1:32" ht="15" customHeight="1" x14ac:dyDescent="0.25">
      <c r="A10" s="10">
        <v>5</v>
      </c>
      <c r="B10" s="260" t="s">
        <v>41</v>
      </c>
      <c r="C10" s="260" t="s">
        <v>52</v>
      </c>
      <c r="D10" s="260">
        <v>56.63</v>
      </c>
      <c r="E10" s="636">
        <v>67.400000000000006</v>
      </c>
      <c r="F10" s="260" t="s">
        <v>41</v>
      </c>
      <c r="G10" s="260" t="s">
        <v>80</v>
      </c>
      <c r="H10" s="260">
        <v>53.95</v>
      </c>
      <c r="I10" s="636">
        <v>63</v>
      </c>
      <c r="J10" s="260" t="s">
        <v>32</v>
      </c>
      <c r="K10" s="260" t="s">
        <v>149</v>
      </c>
      <c r="L10" s="260">
        <v>55.12</v>
      </c>
      <c r="M10" s="13">
        <v>67</v>
      </c>
      <c r="N10" s="300" t="s">
        <v>32</v>
      </c>
      <c r="O10" s="12" t="s">
        <v>93</v>
      </c>
      <c r="P10" s="260">
        <v>56.47</v>
      </c>
      <c r="Q10" s="17">
        <v>66.8</v>
      </c>
      <c r="R10" s="94" t="s">
        <v>26</v>
      </c>
      <c r="S10" s="12" t="s">
        <v>110</v>
      </c>
      <c r="T10" s="56">
        <v>56.93</v>
      </c>
      <c r="U10" s="155">
        <v>65.916666666666671</v>
      </c>
      <c r="V10" s="11" t="s">
        <v>32</v>
      </c>
      <c r="W10" s="12" t="s">
        <v>149</v>
      </c>
      <c r="X10" s="58">
        <v>57.33</v>
      </c>
      <c r="Y10" s="155">
        <v>65.92</v>
      </c>
      <c r="Z10" s="11" t="s">
        <v>54</v>
      </c>
      <c r="AA10" s="12" t="s">
        <v>62</v>
      </c>
      <c r="AB10" s="81">
        <v>57.96</v>
      </c>
      <c r="AC10" s="62">
        <v>65.629599999999996</v>
      </c>
    </row>
    <row r="11" spans="1:32" ht="15" customHeight="1" x14ac:dyDescent="0.25">
      <c r="A11" s="10">
        <v>6</v>
      </c>
      <c r="B11" s="260" t="s">
        <v>32</v>
      </c>
      <c r="C11" s="260" t="s">
        <v>33</v>
      </c>
      <c r="D11" s="260">
        <v>56.63</v>
      </c>
      <c r="E11" s="636">
        <v>66.900000000000006</v>
      </c>
      <c r="F11" s="260" t="s">
        <v>2</v>
      </c>
      <c r="G11" s="260" t="s">
        <v>19</v>
      </c>
      <c r="H11" s="260">
        <v>53.95</v>
      </c>
      <c r="I11" s="636">
        <v>62.487179487179489</v>
      </c>
      <c r="J11" s="260" t="s">
        <v>26</v>
      </c>
      <c r="K11" s="260" t="s">
        <v>95</v>
      </c>
      <c r="L11" s="260">
        <v>55.12</v>
      </c>
      <c r="M11" s="13">
        <v>65</v>
      </c>
      <c r="N11" s="300" t="s">
        <v>65</v>
      </c>
      <c r="O11" s="12" t="s">
        <v>81</v>
      </c>
      <c r="P11" s="260">
        <v>56.47</v>
      </c>
      <c r="Q11" s="13">
        <v>66</v>
      </c>
      <c r="R11" s="11" t="s">
        <v>32</v>
      </c>
      <c r="S11" s="12" t="s">
        <v>36</v>
      </c>
      <c r="T11" s="56">
        <v>56.93</v>
      </c>
      <c r="U11" s="157">
        <v>65.285714285714292</v>
      </c>
      <c r="V11" s="11" t="s">
        <v>2</v>
      </c>
      <c r="W11" s="12" t="s">
        <v>112</v>
      </c>
      <c r="X11" s="58">
        <v>57.33</v>
      </c>
      <c r="Y11" s="155">
        <v>65.727272727272734</v>
      </c>
      <c r="Z11" s="11" t="s">
        <v>0</v>
      </c>
      <c r="AA11" s="237" t="s">
        <v>141</v>
      </c>
      <c r="AB11" s="81">
        <v>57.96</v>
      </c>
      <c r="AC11" s="60">
        <v>65.5</v>
      </c>
    </row>
    <row r="12" spans="1:32" ht="15" customHeight="1" x14ac:dyDescent="0.25">
      <c r="A12" s="10">
        <v>7</v>
      </c>
      <c r="B12" s="260" t="s">
        <v>0</v>
      </c>
      <c r="C12" s="260" t="s">
        <v>100</v>
      </c>
      <c r="D12" s="260">
        <v>56.63</v>
      </c>
      <c r="E12" s="636">
        <v>66.608695652173907</v>
      </c>
      <c r="F12" s="260" t="s">
        <v>26</v>
      </c>
      <c r="G12" s="260" t="s">
        <v>27</v>
      </c>
      <c r="H12" s="260">
        <v>53.95</v>
      </c>
      <c r="I12" s="636">
        <v>62.42</v>
      </c>
      <c r="J12" s="260" t="s">
        <v>2</v>
      </c>
      <c r="K12" s="260" t="s">
        <v>112</v>
      </c>
      <c r="L12" s="260">
        <v>55.12</v>
      </c>
      <c r="M12" s="13">
        <v>64</v>
      </c>
      <c r="N12" s="300" t="s">
        <v>32</v>
      </c>
      <c r="O12" s="237" t="s">
        <v>149</v>
      </c>
      <c r="P12" s="260">
        <v>56.47</v>
      </c>
      <c r="Q12" s="13">
        <v>66</v>
      </c>
      <c r="R12" s="11" t="s">
        <v>54</v>
      </c>
      <c r="S12" s="12" t="s">
        <v>61</v>
      </c>
      <c r="T12" s="56">
        <v>56.93</v>
      </c>
      <c r="U12" s="158">
        <v>65.083333333333329</v>
      </c>
      <c r="V12" s="11" t="s">
        <v>0</v>
      </c>
      <c r="W12" s="12" t="s">
        <v>101</v>
      </c>
      <c r="X12" s="58">
        <v>57.33</v>
      </c>
      <c r="Y12" s="155">
        <v>65.41463414634147</v>
      </c>
      <c r="Z12" s="11" t="s">
        <v>32</v>
      </c>
      <c r="AA12" s="12" t="s">
        <v>93</v>
      </c>
      <c r="AB12" s="81">
        <v>57.96</v>
      </c>
      <c r="AC12" s="62">
        <v>65.220299999999995</v>
      </c>
    </row>
    <row r="13" spans="1:32" ht="15" customHeight="1" x14ac:dyDescent="0.25">
      <c r="A13" s="10">
        <v>8</v>
      </c>
      <c r="B13" s="260" t="s">
        <v>54</v>
      </c>
      <c r="C13" s="260" t="s">
        <v>59</v>
      </c>
      <c r="D13" s="260">
        <v>56.63</v>
      </c>
      <c r="E13" s="636">
        <v>66.400000000000006</v>
      </c>
      <c r="F13" s="260" t="s">
        <v>32</v>
      </c>
      <c r="G13" s="260" t="s">
        <v>108</v>
      </c>
      <c r="H13" s="260">
        <v>53.95</v>
      </c>
      <c r="I13" s="636">
        <v>62.157894736842103</v>
      </c>
      <c r="J13" s="260" t="s">
        <v>41</v>
      </c>
      <c r="K13" s="260" t="s">
        <v>52</v>
      </c>
      <c r="L13" s="260">
        <v>55.12</v>
      </c>
      <c r="M13" s="13">
        <v>63.8</v>
      </c>
      <c r="N13" s="300" t="s">
        <v>0</v>
      </c>
      <c r="O13" s="12" t="s">
        <v>100</v>
      </c>
      <c r="P13" s="260">
        <v>56.47</v>
      </c>
      <c r="Q13" s="13">
        <v>64</v>
      </c>
      <c r="R13" s="11" t="s">
        <v>32</v>
      </c>
      <c r="S13" s="12" t="s">
        <v>34</v>
      </c>
      <c r="T13" s="56">
        <v>56.93</v>
      </c>
      <c r="U13" s="157">
        <v>64.25</v>
      </c>
      <c r="V13" s="11" t="s">
        <v>0</v>
      </c>
      <c r="W13" s="12" t="s">
        <v>100</v>
      </c>
      <c r="X13" s="58">
        <v>57.33</v>
      </c>
      <c r="Y13" s="155">
        <v>65.32352941176471</v>
      </c>
      <c r="Z13" s="11" t="s">
        <v>32</v>
      </c>
      <c r="AA13" s="12" t="s">
        <v>149</v>
      </c>
      <c r="AB13" s="81">
        <v>57.96</v>
      </c>
      <c r="AC13" s="62">
        <v>65.192300000000003</v>
      </c>
    </row>
    <row r="14" spans="1:32" ht="15" customHeight="1" x14ac:dyDescent="0.25">
      <c r="A14" s="10">
        <v>9</v>
      </c>
      <c r="B14" s="260" t="s">
        <v>32</v>
      </c>
      <c r="C14" s="260" t="s">
        <v>108</v>
      </c>
      <c r="D14" s="260">
        <v>56.63</v>
      </c>
      <c r="E14" s="636">
        <v>65.900000000000006</v>
      </c>
      <c r="F14" s="260" t="s">
        <v>41</v>
      </c>
      <c r="G14" s="260" t="s">
        <v>79</v>
      </c>
      <c r="H14" s="260">
        <v>53.95</v>
      </c>
      <c r="I14" s="636">
        <v>62.090909090909093</v>
      </c>
      <c r="J14" s="260" t="s">
        <v>26</v>
      </c>
      <c r="K14" s="260" t="s">
        <v>30</v>
      </c>
      <c r="L14" s="260">
        <v>55.12</v>
      </c>
      <c r="M14" s="49">
        <v>63</v>
      </c>
      <c r="N14" s="300" t="s">
        <v>2</v>
      </c>
      <c r="O14" s="238" t="s">
        <v>144</v>
      </c>
      <c r="P14" s="260">
        <v>56.47</v>
      </c>
      <c r="Q14" s="13">
        <v>63.852459016393439</v>
      </c>
      <c r="R14" s="11" t="s">
        <v>65</v>
      </c>
      <c r="S14" s="12" t="s">
        <v>81</v>
      </c>
      <c r="T14" s="56">
        <v>56.93</v>
      </c>
      <c r="U14" s="157">
        <v>64.166666666666671</v>
      </c>
      <c r="V14" s="94" t="s">
        <v>26</v>
      </c>
      <c r="W14" s="12" t="s">
        <v>114</v>
      </c>
      <c r="X14" s="58">
        <v>57.33</v>
      </c>
      <c r="Y14" s="301">
        <v>64.666666666666671</v>
      </c>
      <c r="Z14" s="11" t="s">
        <v>2</v>
      </c>
      <c r="AA14" s="20" t="s">
        <v>8</v>
      </c>
      <c r="AB14" s="81">
        <v>57.96</v>
      </c>
      <c r="AC14" s="62">
        <v>64.789500000000004</v>
      </c>
    </row>
    <row r="15" spans="1:32" ht="15" customHeight="1" thickBot="1" x14ac:dyDescent="0.3">
      <c r="A15" s="21">
        <v>10</v>
      </c>
      <c r="B15" s="280" t="s">
        <v>32</v>
      </c>
      <c r="C15" s="280" t="s">
        <v>36</v>
      </c>
      <c r="D15" s="280">
        <v>56.63</v>
      </c>
      <c r="E15" s="637">
        <v>65</v>
      </c>
      <c r="F15" s="280" t="s">
        <v>32</v>
      </c>
      <c r="G15" s="280" t="s">
        <v>90</v>
      </c>
      <c r="H15" s="280">
        <v>53.95</v>
      </c>
      <c r="I15" s="637">
        <v>62</v>
      </c>
      <c r="J15" s="280" t="s">
        <v>32</v>
      </c>
      <c r="K15" s="280" t="s">
        <v>31</v>
      </c>
      <c r="L15" s="280">
        <v>55.12</v>
      </c>
      <c r="M15" s="32">
        <v>63</v>
      </c>
      <c r="N15" s="307" t="s">
        <v>41</v>
      </c>
      <c r="O15" s="52" t="s">
        <v>88</v>
      </c>
      <c r="P15" s="280">
        <v>56.47</v>
      </c>
      <c r="Q15" s="24">
        <v>63.05</v>
      </c>
      <c r="R15" s="22" t="s">
        <v>2</v>
      </c>
      <c r="S15" s="52" t="s">
        <v>112</v>
      </c>
      <c r="T15" s="77">
        <v>56.93</v>
      </c>
      <c r="U15" s="159">
        <v>63.758620689655174</v>
      </c>
      <c r="V15" s="22" t="s">
        <v>32</v>
      </c>
      <c r="W15" s="52" t="s">
        <v>92</v>
      </c>
      <c r="X15" s="101">
        <v>57.33</v>
      </c>
      <c r="Y15" s="303">
        <v>63.625</v>
      </c>
      <c r="Z15" s="22" t="s">
        <v>65</v>
      </c>
      <c r="AA15" s="52" t="s">
        <v>86</v>
      </c>
      <c r="AB15" s="102">
        <v>57.96</v>
      </c>
      <c r="AC15" s="348">
        <v>64.411799999999999</v>
      </c>
    </row>
    <row r="16" spans="1:32" ht="15" customHeight="1" x14ac:dyDescent="0.25">
      <c r="A16" s="103">
        <v>11</v>
      </c>
      <c r="B16" s="278" t="s">
        <v>26</v>
      </c>
      <c r="C16" s="278" t="s">
        <v>114</v>
      </c>
      <c r="D16" s="278">
        <v>56.63</v>
      </c>
      <c r="E16" s="635">
        <v>65</v>
      </c>
      <c r="F16" s="278" t="s">
        <v>2</v>
      </c>
      <c r="G16" s="278" t="s">
        <v>6</v>
      </c>
      <c r="H16" s="278">
        <v>53.95</v>
      </c>
      <c r="I16" s="635">
        <v>62</v>
      </c>
      <c r="J16" s="278" t="s">
        <v>65</v>
      </c>
      <c r="K16" s="278" t="s">
        <v>81</v>
      </c>
      <c r="L16" s="278">
        <v>55.12</v>
      </c>
      <c r="M16" s="44">
        <v>61.032258064516128</v>
      </c>
      <c r="N16" s="305" t="s">
        <v>41</v>
      </c>
      <c r="O16" s="43" t="s">
        <v>49</v>
      </c>
      <c r="P16" s="278">
        <v>56.47</v>
      </c>
      <c r="Q16" s="44">
        <v>62.8</v>
      </c>
      <c r="R16" s="42" t="s">
        <v>0</v>
      </c>
      <c r="S16" s="292" t="s">
        <v>139</v>
      </c>
      <c r="T16" s="104">
        <v>56.93</v>
      </c>
      <c r="U16" s="160">
        <v>63.441176470588232</v>
      </c>
      <c r="V16" s="142" t="s">
        <v>2</v>
      </c>
      <c r="W16" s="50" t="s">
        <v>23</v>
      </c>
      <c r="X16" s="106">
        <v>57.33</v>
      </c>
      <c r="Y16" s="154">
        <v>63.363636363636367</v>
      </c>
      <c r="Z16" s="42" t="s">
        <v>2</v>
      </c>
      <c r="AA16" s="50" t="s">
        <v>6</v>
      </c>
      <c r="AB16" s="108">
        <v>57.96</v>
      </c>
      <c r="AC16" s="365">
        <v>64.400000000000006</v>
      </c>
    </row>
    <row r="17" spans="1:29" ht="15" customHeight="1" x14ac:dyDescent="0.25">
      <c r="A17" s="10">
        <v>12</v>
      </c>
      <c r="B17" s="260" t="s">
        <v>26</v>
      </c>
      <c r="C17" s="260" t="s">
        <v>111</v>
      </c>
      <c r="D17" s="260">
        <v>56.63</v>
      </c>
      <c r="E17" s="636">
        <v>64.7</v>
      </c>
      <c r="F17" s="260" t="s">
        <v>32</v>
      </c>
      <c r="G17" s="260" t="s">
        <v>92</v>
      </c>
      <c r="H17" s="260">
        <v>53.95</v>
      </c>
      <c r="I17" s="636">
        <v>61.779069767441861</v>
      </c>
      <c r="J17" s="260" t="s">
        <v>32</v>
      </c>
      <c r="K17" s="260" t="s">
        <v>92</v>
      </c>
      <c r="L17" s="260">
        <v>55.12</v>
      </c>
      <c r="M17" s="13">
        <v>61</v>
      </c>
      <c r="N17" s="300" t="s">
        <v>54</v>
      </c>
      <c r="O17" s="12" t="s">
        <v>62</v>
      </c>
      <c r="P17" s="260">
        <v>56.47</v>
      </c>
      <c r="Q17" s="17">
        <v>62.68</v>
      </c>
      <c r="R17" s="94" t="s">
        <v>26</v>
      </c>
      <c r="S17" s="12" t="s">
        <v>29</v>
      </c>
      <c r="T17" s="56">
        <v>56.93</v>
      </c>
      <c r="U17" s="157">
        <v>63.375</v>
      </c>
      <c r="V17" s="11" t="s">
        <v>54</v>
      </c>
      <c r="W17" s="12" t="s">
        <v>62</v>
      </c>
      <c r="X17" s="58">
        <v>57.33</v>
      </c>
      <c r="Y17" s="157">
        <v>63.31818181818182</v>
      </c>
      <c r="Z17" s="11" t="s">
        <v>0</v>
      </c>
      <c r="AA17" s="12" t="s">
        <v>100</v>
      </c>
      <c r="AB17" s="81">
        <v>57.96</v>
      </c>
      <c r="AC17" s="60">
        <v>64.2</v>
      </c>
    </row>
    <row r="18" spans="1:29" ht="15" customHeight="1" x14ac:dyDescent="0.25">
      <c r="A18" s="10">
        <v>13</v>
      </c>
      <c r="B18" s="260" t="s">
        <v>54</v>
      </c>
      <c r="C18" s="260" t="s">
        <v>63</v>
      </c>
      <c r="D18" s="260">
        <v>56.63</v>
      </c>
      <c r="E18" s="636">
        <v>64.5</v>
      </c>
      <c r="F18" s="260" t="s">
        <v>0</v>
      </c>
      <c r="G18" s="260" t="s">
        <v>102</v>
      </c>
      <c r="H18" s="260">
        <v>53.95</v>
      </c>
      <c r="I18" s="636">
        <v>61.4375</v>
      </c>
      <c r="J18" s="260" t="s">
        <v>26</v>
      </c>
      <c r="K18" s="260" t="s">
        <v>27</v>
      </c>
      <c r="L18" s="260">
        <v>55.12</v>
      </c>
      <c r="M18" s="13">
        <v>60.66</v>
      </c>
      <c r="N18" s="300" t="s">
        <v>2</v>
      </c>
      <c r="O18" s="20" t="s">
        <v>23</v>
      </c>
      <c r="P18" s="260">
        <v>56.47</v>
      </c>
      <c r="Q18" s="13">
        <v>62.666666666666664</v>
      </c>
      <c r="R18" s="11" t="s">
        <v>54</v>
      </c>
      <c r="S18" s="14" t="s">
        <v>64</v>
      </c>
      <c r="T18" s="56">
        <v>56.93</v>
      </c>
      <c r="U18" s="161">
        <v>63.18181818181818</v>
      </c>
      <c r="V18" s="11" t="s">
        <v>32</v>
      </c>
      <c r="W18" s="12" t="s">
        <v>37</v>
      </c>
      <c r="X18" s="58">
        <v>57.33</v>
      </c>
      <c r="Y18" s="157">
        <v>63.315789473684212</v>
      </c>
      <c r="Z18" s="11" t="s">
        <v>32</v>
      </c>
      <c r="AA18" s="12" t="s">
        <v>108</v>
      </c>
      <c r="AB18" s="81">
        <v>57.96</v>
      </c>
      <c r="AC18" s="59">
        <v>64.0702</v>
      </c>
    </row>
    <row r="19" spans="1:29" ht="15" customHeight="1" x14ac:dyDescent="0.25">
      <c r="A19" s="10">
        <v>14</v>
      </c>
      <c r="B19" s="260" t="s">
        <v>32</v>
      </c>
      <c r="C19" s="260" t="s">
        <v>168</v>
      </c>
      <c r="D19" s="260">
        <v>56.63</v>
      </c>
      <c r="E19" s="636">
        <v>64</v>
      </c>
      <c r="F19" s="260" t="s">
        <v>54</v>
      </c>
      <c r="G19" s="260" t="s">
        <v>62</v>
      </c>
      <c r="H19" s="260">
        <v>53.95</v>
      </c>
      <c r="I19" s="636">
        <v>61.171428571428571</v>
      </c>
      <c r="J19" s="260" t="s">
        <v>2</v>
      </c>
      <c r="K19" s="260" t="s">
        <v>21</v>
      </c>
      <c r="L19" s="260">
        <v>55.12</v>
      </c>
      <c r="M19" s="13">
        <v>60.63</v>
      </c>
      <c r="N19" s="300" t="s">
        <v>2</v>
      </c>
      <c r="O19" s="12" t="s">
        <v>112</v>
      </c>
      <c r="P19" s="260">
        <v>56.47</v>
      </c>
      <c r="Q19" s="13">
        <v>62.607142857142854</v>
      </c>
      <c r="R19" s="11" t="s">
        <v>2</v>
      </c>
      <c r="S19" s="20" t="s">
        <v>24</v>
      </c>
      <c r="T19" s="56">
        <v>56.93</v>
      </c>
      <c r="U19" s="162">
        <v>63.0625</v>
      </c>
      <c r="V19" s="11" t="s">
        <v>41</v>
      </c>
      <c r="W19" s="12" t="s">
        <v>40</v>
      </c>
      <c r="X19" s="58">
        <v>57.33</v>
      </c>
      <c r="Y19" s="157">
        <v>63.258064516129032</v>
      </c>
      <c r="Z19" s="11" t="s">
        <v>54</v>
      </c>
      <c r="AA19" s="14" t="s">
        <v>63</v>
      </c>
      <c r="AB19" s="81">
        <v>57.96</v>
      </c>
      <c r="AC19" s="59">
        <v>63.6875</v>
      </c>
    </row>
    <row r="20" spans="1:29" ht="15" customHeight="1" x14ac:dyDescent="0.25">
      <c r="A20" s="10">
        <v>15</v>
      </c>
      <c r="B20" s="260" t="s">
        <v>32</v>
      </c>
      <c r="C20" s="260" t="s">
        <v>92</v>
      </c>
      <c r="D20" s="260">
        <v>56.63</v>
      </c>
      <c r="E20" s="636">
        <v>64</v>
      </c>
      <c r="F20" s="260" t="s">
        <v>54</v>
      </c>
      <c r="G20" s="260" t="s">
        <v>63</v>
      </c>
      <c r="H20" s="260">
        <v>53.95</v>
      </c>
      <c r="I20" s="636">
        <v>61.171428571428571</v>
      </c>
      <c r="J20" s="260" t="s">
        <v>41</v>
      </c>
      <c r="K20" s="260" t="s">
        <v>88</v>
      </c>
      <c r="L20" s="260">
        <v>55.12</v>
      </c>
      <c r="M20" s="13">
        <v>60.62</v>
      </c>
      <c r="N20" s="300" t="s">
        <v>2</v>
      </c>
      <c r="O20" s="20" t="s">
        <v>6</v>
      </c>
      <c r="P20" s="260">
        <v>56.47</v>
      </c>
      <c r="Q20" s="13">
        <v>62.142857142857146</v>
      </c>
      <c r="R20" s="94" t="s">
        <v>26</v>
      </c>
      <c r="S20" s="12" t="s">
        <v>114</v>
      </c>
      <c r="T20" s="56">
        <v>56.93</v>
      </c>
      <c r="U20" s="157">
        <v>63</v>
      </c>
      <c r="V20" s="94" t="s">
        <v>26</v>
      </c>
      <c r="W20" s="12" t="s">
        <v>30</v>
      </c>
      <c r="X20" s="58">
        <v>57.33</v>
      </c>
      <c r="Y20" s="157">
        <v>63.2</v>
      </c>
      <c r="Z20" s="11" t="s">
        <v>41</v>
      </c>
      <c r="AA20" s="12" t="s">
        <v>49</v>
      </c>
      <c r="AB20" s="81">
        <v>57.96</v>
      </c>
      <c r="AC20" s="59">
        <v>63.666699999999999</v>
      </c>
    </row>
    <row r="21" spans="1:29" ht="15" customHeight="1" x14ac:dyDescent="0.25">
      <c r="A21" s="10">
        <v>16</v>
      </c>
      <c r="B21" s="260" t="s">
        <v>0</v>
      </c>
      <c r="C21" s="260" t="s">
        <v>139</v>
      </c>
      <c r="D21" s="260">
        <v>56.63</v>
      </c>
      <c r="E21" s="636">
        <v>63.9</v>
      </c>
      <c r="F21" s="260" t="s">
        <v>0</v>
      </c>
      <c r="G21" s="260" t="s">
        <v>100</v>
      </c>
      <c r="H21" s="260">
        <v>53.95</v>
      </c>
      <c r="I21" s="636">
        <v>60.971428571428568</v>
      </c>
      <c r="J21" s="260" t="s">
        <v>26</v>
      </c>
      <c r="K21" s="260" t="s">
        <v>109</v>
      </c>
      <c r="L21" s="260">
        <v>55.12</v>
      </c>
      <c r="M21" s="13">
        <v>60.32</v>
      </c>
      <c r="N21" s="300" t="s">
        <v>32</v>
      </c>
      <c r="O21" s="12" t="s">
        <v>108</v>
      </c>
      <c r="P21" s="260">
        <v>56.47</v>
      </c>
      <c r="Q21" s="13">
        <v>62</v>
      </c>
      <c r="R21" s="94" t="s">
        <v>26</v>
      </c>
      <c r="S21" s="12" t="s">
        <v>96</v>
      </c>
      <c r="T21" s="56">
        <v>56.93</v>
      </c>
      <c r="U21" s="163">
        <v>62.964285714285715</v>
      </c>
      <c r="V21" s="11" t="s">
        <v>41</v>
      </c>
      <c r="W21" s="12" t="s">
        <v>88</v>
      </c>
      <c r="X21" s="58">
        <v>57.33</v>
      </c>
      <c r="Y21" s="157">
        <v>62.945945945945944</v>
      </c>
      <c r="Z21" s="94" t="s">
        <v>26</v>
      </c>
      <c r="AA21" s="12" t="s">
        <v>114</v>
      </c>
      <c r="AB21" s="81">
        <v>57.96</v>
      </c>
      <c r="AC21" s="59">
        <v>63.625</v>
      </c>
    </row>
    <row r="22" spans="1:29" ht="15" customHeight="1" x14ac:dyDescent="0.25">
      <c r="A22" s="10">
        <v>17</v>
      </c>
      <c r="B22" s="260" t="s">
        <v>41</v>
      </c>
      <c r="C22" s="260" t="s">
        <v>88</v>
      </c>
      <c r="D22" s="260">
        <v>56.63</v>
      </c>
      <c r="E22" s="636">
        <v>63.8</v>
      </c>
      <c r="F22" s="260" t="s">
        <v>41</v>
      </c>
      <c r="G22" s="260" t="s">
        <v>47</v>
      </c>
      <c r="H22" s="260">
        <v>53.95</v>
      </c>
      <c r="I22" s="636">
        <v>60.4</v>
      </c>
      <c r="J22" s="260" t="s">
        <v>65</v>
      </c>
      <c r="K22" s="260" t="s">
        <v>83</v>
      </c>
      <c r="L22" s="260">
        <v>55.12</v>
      </c>
      <c r="M22" s="13">
        <v>60.142857142857146</v>
      </c>
      <c r="N22" s="300" t="s">
        <v>41</v>
      </c>
      <c r="O22" s="12" t="s">
        <v>80</v>
      </c>
      <c r="P22" s="260">
        <v>56.47</v>
      </c>
      <c r="Q22" s="13">
        <v>61.95</v>
      </c>
      <c r="R22" s="11" t="s">
        <v>0</v>
      </c>
      <c r="S22" s="12" t="s">
        <v>106</v>
      </c>
      <c r="T22" s="56">
        <v>56.93</v>
      </c>
      <c r="U22" s="157">
        <v>62.666666666666664</v>
      </c>
      <c r="V22" s="11" t="s">
        <v>41</v>
      </c>
      <c r="W22" s="12" t="s">
        <v>47</v>
      </c>
      <c r="X22" s="58">
        <v>57.33</v>
      </c>
      <c r="Y22" s="157">
        <v>62.866666666666667</v>
      </c>
      <c r="Z22" s="94" t="s">
        <v>26</v>
      </c>
      <c r="AA22" s="12" t="s">
        <v>110</v>
      </c>
      <c r="AB22" s="81">
        <v>57.96</v>
      </c>
      <c r="AC22" s="59">
        <v>63.583300000000001</v>
      </c>
    </row>
    <row r="23" spans="1:29" ht="15" customHeight="1" x14ac:dyDescent="0.25">
      <c r="A23" s="10">
        <v>18</v>
      </c>
      <c r="B23" s="260" t="s">
        <v>2</v>
      </c>
      <c r="C23" s="260" t="s">
        <v>193</v>
      </c>
      <c r="D23" s="260">
        <v>56.63</v>
      </c>
      <c r="E23" s="636">
        <v>63.7</v>
      </c>
      <c r="F23" s="260" t="s">
        <v>2</v>
      </c>
      <c r="G23" s="260" t="s">
        <v>112</v>
      </c>
      <c r="H23" s="260">
        <v>53.95</v>
      </c>
      <c r="I23" s="636">
        <v>60.195121951219512</v>
      </c>
      <c r="J23" s="260" t="s">
        <v>0</v>
      </c>
      <c r="K23" s="260" t="s">
        <v>100</v>
      </c>
      <c r="L23" s="260">
        <v>55.12</v>
      </c>
      <c r="M23" s="13">
        <v>60.137931034482762</v>
      </c>
      <c r="N23" s="300" t="s">
        <v>2</v>
      </c>
      <c r="O23" s="238" t="s">
        <v>146</v>
      </c>
      <c r="P23" s="260">
        <v>56.47</v>
      </c>
      <c r="Q23" s="13">
        <v>61.93333333333333</v>
      </c>
      <c r="R23" s="11" t="s">
        <v>0</v>
      </c>
      <c r="S23" s="12" t="s">
        <v>100</v>
      </c>
      <c r="T23" s="56">
        <v>56.93</v>
      </c>
      <c r="U23" s="157">
        <v>62.470588235294116</v>
      </c>
      <c r="V23" s="94" t="s">
        <v>26</v>
      </c>
      <c r="W23" s="12" t="s">
        <v>95</v>
      </c>
      <c r="X23" s="58">
        <v>57.33</v>
      </c>
      <c r="Y23" s="157">
        <v>62.629629629629626</v>
      </c>
      <c r="Z23" s="11" t="s">
        <v>32</v>
      </c>
      <c r="AA23" s="237" t="s">
        <v>159</v>
      </c>
      <c r="AB23" s="81">
        <v>57.96</v>
      </c>
      <c r="AC23" s="59">
        <v>63.545499999999997</v>
      </c>
    </row>
    <row r="24" spans="1:29" ht="15" customHeight="1" x14ac:dyDescent="0.25">
      <c r="A24" s="10">
        <v>19</v>
      </c>
      <c r="B24" s="260" t="s">
        <v>54</v>
      </c>
      <c r="C24" s="260" t="s">
        <v>62</v>
      </c>
      <c r="D24" s="260">
        <v>56.63</v>
      </c>
      <c r="E24" s="636">
        <v>63</v>
      </c>
      <c r="F24" s="260" t="s">
        <v>2</v>
      </c>
      <c r="G24" s="260" t="s">
        <v>17</v>
      </c>
      <c r="H24" s="260">
        <v>53.95</v>
      </c>
      <c r="I24" s="636">
        <v>60.166666666666657</v>
      </c>
      <c r="J24" s="260" t="s">
        <v>2</v>
      </c>
      <c r="K24" s="260" t="s">
        <v>145</v>
      </c>
      <c r="L24" s="260">
        <v>55.12</v>
      </c>
      <c r="M24" s="13">
        <v>60</v>
      </c>
      <c r="N24" s="300" t="s">
        <v>2</v>
      </c>
      <c r="O24" s="238" t="s">
        <v>142</v>
      </c>
      <c r="P24" s="260">
        <v>56.47</v>
      </c>
      <c r="Q24" s="13">
        <v>61.885057471264368</v>
      </c>
      <c r="R24" s="11" t="s">
        <v>0</v>
      </c>
      <c r="S24" s="12" t="s">
        <v>101</v>
      </c>
      <c r="T24" s="56">
        <v>56.93</v>
      </c>
      <c r="U24" s="163">
        <v>62.4</v>
      </c>
      <c r="V24" s="11" t="s">
        <v>2</v>
      </c>
      <c r="W24" s="20" t="s">
        <v>17</v>
      </c>
      <c r="X24" s="58">
        <v>57.33</v>
      </c>
      <c r="Y24" s="157">
        <v>62.25</v>
      </c>
      <c r="Z24" s="11" t="s">
        <v>65</v>
      </c>
      <c r="AA24" s="12" t="s">
        <v>82</v>
      </c>
      <c r="AB24" s="81">
        <v>57.96</v>
      </c>
      <c r="AC24" s="59">
        <v>63.541699999999999</v>
      </c>
    </row>
    <row r="25" spans="1:29" ht="15" customHeight="1" thickBot="1" x14ac:dyDescent="0.3">
      <c r="A25" s="21">
        <v>20</v>
      </c>
      <c r="B25" s="280" t="s">
        <v>32</v>
      </c>
      <c r="C25" s="280" t="s">
        <v>93</v>
      </c>
      <c r="D25" s="280">
        <v>56.63</v>
      </c>
      <c r="E25" s="637">
        <v>62.4</v>
      </c>
      <c r="F25" s="280" t="s">
        <v>0</v>
      </c>
      <c r="G25" s="280" t="s">
        <v>139</v>
      </c>
      <c r="H25" s="280">
        <v>53.95</v>
      </c>
      <c r="I25" s="637">
        <v>59.666666666666657</v>
      </c>
      <c r="J25" s="280" t="s">
        <v>54</v>
      </c>
      <c r="K25" s="280" t="s">
        <v>61</v>
      </c>
      <c r="L25" s="280">
        <v>55.12</v>
      </c>
      <c r="M25" s="24">
        <v>60</v>
      </c>
      <c r="N25" s="307" t="s">
        <v>41</v>
      </c>
      <c r="O25" s="52" t="s">
        <v>79</v>
      </c>
      <c r="P25" s="280">
        <v>56.47</v>
      </c>
      <c r="Q25" s="24">
        <v>61.7</v>
      </c>
      <c r="R25" s="47" t="s">
        <v>32</v>
      </c>
      <c r="S25" s="48" t="s">
        <v>149</v>
      </c>
      <c r="T25" s="78">
        <v>56.93</v>
      </c>
      <c r="U25" s="164">
        <v>62.4</v>
      </c>
      <c r="V25" s="122" t="s">
        <v>2</v>
      </c>
      <c r="W25" s="152" t="s">
        <v>21</v>
      </c>
      <c r="X25" s="80">
        <v>57.33</v>
      </c>
      <c r="Y25" s="167">
        <v>62</v>
      </c>
      <c r="Z25" s="122" t="s">
        <v>26</v>
      </c>
      <c r="AA25" s="48" t="s">
        <v>97</v>
      </c>
      <c r="AB25" s="82">
        <v>57.96</v>
      </c>
      <c r="AC25" s="114">
        <v>63.529400000000003</v>
      </c>
    </row>
    <row r="26" spans="1:29" ht="15" customHeight="1" x14ac:dyDescent="0.25">
      <c r="A26" s="103">
        <v>21</v>
      </c>
      <c r="B26" s="278" t="s">
        <v>32</v>
      </c>
      <c r="C26" s="278" t="s">
        <v>178</v>
      </c>
      <c r="D26" s="278">
        <v>56.63</v>
      </c>
      <c r="E26" s="635">
        <v>62</v>
      </c>
      <c r="F26" s="278" t="s">
        <v>41</v>
      </c>
      <c r="G26" s="278" t="s">
        <v>88</v>
      </c>
      <c r="H26" s="278">
        <v>53.95</v>
      </c>
      <c r="I26" s="635">
        <v>59.368421052631582</v>
      </c>
      <c r="J26" s="278" t="s">
        <v>54</v>
      </c>
      <c r="K26" s="278" t="s">
        <v>63</v>
      </c>
      <c r="L26" s="278">
        <v>55.12</v>
      </c>
      <c r="M26" s="44">
        <v>60</v>
      </c>
      <c r="N26" s="305" t="s">
        <v>32</v>
      </c>
      <c r="O26" s="43" t="s">
        <v>92</v>
      </c>
      <c r="P26" s="278">
        <v>56.47</v>
      </c>
      <c r="Q26" s="44">
        <v>61</v>
      </c>
      <c r="R26" s="42" t="s">
        <v>41</v>
      </c>
      <c r="S26" s="43" t="s">
        <v>79</v>
      </c>
      <c r="T26" s="97">
        <v>56.93</v>
      </c>
      <c r="U26" s="165">
        <v>62.166666666666664</v>
      </c>
      <c r="V26" s="42" t="s">
        <v>65</v>
      </c>
      <c r="W26" s="43" t="s">
        <v>86</v>
      </c>
      <c r="X26" s="98">
        <v>57.33</v>
      </c>
      <c r="Y26" s="304">
        <v>61.866666666666667</v>
      </c>
      <c r="Z26" s="42" t="s">
        <v>65</v>
      </c>
      <c r="AA26" s="43" t="s">
        <v>87</v>
      </c>
      <c r="AB26" s="99">
        <v>57.96</v>
      </c>
      <c r="AC26" s="112">
        <v>63.45</v>
      </c>
    </row>
    <row r="27" spans="1:29" ht="15" customHeight="1" x14ac:dyDescent="0.25">
      <c r="A27" s="10">
        <v>22</v>
      </c>
      <c r="B27" s="260" t="s">
        <v>32</v>
      </c>
      <c r="C27" s="260" t="s">
        <v>179</v>
      </c>
      <c r="D27" s="260">
        <v>56.63</v>
      </c>
      <c r="E27" s="636">
        <v>61.6</v>
      </c>
      <c r="F27" s="260" t="s">
        <v>32</v>
      </c>
      <c r="G27" s="645" t="s">
        <v>168</v>
      </c>
      <c r="H27" s="260">
        <v>53.95</v>
      </c>
      <c r="I27" s="636">
        <v>59.136363636363633</v>
      </c>
      <c r="J27" s="260" t="s">
        <v>32</v>
      </c>
      <c r="K27" s="260" t="s">
        <v>37</v>
      </c>
      <c r="L27" s="260">
        <v>55.12</v>
      </c>
      <c r="M27" s="13">
        <v>59.92</v>
      </c>
      <c r="N27" s="300" t="s">
        <v>0</v>
      </c>
      <c r="O27" s="237" t="s">
        <v>139</v>
      </c>
      <c r="P27" s="260">
        <v>56.47</v>
      </c>
      <c r="Q27" s="13">
        <v>61</v>
      </c>
      <c r="R27" s="11" t="s">
        <v>41</v>
      </c>
      <c r="S27" s="12" t="s">
        <v>88</v>
      </c>
      <c r="T27" s="56">
        <v>56.93</v>
      </c>
      <c r="U27" s="157">
        <v>61.793103448275865</v>
      </c>
      <c r="V27" s="94" t="s">
        <v>26</v>
      </c>
      <c r="W27" s="12" t="s">
        <v>96</v>
      </c>
      <c r="X27" s="58">
        <v>57.33</v>
      </c>
      <c r="Y27" s="157">
        <v>61.75</v>
      </c>
      <c r="Z27" s="94" t="s">
        <v>26</v>
      </c>
      <c r="AA27" s="12" t="s">
        <v>96</v>
      </c>
      <c r="AB27" s="81">
        <v>57.96</v>
      </c>
      <c r="AC27" s="59">
        <v>63.3889</v>
      </c>
    </row>
    <row r="28" spans="1:29" ht="15" customHeight="1" x14ac:dyDescent="0.25">
      <c r="A28" s="10">
        <v>23</v>
      </c>
      <c r="B28" s="260" t="s">
        <v>54</v>
      </c>
      <c r="C28" s="260" t="s">
        <v>61</v>
      </c>
      <c r="D28" s="260">
        <v>56.63</v>
      </c>
      <c r="E28" s="636">
        <v>61.1</v>
      </c>
      <c r="F28" s="260" t="s">
        <v>65</v>
      </c>
      <c r="G28" s="260" t="s">
        <v>85</v>
      </c>
      <c r="H28" s="260">
        <v>53.95</v>
      </c>
      <c r="I28" s="636">
        <v>58.973684210526322</v>
      </c>
      <c r="J28" s="260" t="s">
        <v>41</v>
      </c>
      <c r="K28" s="260" t="s">
        <v>44</v>
      </c>
      <c r="L28" s="260">
        <v>55.12</v>
      </c>
      <c r="M28" s="13">
        <v>59.63</v>
      </c>
      <c r="N28" s="300" t="s">
        <v>65</v>
      </c>
      <c r="O28" s="12" t="s">
        <v>83</v>
      </c>
      <c r="P28" s="260">
        <v>56.47</v>
      </c>
      <c r="Q28" s="13">
        <v>61</v>
      </c>
      <c r="R28" s="11" t="s">
        <v>41</v>
      </c>
      <c r="S28" s="12" t="s">
        <v>44</v>
      </c>
      <c r="T28" s="56">
        <v>56.93</v>
      </c>
      <c r="U28" s="157">
        <v>61.285714285714285</v>
      </c>
      <c r="V28" s="11" t="s">
        <v>32</v>
      </c>
      <c r="W28" s="12" t="s">
        <v>93</v>
      </c>
      <c r="X28" s="58">
        <v>57.33</v>
      </c>
      <c r="Y28" s="157">
        <v>61.673469387755105</v>
      </c>
      <c r="Z28" s="11" t="s">
        <v>0</v>
      </c>
      <c r="AA28" s="237" t="s">
        <v>139</v>
      </c>
      <c r="AB28" s="81">
        <v>57.96</v>
      </c>
      <c r="AC28" s="69">
        <v>63</v>
      </c>
    </row>
    <row r="29" spans="1:29" ht="15" customHeight="1" x14ac:dyDescent="0.25">
      <c r="A29" s="10">
        <v>24</v>
      </c>
      <c r="B29" s="260" t="s">
        <v>32</v>
      </c>
      <c r="C29" s="260" t="s">
        <v>39</v>
      </c>
      <c r="D29" s="260">
        <v>56.63</v>
      </c>
      <c r="E29" s="636">
        <v>61</v>
      </c>
      <c r="F29" s="260" t="s">
        <v>2</v>
      </c>
      <c r="G29" s="260" t="s">
        <v>142</v>
      </c>
      <c r="H29" s="260">
        <v>53.95</v>
      </c>
      <c r="I29" s="636">
        <v>58.94736842105263</v>
      </c>
      <c r="J29" s="260" t="s">
        <v>26</v>
      </c>
      <c r="K29" s="260" t="s">
        <v>111</v>
      </c>
      <c r="L29" s="260">
        <v>55.12</v>
      </c>
      <c r="M29" s="13">
        <v>59.57</v>
      </c>
      <c r="N29" s="300" t="s">
        <v>26</v>
      </c>
      <c r="O29" s="12" t="s">
        <v>110</v>
      </c>
      <c r="P29" s="260">
        <v>56.47</v>
      </c>
      <c r="Q29" s="17">
        <v>61</v>
      </c>
      <c r="R29" s="11" t="s">
        <v>2</v>
      </c>
      <c r="S29" s="238" t="s">
        <v>144</v>
      </c>
      <c r="T29" s="56">
        <v>56.93</v>
      </c>
      <c r="U29" s="162">
        <v>61.236363636363635</v>
      </c>
      <c r="V29" s="11" t="s">
        <v>41</v>
      </c>
      <c r="W29" s="12" t="s">
        <v>158</v>
      </c>
      <c r="X29" s="58">
        <v>57.33</v>
      </c>
      <c r="Y29" s="157">
        <v>61.625</v>
      </c>
      <c r="Z29" s="11" t="s">
        <v>2</v>
      </c>
      <c r="AA29" s="20" t="s">
        <v>13</v>
      </c>
      <c r="AB29" s="81">
        <v>57.96</v>
      </c>
      <c r="AC29" s="59">
        <v>62.7727</v>
      </c>
    </row>
    <row r="30" spans="1:29" ht="15" customHeight="1" x14ac:dyDescent="0.25">
      <c r="A30" s="10">
        <v>25</v>
      </c>
      <c r="B30" s="260" t="s">
        <v>2</v>
      </c>
      <c r="C30" s="260" t="s">
        <v>184</v>
      </c>
      <c r="D30" s="260">
        <v>56.63</v>
      </c>
      <c r="E30" s="636">
        <v>61</v>
      </c>
      <c r="F30" s="260" t="s">
        <v>26</v>
      </c>
      <c r="G30" s="260" t="s">
        <v>114</v>
      </c>
      <c r="H30" s="260">
        <v>53.95</v>
      </c>
      <c r="I30" s="636">
        <v>58.789473684210527</v>
      </c>
      <c r="J30" s="260" t="s">
        <v>32</v>
      </c>
      <c r="K30" s="260" t="s">
        <v>36</v>
      </c>
      <c r="L30" s="260">
        <v>55.12</v>
      </c>
      <c r="M30" s="49">
        <v>59.5</v>
      </c>
      <c r="N30" s="300" t="s">
        <v>26</v>
      </c>
      <c r="O30" s="12" t="s">
        <v>109</v>
      </c>
      <c r="P30" s="260">
        <v>56.47</v>
      </c>
      <c r="Q30" s="13">
        <v>61</v>
      </c>
      <c r="R30" s="11" t="s">
        <v>32</v>
      </c>
      <c r="S30" s="12" t="s">
        <v>92</v>
      </c>
      <c r="T30" s="56">
        <v>56.93</v>
      </c>
      <c r="U30" s="157">
        <v>61.053333333333335</v>
      </c>
      <c r="V30" s="11" t="s">
        <v>41</v>
      </c>
      <c r="W30" s="12" t="s">
        <v>52</v>
      </c>
      <c r="X30" s="58">
        <v>57.33</v>
      </c>
      <c r="Y30" s="157">
        <v>61.583333333333336</v>
      </c>
      <c r="Z30" s="11" t="s">
        <v>41</v>
      </c>
      <c r="AA30" s="12" t="s">
        <v>40</v>
      </c>
      <c r="AB30" s="81">
        <v>57.96</v>
      </c>
      <c r="AC30" s="59">
        <v>62.6</v>
      </c>
    </row>
    <row r="31" spans="1:29" ht="15" customHeight="1" x14ac:dyDescent="0.25">
      <c r="A31" s="10">
        <v>26</v>
      </c>
      <c r="B31" s="260" t="s">
        <v>0</v>
      </c>
      <c r="C31" s="260" t="s">
        <v>106</v>
      </c>
      <c r="D31" s="260">
        <v>56.63</v>
      </c>
      <c r="E31" s="636">
        <v>60.840909090909093</v>
      </c>
      <c r="F31" s="260" t="s">
        <v>2</v>
      </c>
      <c r="G31" s="260" t="s">
        <v>146</v>
      </c>
      <c r="H31" s="260">
        <v>53.95</v>
      </c>
      <c r="I31" s="636">
        <v>58.703125</v>
      </c>
      <c r="J31" s="260" t="s">
        <v>26</v>
      </c>
      <c r="K31" s="260" t="s">
        <v>96</v>
      </c>
      <c r="L31" s="260">
        <v>55.12</v>
      </c>
      <c r="M31" s="13">
        <v>59</v>
      </c>
      <c r="N31" s="300" t="s">
        <v>54</v>
      </c>
      <c r="O31" s="14" t="s">
        <v>63</v>
      </c>
      <c r="P31" s="260">
        <v>56.47</v>
      </c>
      <c r="Q31" s="13">
        <v>60.931034482758619</v>
      </c>
      <c r="R31" s="94" t="s">
        <v>26</v>
      </c>
      <c r="S31" s="12" t="s">
        <v>30</v>
      </c>
      <c r="T31" s="56">
        <v>56.93</v>
      </c>
      <c r="U31" s="157">
        <v>60.777777777777779</v>
      </c>
      <c r="V31" s="94" t="s">
        <v>32</v>
      </c>
      <c r="W31" s="12" t="s">
        <v>38</v>
      </c>
      <c r="X31" s="58">
        <v>57.33</v>
      </c>
      <c r="Y31" s="157">
        <v>61.444444444444443</v>
      </c>
      <c r="Z31" s="11" t="s">
        <v>54</v>
      </c>
      <c r="AA31" s="14" t="s">
        <v>64</v>
      </c>
      <c r="AB31" s="81">
        <v>57.96</v>
      </c>
      <c r="AC31" s="59">
        <v>62.4146</v>
      </c>
    </row>
    <row r="32" spans="1:29" ht="15" customHeight="1" x14ac:dyDescent="0.25">
      <c r="A32" s="10">
        <v>27</v>
      </c>
      <c r="B32" s="260" t="s">
        <v>2</v>
      </c>
      <c r="C32" s="260" t="s">
        <v>191</v>
      </c>
      <c r="D32" s="260">
        <v>56.63</v>
      </c>
      <c r="E32" s="636">
        <v>60.7</v>
      </c>
      <c r="F32" s="260" t="s">
        <v>65</v>
      </c>
      <c r="G32" s="260" t="s">
        <v>81</v>
      </c>
      <c r="H32" s="260">
        <v>53.95</v>
      </c>
      <c r="I32" s="636">
        <v>58.5</v>
      </c>
      <c r="J32" s="260" t="s">
        <v>0</v>
      </c>
      <c r="K32" s="260" t="s">
        <v>139</v>
      </c>
      <c r="L32" s="260">
        <v>55.12</v>
      </c>
      <c r="M32" s="13">
        <v>58.769230769230766</v>
      </c>
      <c r="N32" s="300" t="s">
        <v>2</v>
      </c>
      <c r="O32" s="20" t="s">
        <v>19</v>
      </c>
      <c r="P32" s="260">
        <v>56.47</v>
      </c>
      <c r="Q32" s="13">
        <v>60.53125</v>
      </c>
      <c r="R32" s="11" t="s">
        <v>2</v>
      </c>
      <c r="S32" s="238" t="s">
        <v>145</v>
      </c>
      <c r="T32" s="56">
        <v>56.93</v>
      </c>
      <c r="U32" s="162">
        <v>60.520833333333336</v>
      </c>
      <c r="V32" s="11" t="s">
        <v>41</v>
      </c>
      <c r="W32" s="12" t="s">
        <v>50</v>
      </c>
      <c r="X32" s="58">
        <v>57.33</v>
      </c>
      <c r="Y32" s="157">
        <v>61.266666666666666</v>
      </c>
      <c r="Z32" s="11" t="s">
        <v>2</v>
      </c>
      <c r="AA32" s="238" t="s">
        <v>142</v>
      </c>
      <c r="AB32" s="81">
        <v>57.96</v>
      </c>
      <c r="AC32" s="59">
        <v>62.375</v>
      </c>
    </row>
    <row r="33" spans="1:29" ht="15" customHeight="1" x14ac:dyDescent="0.25">
      <c r="A33" s="10">
        <v>28</v>
      </c>
      <c r="B33" s="260" t="s">
        <v>2</v>
      </c>
      <c r="C33" s="260" t="s">
        <v>17</v>
      </c>
      <c r="D33" s="260">
        <v>56.63</v>
      </c>
      <c r="E33" s="636">
        <v>60.5</v>
      </c>
      <c r="F33" s="260" t="s">
        <v>32</v>
      </c>
      <c r="G33" s="260" t="s">
        <v>36</v>
      </c>
      <c r="H33" s="260">
        <v>53.95</v>
      </c>
      <c r="I33" s="636">
        <v>58.428571428571431</v>
      </c>
      <c r="J33" s="260" t="s">
        <v>32</v>
      </c>
      <c r="K33" s="260" t="s">
        <v>38</v>
      </c>
      <c r="L33" s="260">
        <v>55.12</v>
      </c>
      <c r="M33" s="13">
        <v>58.52</v>
      </c>
      <c r="N33" s="300" t="s">
        <v>26</v>
      </c>
      <c r="O33" s="12" t="s">
        <v>114</v>
      </c>
      <c r="P33" s="260">
        <v>56.47</v>
      </c>
      <c r="Q33" s="13">
        <v>60</v>
      </c>
      <c r="R33" s="11" t="s">
        <v>2</v>
      </c>
      <c r="S33" s="20" t="s">
        <v>15</v>
      </c>
      <c r="T33" s="56">
        <v>56.93</v>
      </c>
      <c r="U33" s="162">
        <v>59.769230769230766</v>
      </c>
      <c r="V33" s="11" t="s">
        <v>0</v>
      </c>
      <c r="W33" s="12" t="s">
        <v>106</v>
      </c>
      <c r="X33" s="58">
        <v>57.33</v>
      </c>
      <c r="Y33" s="157">
        <v>61.2</v>
      </c>
      <c r="Z33" s="11" t="s">
        <v>41</v>
      </c>
      <c r="AA33" s="237" t="s">
        <v>45</v>
      </c>
      <c r="AB33" s="81">
        <v>57.96</v>
      </c>
      <c r="AC33" s="59">
        <v>62.344799999999999</v>
      </c>
    </row>
    <row r="34" spans="1:29" ht="15" customHeight="1" x14ac:dyDescent="0.25">
      <c r="A34" s="10">
        <v>29</v>
      </c>
      <c r="B34" s="260" t="s">
        <v>41</v>
      </c>
      <c r="C34" s="260" t="s">
        <v>46</v>
      </c>
      <c r="D34" s="260">
        <v>56.63</v>
      </c>
      <c r="E34" s="636">
        <v>60.4</v>
      </c>
      <c r="F34" s="260" t="s">
        <v>65</v>
      </c>
      <c r="G34" s="260" t="s">
        <v>82</v>
      </c>
      <c r="H34" s="260">
        <v>53.95</v>
      </c>
      <c r="I34" s="636">
        <v>58.263157894736842</v>
      </c>
      <c r="J34" s="260" t="s">
        <v>41</v>
      </c>
      <c r="K34" s="260" t="s">
        <v>80</v>
      </c>
      <c r="L34" s="260">
        <v>55.12</v>
      </c>
      <c r="M34" s="13">
        <v>58.47</v>
      </c>
      <c r="N34" s="300" t="s">
        <v>54</v>
      </c>
      <c r="O34" s="12" t="s">
        <v>59</v>
      </c>
      <c r="P34" s="260">
        <v>56.47</v>
      </c>
      <c r="Q34" s="13">
        <v>60</v>
      </c>
      <c r="R34" s="94" t="s">
        <v>26</v>
      </c>
      <c r="S34" s="19" t="s">
        <v>27</v>
      </c>
      <c r="T34" s="56">
        <v>56.93</v>
      </c>
      <c r="U34" s="157">
        <v>59.75</v>
      </c>
      <c r="V34" s="11" t="s">
        <v>54</v>
      </c>
      <c r="W34" s="14" t="s">
        <v>63</v>
      </c>
      <c r="X34" s="58">
        <v>57.33</v>
      </c>
      <c r="Y34" s="157">
        <v>60.46153846153846</v>
      </c>
      <c r="Z34" s="94" t="s">
        <v>26</v>
      </c>
      <c r="AA34" s="12" t="s">
        <v>30</v>
      </c>
      <c r="AB34" s="81">
        <v>57.96</v>
      </c>
      <c r="AC34" s="59">
        <v>61.851900000000001</v>
      </c>
    </row>
    <row r="35" spans="1:29" ht="15" customHeight="1" thickBot="1" x14ac:dyDescent="0.3">
      <c r="A35" s="21">
        <v>30</v>
      </c>
      <c r="B35" s="280" t="s">
        <v>41</v>
      </c>
      <c r="C35" s="280" t="s">
        <v>80</v>
      </c>
      <c r="D35" s="280">
        <v>56.63</v>
      </c>
      <c r="E35" s="637">
        <v>60.2</v>
      </c>
      <c r="F35" s="280" t="s">
        <v>2</v>
      </c>
      <c r="G35" s="280" t="s">
        <v>24</v>
      </c>
      <c r="H35" s="280">
        <v>53.95</v>
      </c>
      <c r="I35" s="637">
        <v>58.148148148148152</v>
      </c>
      <c r="J35" s="280" t="s">
        <v>2</v>
      </c>
      <c r="K35" s="280" t="s">
        <v>1</v>
      </c>
      <c r="L35" s="280">
        <v>55.12</v>
      </c>
      <c r="M35" s="32">
        <v>58.45</v>
      </c>
      <c r="N35" s="307" t="s">
        <v>65</v>
      </c>
      <c r="O35" s="52" t="s">
        <v>86</v>
      </c>
      <c r="P35" s="280">
        <v>56.47</v>
      </c>
      <c r="Q35" s="291">
        <v>60</v>
      </c>
      <c r="R35" s="47" t="s">
        <v>65</v>
      </c>
      <c r="S35" s="48" t="s">
        <v>84</v>
      </c>
      <c r="T35" s="77">
        <v>56.93</v>
      </c>
      <c r="U35" s="159">
        <v>59.75</v>
      </c>
      <c r="V35" s="47" t="s">
        <v>32</v>
      </c>
      <c r="W35" s="48" t="s">
        <v>91</v>
      </c>
      <c r="X35" s="101">
        <v>57.33</v>
      </c>
      <c r="Y35" s="159">
        <v>60.428571428571431</v>
      </c>
      <c r="Z35" s="47" t="s">
        <v>2</v>
      </c>
      <c r="AA35" s="354" t="s">
        <v>145</v>
      </c>
      <c r="AB35" s="102">
        <v>57.96</v>
      </c>
      <c r="AC35" s="114">
        <v>61.686300000000003</v>
      </c>
    </row>
    <row r="36" spans="1:29" ht="15" customHeight="1" x14ac:dyDescent="0.25">
      <c r="A36" s="103">
        <v>31</v>
      </c>
      <c r="B36" s="278" t="s">
        <v>2</v>
      </c>
      <c r="C36" s="278" t="s">
        <v>145</v>
      </c>
      <c r="D36" s="278">
        <v>56.63</v>
      </c>
      <c r="E36" s="635">
        <v>60</v>
      </c>
      <c r="F36" s="278" t="s">
        <v>32</v>
      </c>
      <c r="G36" s="278" t="s">
        <v>34</v>
      </c>
      <c r="H36" s="278">
        <v>53.95</v>
      </c>
      <c r="I36" s="635">
        <v>58.1</v>
      </c>
      <c r="J36" s="278" t="s">
        <v>2</v>
      </c>
      <c r="K36" s="278" t="s">
        <v>144</v>
      </c>
      <c r="L36" s="278">
        <v>55.12</v>
      </c>
      <c r="M36" s="44">
        <v>58</v>
      </c>
      <c r="N36" s="305" t="s">
        <v>32</v>
      </c>
      <c r="O36" s="43" t="s">
        <v>39</v>
      </c>
      <c r="P36" s="278">
        <v>56.47</v>
      </c>
      <c r="Q36" s="44">
        <v>60</v>
      </c>
      <c r="R36" s="42" t="s">
        <v>65</v>
      </c>
      <c r="S36" s="43" t="s">
        <v>82</v>
      </c>
      <c r="T36" s="104">
        <v>56.93</v>
      </c>
      <c r="U36" s="160">
        <v>59.375</v>
      </c>
      <c r="V36" s="42" t="s">
        <v>54</v>
      </c>
      <c r="W36" s="43" t="s">
        <v>59</v>
      </c>
      <c r="X36" s="106">
        <v>57.33</v>
      </c>
      <c r="Y36" s="160">
        <v>60.388888888888886</v>
      </c>
      <c r="Z36" s="42" t="s">
        <v>65</v>
      </c>
      <c r="AA36" s="43" t="s">
        <v>81</v>
      </c>
      <c r="AB36" s="108">
        <v>57.96</v>
      </c>
      <c r="AC36" s="112">
        <v>61.593800000000002</v>
      </c>
    </row>
    <row r="37" spans="1:29" ht="15" customHeight="1" x14ac:dyDescent="0.25">
      <c r="A37" s="10">
        <v>32</v>
      </c>
      <c r="B37" s="260" t="s">
        <v>26</v>
      </c>
      <c r="C37" s="260" t="s">
        <v>96</v>
      </c>
      <c r="D37" s="260">
        <v>56.63</v>
      </c>
      <c r="E37" s="636">
        <v>59</v>
      </c>
      <c r="F37" s="260" t="s">
        <v>26</v>
      </c>
      <c r="G37" s="260" t="s">
        <v>96</v>
      </c>
      <c r="H37" s="260">
        <v>53.95</v>
      </c>
      <c r="I37" s="636">
        <v>58.058823529411768</v>
      </c>
      <c r="J37" s="260" t="s">
        <v>2</v>
      </c>
      <c r="K37" s="260" t="s">
        <v>19</v>
      </c>
      <c r="L37" s="260">
        <v>55.12</v>
      </c>
      <c r="M37" s="13">
        <v>58</v>
      </c>
      <c r="N37" s="300" t="s">
        <v>2</v>
      </c>
      <c r="O37" s="238" t="s">
        <v>145</v>
      </c>
      <c r="P37" s="260">
        <v>56.47</v>
      </c>
      <c r="Q37" s="13">
        <v>59.984375</v>
      </c>
      <c r="R37" s="11" t="s">
        <v>41</v>
      </c>
      <c r="S37" s="12" t="s">
        <v>52</v>
      </c>
      <c r="T37" s="56">
        <v>56.93</v>
      </c>
      <c r="U37" s="157">
        <v>59</v>
      </c>
      <c r="V37" s="11" t="s">
        <v>2</v>
      </c>
      <c r="W37" s="238" t="s">
        <v>142</v>
      </c>
      <c r="X37" s="58">
        <v>57.33</v>
      </c>
      <c r="Y37" s="157">
        <v>60.269841269841272</v>
      </c>
      <c r="Z37" s="11" t="s">
        <v>41</v>
      </c>
      <c r="AA37" s="12" t="s">
        <v>79</v>
      </c>
      <c r="AB37" s="81">
        <v>57.96</v>
      </c>
      <c r="AC37" s="59">
        <v>61.55</v>
      </c>
    </row>
    <row r="38" spans="1:29" ht="15" customHeight="1" x14ac:dyDescent="0.25">
      <c r="A38" s="10">
        <v>33</v>
      </c>
      <c r="B38" s="260" t="s">
        <v>2</v>
      </c>
      <c r="C38" s="260" t="s">
        <v>185</v>
      </c>
      <c r="D38" s="260">
        <v>56.63</v>
      </c>
      <c r="E38" s="636">
        <v>59</v>
      </c>
      <c r="F38" s="260" t="s">
        <v>0</v>
      </c>
      <c r="G38" s="260" t="s">
        <v>106</v>
      </c>
      <c r="H38" s="260">
        <v>53.95</v>
      </c>
      <c r="I38" s="636">
        <v>58.047619047619051</v>
      </c>
      <c r="J38" s="260" t="s">
        <v>41</v>
      </c>
      <c r="K38" s="260" t="s">
        <v>51</v>
      </c>
      <c r="L38" s="260">
        <v>55.12</v>
      </c>
      <c r="M38" s="13">
        <v>57.06</v>
      </c>
      <c r="N38" s="300" t="s">
        <v>2</v>
      </c>
      <c r="O38" s="20" t="s">
        <v>21</v>
      </c>
      <c r="P38" s="260">
        <v>56.47</v>
      </c>
      <c r="Q38" s="13">
        <v>59.93181818181818</v>
      </c>
      <c r="R38" s="11" t="s">
        <v>32</v>
      </c>
      <c r="S38" s="12" t="s">
        <v>108</v>
      </c>
      <c r="T38" s="56">
        <v>56.93</v>
      </c>
      <c r="U38" s="163">
        <v>58.9</v>
      </c>
      <c r="V38" s="11" t="s">
        <v>41</v>
      </c>
      <c r="W38" s="12" t="s">
        <v>46</v>
      </c>
      <c r="X38" s="58">
        <v>57.33</v>
      </c>
      <c r="Y38" s="157">
        <v>60.25</v>
      </c>
      <c r="Z38" s="11" t="s">
        <v>41</v>
      </c>
      <c r="AA38" s="12" t="s">
        <v>78</v>
      </c>
      <c r="AB38" s="81">
        <v>57.96</v>
      </c>
      <c r="AC38" s="59">
        <v>60.963000000000001</v>
      </c>
    </row>
    <row r="39" spans="1:29" ht="15" customHeight="1" x14ac:dyDescent="0.25">
      <c r="A39" s="10">
        <v>34</v>
      </c>
      <c r="B39" s="260" t="s">
        <v>65</v>
      </c>
      <c r="C39" s="260" t="s">
        <v>85</v>
      </c>
      <c r="D39" s="260">
        <v>56.63</v>
      </c>
      <c r="E39" s="636">
        <v>58.853658536585364</v>
      </c>
      <c r="F39" s="260" t="s">
        <v>65</v>
      </c>
      <c r="G39" s="260" t="s">
        <v>84</v>
      </c>
      <c r="H39" s="260">
        <v>53.95</v>
      </c>
      <c r="I39" s="636">
        <v>58.043478260869563</v>
      </c>
      <c r="J39" s="260" t="s">
        <v>2</v>
      </c>
      <c r="K39" s="260" t="s">
        <v>146</v>
      </c>
      <c r="L39" s="260">
        <v>55.12</v>
      </c>
      <c r="M39" s="13">
        <v>57</v>
      </c>
      <c r="N39" s="300" t="s">
        <v>65</v>
      </c>
      <c r="O39" s="12" t="s">
        <v>85</v>
      </c>
      <c r="P39" s="260">
        <v>56.47</v>
      </c>
      <c r="Q39" s="267">
        <v>59</v>
      </c>
      <c r="R39" s="94" t="s">
        <v>26</v>
      </c>
      <c r="S39" s="12" t="s">
        <v>111</v>
      </c>
      <c r="T39" s="56">
        <v>56.93</v>
      </c>
      <c r="U39" s="157">
        <v>58.863636363636367</v>
      </c>
      <c r="V39" s="11" t="s">
        <v>0</v>
      </c>
      <c r="W39" s="237" t="s">
        <v>139</v>
      </c>
      <c r="X39" s="58">
        <v>57.33</v>
      </c>
      <c r="Y39" s="157">
        <v>60.203703703703702</v>
      </c>
      <c r="Z39" s="11" t="s">
        <v>32</v>
      </c>
      <c r="AA39" s="12" t="s">
        <v>34</v>
      </c>
      <c r="AB39" s="81">
        <v>57.96</v>
      </c>
      <c r="AC39" s="59">
        <v>60.555599999999998</v>
      </c>
    </row>
    <row r="40" spans="1:29" ht="15" customHeight="1" x14ac:dyDescent="0.25">
      <c r="A40" s="10">
        <v>35</v>
      </c>
      <c r="B40" s="260" t="s">
        <v>2</v>
      </c>
      <c r="C40" s="260" t="s">
        <v>6</v>
      </c>
      <c r="D40" s="260">
        <v>56.63</v>
      </c>
      <c r="E40" s="636">
        <v>58.7</v>
      </c>
      <c r="F40" s="260" t="s">
        <v>41</v>
      </c>
      <c r="G40" s="260" t="s">
        <v>52</v>
      </c>
      <c r="H40" s="260">
        <v>53.95</v>
      </c>
      <c r="I40" s="636">
        <v>57.81818181818182</v>
      </c>
      <c r="J40" s="260" t="s">
        <v>2</v>
      </c>
      <c r="K40" s="260" t="s">
        <v>7</v>
      </c>
      <c r="L40" s="260">
        <v>55.12</v>
      </c>
      <c r="M40" s="13">
        <v>57</v>
      </c>
      <c r="N40" s="300" t="s">
        <v>0</v>
      </c>
      <c r="O40" s="12" t="s">
        <v>106</v>
      </c>
      <c r="P40" s="260">
        <v>56.47</v>
      </c>
      <c r="Q40" s="13">
        <v>59</v>
      </c>
      <c r="R40" s="11" t="s">
        <v>54</v>
      </c>
      <c r="S40" s="14" t="s">
        <v>57</v>
      </c>
      <c r="T40" s="56">
        <v>56.93</v>
      </c>
      <c r="U40" s="162">
        <v>58.714285714285715</v>
      </c>
      <c r="V40" s="11" t="s">
        <v>0</v>
      </c>
      <c r="W40" s="237" t="s">
        <v>141</v>
      </c>
      <c r="X40" s="58">
        <v>57.33</v>
      </c>
      <c r="Y40" s="157">
        <v>60.111111111111114</v>
      </c>
      <c r="Z40" s="11" t="s">
        <v>54</v>
      </c>
      <c r="AA40" s="12" t="s">
        <v>59</v>
      </c>
      <c r="AB40" s="81">
        <v>57.96</v>
      </c>
      <c r="AC40" s="59">
        <v>60.409100000000002</v>
      </c>
    </row>
    <row r="41" spans="1:29" ht="15" customHeight="1" x14ac:dyDescent="0.25">
      <c r="A41" s="10">
        <v>36</v>
      </c>
      <c r="B41" s="260" t="s">
        <v>2</v>
      </c>
      <c r="C41" s="260" t="s">
        <v>192</v>
      </c>
      <c r="D41" s="260">
        <v>56.63</v>
      </c>
      <c r="E41" s="636">
        <v>58.3</v>
      </c>
      <c r="F41" s="260" t="s">
        <v>32</v>
      </c>
      <c r="G41" s="260" t="s">
        <v>37</v>
      </c>
      <c r="H41" s="260">
        <v>53.95</v>
      </c>
      <c r="I41" s="636">
        <v>57.65625</v>
      </c>
      <c r="J41" s="260" t="s">
        <v>26</v>
      </c>
      <c r="K41" s="260" t="s">
        <v>110</v>
      </c>
      <c r="L41" s="260">
        <v>55.12</v>
      </c>
      <c r="M41" s="17">
        <v>57</v>
      </c>
      <c r="N41" s="300" t="s">
        <v>26</v>
      </c>
      <c r="O41" s="12" t="s">
        <v>30</v>
      </c>
      <c r="P41" s="260">
        <v>56.47</v>
      </c>
      <c r="Q41" s="13">
        <v>59</v>
      </c>
      <c r="R41" s="11" t="s">
        <v>2</v>
      </c>
      <c r="S41" s="20" t="s">
        <v>20</v>
      </c>
      <c r="T41" s="56">
        <v>56.93</v>
      </c>
      <c r="U41" s="166">
        <v>58.714285714285715</v>
      </c>
      <c r="V41" s="11" t="s">
        <v>41</v>
      </c>
      <c r="W41" s="12" t="s">
        <v>79</v>
      </c>
      <c r="X41" s="58">
        <v>57.33</v>
      </c>
      <c r="Y41" s="157">
        <v>59.75</v>
      </c>
      <c r="Z41" s="11" t="s">
        <v>32</v>
      </c>
      <c r="AA41" s="12" t="s">
        <v>36</v>
      </c>
      <c r="AB41" s="81">
        <v>57.96</v>
      </c>
      <c r="AC41" s="59">
        <v>60.238100000000003</v>
      </c>
    </row>
    <row r="42" spans="1:29" ht="15" customHeight="1" x14ac:dyDescent="0.25">
      <c r="A42" s="10">
        <v>37</v>
      </c>
      <c r="B42" s="260" t="s">
        <v>54</v>
      </c>
      <c r="C42" s="260" t="s">
        <v>64</v>
      </c>
      <c r="D42" s="260">
        <v>56.63</v>
      </c>
      <c r="E42" s="636">
        <v>58.2</v>
      </c>
      <c r="F42" s="260" t="s">
        <v>2</v>
      </c>
      <c r="G42" s="260" t="s">
        <v>144</v>
      </c>
      <c r="H42" s="260">
        <v>53.95</v>
      </c>
      <c r="I42" s="636">
        <v>57.622950819672127</v>
      </c>
      <c r="J42" s="260" t="s">
        <v>41</v>
      </c>
      <c r="K42" s="260" t="s">
        <v>78</v>
      </c>
      <c r="L42" s="260">
        <v>55.12</v>
      </c>
      <c r="M42" s="13">
        <v>56.39</v>
      </c>
      <c r="N42" s="300" t="s">
        <v>32</v>
      </c>
      <c r="O42" s="12" t="s">
        <v>34</v>
      </c>
      <c r="P42" s="260">
        <v>56.47</v>
      </c>
      <c r="Q42" s="13">
        <v>59</v>
      </c>
      <c r="R42" s="11" t="s">
        <v>41</v>
      </c>
      <c r="S42" s="12" t="s">
        <v>158</v>
      </c>
      <c r="T42" s="56">
        <v>56.93</v>
      </c>
      <c r="U42" s="157">
        <v>58.516129032258064</v>
      </c>
      <c r="V42" s="11" t="s">
        <v>32</v>
      </c>
      <c r="W42" s="12" t="s">
        <v>108</v>
      </c>
      <c r="X42" s="58">
        <v>57.33</v>
      </c>
      <c r="Y42" s="157">
        <v>59.708333333333336</v>
      </c>
      <c r="Z42" s="94" t="s">
        <v>2</v>
      </c>
      <c r="AA42" s="20" t="s">
        <v>7</v>
      </c>
      <c r="AB42" s="81">
        <v>57.96</v>
      </c>
      <c r="AC42" s="59">
        <v>59.857100000000003</v>
      </c>
    </row>
    <row r="43" spans="1:29" ht="15" customHeight="1" x14ac:dyDescent="0.25">
      <c r="A43" s="10">
        <v>38</v>
      </c>
      <c r="B43" s="260" t="s">
        <v>26</v>
      </c>
      <c r="C43" s="260" t="s">
        <v>27</v>
      </c>
      <c r="D43" s="260">
        <v>56.63</v>
      </c>
      <c r="E43" s="636">
        <v>58</v>
      </c>
      <c r="F43" s="260" t="s">
        <v>65</v>
      </c>
      <c r="G43" s="260" t="s">
        <v>83</v>
      </c>
      <c r="H43" s="260">
        <v>53.95</v>
      </c>
      <c r="I43" s="636">
        <v>57.3</v>
      </c>
      <c r="J43" s="260" t="s">
        <v>0</v>
      </c>
      <c r="K43" s="260" t="s">
        <v>69</v>
      </c>
      <c r="L43" s="260">
        <v>55.12</v>
      </c>
      <c r="M43" s="13">
        <v>56.2</v>
      </c>
      <c r="N43" s="300" t="s">
        <v>0</v>
      </c>
      <c r="O43" s="237" t="s">
        <v>141</v>
      </c>
      <c r="P43" s="260">
        <v>56.47</v>
      </c>
      <c r="Q43" s="13">
        <v>59</v>
      </c>
      <c r="R43" s="11" t="s">
        <v>65</v>
      </c>
      <c r="S43" s="12" t="s">
        <v>83</v>
      </c>
      <c r="T43" s="56">
        <v>56.93</v>
      </c>
      <c r="U43" s="157">
        <v>58.352941176470587</v>
      </c>
      <c r="V43" s="94" t="s">
        <v>26</v>
      </c>
      <c r="W43" s="12" t="s">
        <v>97</v>
      </c>
      <c r="X43" s="58">
        <v>57.33</v>
      </c>
      <c r="Y43" s="157">
        <v>59.444444444444443</v>
      </c>
      <c r="Z43" s="11" t="s">
        <v>32</v>
      </c>
      <c r="AA43" s="266" t="s">
        <v>137</v>
      </c>
      <c r="AB43" s="81">
        <v>57.96</v>
      </c>
      <c r="AC43" s="59">
        <v>59.666699999999999</v>
      </c>
    </row>
    <row r="44" spans="1:29" ht="15" customHeight="1" x14ac:dyDescent="0.25">
      <c r="A44" s="10">
        <v>39</v>
      </c>
      <c r="B44" s="260" t="s">
        <v>2</v>
      </c>
      <c r="C44" s="260" t="s">
        <v>142</v>
      </c>
      <c r="D44" s="260">
        <v>56.63</v>
      </c>
      <c r="E44" s="636">
        <v>58</v>
      </c>
      <c r="F44" s="260" t="s">
        <v>32</v>
      </c>
      <c r="G44" s="260" t="s">
        <v>93</v>
      </c>
      <c r="H44" s="260">
        <v>53.95</v>
      </c>
      <c r="I44" s="636">
        <v>57.162790697674417</v>
      </c>
      <c r="J44" s="260" t="s">
        <v>0</v>
      </c>
      <c r="K44" s="260" t="s">
        <v>106</v>
      </c>
      <c r="L44" s="260">
        <v>55.12</v>
      </c>
      <c r="M44" s="13">
        <v>56.064516129032256</v>
      </c>
      <c r="N44" s="300" t="s">
        <v>2</v>
      </c>
      <c r="O44" s="20" t="s">
        <v>1</v>
      </c>
      <c r="P44" s="260">
        <v>56.47</v>
      </c>
      <c r="Q44" s="13">
        <v>58.666666666666664</v>
      </c>
      <c r="R44" s="11" t="s">
        <v>41</v>
      </c>
      <c r="S44" s="12" t="s">
        <v>50</v>
      </c>
      <c r="T44" s="56">
        <v>56.93</v>
      </c>
      <c r="U44" s="157">
        <v>58.3</v>
      </c>
      <c r="V44" s="11" t="s">
        <v>41</v>
      </c>
      <c r="W44" s="12" t="s">
        <v>80</v>
      </c>
      <c r="X44" s="58">
        <v>57.33</v>
      </c>
      <c r="Y44" s="157">
        <v>59.307692307692307</v>
      </c>
      <c r="Z44" s="11" t="s">
        <v>0</v>
      </c>
      <c r="AA44" s="12" t="s">
        <v>102</v>
      </c>
      <c r="AB44" s="81">
        <v>57.96</v>
      </c>
      <c r="AC44" s="69">
        <v>59.666699999999999</v>
      </c>
    </row>
    <row r="45" spans="1:29" ht="15" customHeight="1" thickBot="1" x14ac:dyDescent="0.3">
      <c r="A45" s="21">
        <v>40</v>
      </c>
      <c r="B45" s="280" t="s">
        <v>54</v>
      </c>
      <c r="C45" s="280" t="s">
        <v>57</v>
      </c>
      <c r="D45" s="280">
        <v>56.63</v>
      </c>
      <c r="E45" s="637">
        <v>57.5</v>
      </c>
      <c r="F45" s="280" t="s">
        <v>2</v>
      </c>
      <c r="G45" s="280" t="s">
        <v>8</v>
      </c>
      <c r="H45" s="280">
        <v>53.95</v>
      </c>
      <c r="I45" s="637">
        <v>57</v>
      </c>
      <c r="J45" s="280" t="s">
        <v>41</v>
      </c>
      <c r="K45" s="280" t="s">
        <v>158</v>
      </c>
      <c r="L45" s="280">
        <v>55.12</v>
      </c>
      <c r="M45" s="513">
        <v>56.05</v>
      </c>
      <c r="N45" s="307" t="s">
        <v>2</v>
      </c>
      <c r="O45" s="116" t="s">
        <v>24</v>
      </c>
      <c r="P45" s="280">
        <v>56.47</v>
      </c>
      <c r="Q45" s="24">
        <v>58.625</v>
      </c>
      <c r="R45" s="22" t="s">
        <v>65</v>
      </c>
      <c r="S45" s="52" t="s">
        <v>87</v>
      </c>
      <c r="T45" s="78">
        <v>56.93</v>
      </c>
      <c r="U45" s="167">
        <v>58.272727272727273</v>
      </c>
      <c r="V45" s="113" t="s">
        <v>26</v>
      </c>
      <c r="W45" s="52" t="s">
        <v>109</v>
      </c>
      <c r="X45" s="80">
        <v>57.33</v>
      </c>
      <c r="Y45" s="167">
        <v>59.307692307692307</v>
      </c>
      <c r="Z45" s="22" t="s">
        <v>2</v>
      </c>
      <c r="AA45" s="336" t="s">
        <v>144</v>
      </c>
      <c r="AB45" s="82">
        <v>57.96</v>
      </c>
      <c r="AC45" s="109">
        <v>59.656300000000002</v>
      </c>
    </row>
    <row r="46" spans="1:29" ht="15" customHeight="1" x14ac:dyDescent="0.25">
      <c r="A46" s="103">
        <v>41</v>
      </c>
      <c r="B46" s="278" t="s">
        <v>54</v>
      </c>
      <c r="C46" s="278" t="s">
        <v>66</v>
      </c>
      <c r="D46" s="278">
        <v>56.63</v>
      </c>
      <c r="E46" s="635">
        <v>57.4</v>
      </c>
      <c r="F46" s="278" t="s">
        <v>2</v>
      </c>
      <c r="G46" s="278" t="s">
        <v>20</v>
      </c>
      <c r="H46" s="278">
        <v>53.95</v>
      </c>
      <c r="I46" s="635">
        <v>56.416666666666657</v>
      </c>
      <c r="J46" s="278" t="s">
        <v>0</v>
      </c>
      <c r="K46" s="278" t="s">
        <v>166</v>
      </c>
      <c r="L46" s="278">
        <v>55.12</v>
      </c>
      <c r="M46" s="49">
        <v>56.05</v>
      </c>
      <c r="N46" s="305" t="s">
        <v>54</v>
      </c>
      <c r="O46" s="43" t="s">
        <v>61</v>
      </c>
      <c r="P46" s="278">
        <v>56.47</v>
      </c>
      <c r="Q46" s="44">
        <v>58.454545454545453</v>
      </c>
      <c r="R46" s="42" t="s">
        <v>54</v>
      </c>
      <c r="S46" s="43" t="s">
        <v>59</v>
      </c>
      <c r="T46" s="97">
        <v>56.93</v>
      </c>
      <c r="U46" s="168">
        <v>58</v>
      </c>
      <c r="V46" s="42" t="s">
        <v>2</v>
      </c>
      <c r="W46" s="335" t="s">
        <v>144</v>
      </c>
      <c r="X46" s="98">
        <v>57.33</v>
      </c>
      <c r="Y46" s="165">
        <v>59.096774193548384</v>
      </c>
      <c r="Z46" s="42" t="s">
        <v>41</v>
      </c>
      <c r="AA46" s="43" t="s">
        <v>48</v>
      </c>
      <c r="AB46" s="99">
        <v>57.96</v>
      </c>
      <c r="AC46" s="112">
        <v>59.5</v>
      </c>
    </row>
    <row r="47" spans="1:29" ht="15" customHeight="1" x14ac:dyDescent="0.25">
      <c r="A47" s="10">
        <v>42</v>
      </c>
      <c r="B47" s="260" t="s">
        <v>41</v>
      </c>
      <c r="C47" s="260" t="s">
        <v>158</v>
      </c>
      <c r="D47" s="260">
        <v>56.63</v>
      </c>
      <c r="E47" s="636">
        <v>57.3</v>
      </c>
      <c r="F47" s="260" t="s">
        <v>54</v>
      </c>
      <c r="G47" s="260" t="s">
        <v>58</v>
      </c>
      <c r="H47" s="260">
        <v>53.95</v>
      </c>
      <c r="I47" s="636">
        <v>56</v>
      </c>
      <c r="J47" s="260" t="s">
        <v>32</v>
      </c>
      <c r="K47" s="260" t="s">
        <v>108</v>
      </c>
      <c r="L47" s="260">
        <v>55.12</v>
      </c>
      <c r="M47" s="13">
        <v>56</v>
      </c>
      <c r="N47" s="300" t="s">
        <v>26</v>
      </c>
      <c r="O47" s="19" t="s">
        <v>27</v>
      </c>
      <c r="P47" s="260">
        <v>56.47</v>
      </c>
      <c r="Q47" s="13">
        <v>58</v>
      </c>
      <c r="R47" s="94" t="s">
        <v>2</v>
      </c>
      <c r="S47" s="20" t="s">
        <v>21</v>
      </c>
      <c r="T47" s="56">
        <v>56.93</v>
      </c>
      <c r="U47" s="162">
        <v>57.911764705882355</v>
      </c>
      <c r="V47" s="11" t="s">
        <v>54</v>
      </c>
      <c r="W47" s="14" t="s">
        <v>64</v>
      </c>
      <c r="X47" s="58">
        <v>57.33</v>
      </c>
      <c r="Y47" s="157">
        <v>58.8</v>
      </c>
      <c r="Z47" s="11" t="s">
        <v>54</v>
      </c>
      <c r="AA47" s="12" t="s">
        <v>61</v>
      </c>
      <c r="AB47" s="81">
        <v>57.96</v>
      </c>
      <c r="AC47" s="59">
        <v>59.387099999999997</v>
      </c>
    </row>
    <row r="48" spans="1:29" ht="15" customHeight="1" x14ac:dyDescent="0.25">
      <c r="A48" s="10">
        <v>43</v>
      </c>
      <c r="B48" s="260" t="s">
        <v>32</v>
      </c>
      <c r="C48" s="260" t="s">
        <v>73</v>
      </c>
      <c r="D48" s="260">
        <v>56.63</v>
      </c>
      <c r="E48" s="636">
        <v>57</v>
      </c>
      <c r="F48" s="260" t="s">
        <v>54</v>
      </c>
      <c r="G48" s="260" t="s">
        <v>61</v>
      </c>
      <c r="H48" s="260">
        <v>53.95</v>
      </c>
      <c r="I48" s="636">
        <v>55.810810810810807</v>
      </c>
      <c r="J48" s="260" t="s">
        <v>54</v>
      </c>
      <c r="K48" s="260" t="s">
        <v>62</v>
      </c>
      <c r="L48" s="260">
        <v>55.12</v>
      </c>
      <c r="M48" s="17">
        <v>56</v>
      </c>
      <c r="N48" s="300" t="s">
        <v>0</v>
      </c>
      <c r="O48" s="14" t="s">
        <v>70</v>
      </c>
      <c r="P48" s="260">
        <v>56.47</v>
      </c>
      <c r="Q48" s="13">
        <v>58</v>
      </c>
      <c r="R48" s="11" t="s">
        <v>41</v>
      </c>
      <c r="S48" s="12" t="s">
        <v>78</v>
      </c>
      <c r="T48" s="56">
        <v>56.93</v>
      </c>
      <c r="U48" s="157">
        <v>57.714285714285715</v>
      </c>
      <c r="V48" s="94" t="s">
        <v>26</v>
      </c>
      <c r="W48" s="12" t="s">
        <v>111</v>
      </c>
      <c r="X48" s="58">
        <v>57.33</v>
      </c>
      <c r="Y48" s="157">
        <v>58.733333333333334</v>
      </c>
      <c r="Z48" s="94" t="s">
        <v>32</v>
      </c>
      <c r="AA48" s="12" t="s">
        <v>38</v>
      </c>
      <c r="AB48" s="81">
        <v>57.96</v>
      </c>
      <c r="AC48" s="59">
        <v>59.069000000000003</v>
      </c>
    </row>
    <row r="49" spans="1:29" ht="15" customHeight="1" x14ac:dyDescent="0.25">
      <c r="A49" s="10">
        <v>44</v>
      </c>
      <c r="B49" s="260" t="s">
        <v>26</v>
      </c>
      <c r="C49" s="260" t="s">
        <v>30</v>
      </c>
      <c r="D49" s="260">
        <v>56.63</v>
      </c>
      <c r="E49" s="636">
        <v>56.7</v>
      </c>
      <c r="F49" s="260" t="s">
        <v>26</v>
      </c>
      <c r="G49" s="260" t="s">
        <v>30</v>
      </c>
      <c r="H49" s="260">
        <v>53.95</v>
      </c>
      <c r="I49" s="636">
        <v>55.5</v>
      </c>
      <c r="J49" s="260" t="s">
        <v>26</v>
      </c>
      <c r="K49" s="260" t="s">
        <v>114</v>
      </c>
      <c r="L49" s="260">
        <v>55.12</v>
      </c>
      <c r="M49" s="13">
        <v>56</v>
      </c>
      <c r="N49" s="300" t="s">
        <v>32</v>
      </c>
      <c r="O49" s="14" t="s">
        <v>72</v>
      </c>
      <c r="P49" s="260">
        <v>56.47</v>
      </c>
      <c r="Q49" s="15">
        <v>58</v>
      </c>
      <c r="R49" s="94" t="s">
        <v>26</v>
      </c>
      <c r="S49" s="12" t="s">
        <v>95</v>
      </c>
      <c r="T49" s="56">
        <v>56.93</v>
      </c>
      <c r="U49" s="157">
        <v>57.714285714285715</v>
      </c>
      <c r="V49" s="94" t="s">
        <v>26</v>
      </c>
      <c r="W49" s="19" t="s">
        <v>27</v>
      </c>
      <c r="X49" s="58">
        <v>57.33</v>
      </c>
      <c r="Y49" s="157">
        <v>58.444444444444443</v>
      </c>
      <c r="Z49" s="11" t="s">
        <v>2</v>
      </c>
      <c r="AA49" s="20" t="s">
        <v>10</v>
      </c>
      <c r="AB49" s="81">
        <v>57.96</v>
      </c>
      <c r="AC49" s="59">
        <v>58.963000000000001</v>
      </c>
    </row>
    <row r="50" spans="1:29" ht="15" customHeight="1" x14ac:dyDescent="0.25">
      <c r="A50" s="10">
        <v>45</v>
      </c>
      <c r="B50" s="260" t="s">
        <v>26</v>
      </c>
      <c r="C50" s="260" t="s">
        <v>180</v>
      </c>
      <c r="D50" s="260">
        <v>56.63</v>
      </c>
      <c r="E50" s="636">
        <v>56.5</v>
      </c>
      <c r="F50" s="260" t="s">
        <v>41</v>
      </c>
      <c r="G50" s="260" t="s">
        <v>158</v>
      </c>
      <c r="H50" s="260">
        <v>53.95</v>
      </c>
      <c r="I50" s="636">
        <v>55</v>
      </c>
      <c r="J50" s="260" t="s">
        <v>54</v>
      </c>
      <c r="K50" s="260" t="s">
        <v>66</v>
      </c>
      <c r="L50" s="260">
        <v>55.12</v>
      </c>
      <c r="M50" s="15">
        <v>56</v>
      </c>
      <c r="N50" s="300" t="s">
        <v>32</v>
      </c>
      <c r="O50" s="12" t="s">
        <v>89</v>
      </c>
      <c r="P50" s="260">
        <v>56.47</v>
      </c>
      <c r="Q50" s="13">
        <v>57.27</v>
      </c>
      <c r="R50" s="94" t="s">
        <v>26</v>
      </c>
      <c r="S50" s="12" t="s">
        <v>28</v>
      </c>
      <c r="T50" s="56">
        <v>56.93</v>
      </c>
      <c r="U50" s="157">
        <v>57.68181818181818</v>
      </c>
      <c r="V50" s="11" t="s">
        <v>65</v>
      </c>
      <c r="W50" s="12" t="s">
        <v>83</v>
      </c>
      <c r="X50" s="58">
        <v>57.33</v>
      </c>
      <c r="Y50" s="157">
        <v>58.368421052631582</v>
      </c>
      <c r="Z50" s="94" t="s">
        <v>26</v>
      </c>
      <c r="AA50" s="12" t="s">
        <v>109</v>
      </c>
      <c r="AB50" s="81">
        <v>57.96</v>
      </c>
      <c r="AC50" s="59">
        <v>58.6905</v>
      </c>
    </row>
    <row r="51" spans="1:29" ht="15" customHeight="1" x14ac:dyDescent="0.25">
      <c r="A51" s="10">
        <v>46</v>
      </c>
      <c r="B51" s="260" t="s">
        <v>2</v>
      </c>
      <c r="C51" s="260" t="s">
        <v>167</v>
      </c>
      <c r="D51" s="260">
        <v>56.63</v>
      </c>
      <c r="E51" s="636">
        <v>56.5</v>
      </c>
      <c r="F51" s="260" t="s">
        <v>32</v>
      </c>
      <c r="G51" s="260" t="s">
        <v>39</v>
      </c>
      <c r="H51" s="260">
        <v>53.95</v>
      </c>
      <c r="I51" s="636">
        <v>55</v>
      </c>
      <c r="J51" s="260" t="s">
        <v>2</v>
      </c>
      <c r="K51" s="260" t="s">
        <v>71</v>
      </c>
      <c r="L51" s="260">
        <v>55.12</v>
      </c>
      <c r="M51" s="13">
        <v>56</v>
      </c>
      <c r="N51" s="300" t="s">
        <v>65</v>
      </c>
      <c r="O51" s="12" t="s">
        <v>82</v>
      </c>
      <c r="P51" s="260">
        <v>56.47</v>
      </c>
      <c r="Q51" s="13">
        <v>57</v>
      </c>
      <c r="R51" s="11" t="s">
        <v>2</v>
      </c>
      <c r="S51" s="20" t="s">
        <v>16</v>
      </c>
      <c r="T51" s="56">
        <v>56.93</v>
      </c>
      <c r="U51" s="162">
        <v>57.346938775510203</v>
      </c>
      <c r="V51" s="11" t="s">
        <v>2</v>
      </c>
      <c r="W51" s="238" t="s">
        <v>145</v>
      </c>
      <c r="X51" s="58">
        <v>57.33</v>
      </c>
      <c r="Y51" s="157">
        <v>58.32</v>
      </c>
      <c r="Z51" s="94" t="s">
        <v>2</v>
      </c>
      <c r="AA51" s="20" t="s">
        <v>21</v>
      </c>
      <c r="AB51" s="81">
        <v>57.96</v>
      </c>
      <c r="AC51" s="59">
        <v>58.395800000000001</v>
      </c>
    </row>
    <row r="52" spans="1:29" ht="15" customHeight="1" x14ac:dyDescent="0.25">
      <c r="A52" s="10">
        <v>47</v>
      </c>
      <c r="B52" s="260" t="s">
        <v>2</v>
      </c>
      <c r="C52" s="260" t="s">
        <v>23</v>
      </c>
      <c r="D52" s="260">
        <v>56.63</v>
      </c>
      <c r="E52" s="636">
        <v>56</v>
      </c>
      <c r="F52" s="260" t="s">
        <v>65</v>
      </c>
      <c r="G52" s="260" t="s">
        <v>87</v>
      </c>
      <c r="H52" s="260">
        <v>53.95</v>
      </c>
      <c r="I52" s="636">
        <v>54.785714285714278</v>
      </c>
      <c r="J52" s="260" t="s">
        <v>2</v>
      </c>
      <c r="K52" s="260" t="s">
        <v>6</v>
      </c>
      <c r="L52" s="260">
        <v>55.12</v>
      </c>
      <c r="M52" s="13">
        <v>55.75</v>
      </c>
      <c r="N52" s="300" t="s">
        <v>2</v>
      </c>
      <c r="O52" s="20" t="s">
        <v>16</v>
      </c>
      <c r="P52" s="260">
        <v>56.47</v>
      </c>
      <c r="Q52" s="13">
        <v>56.901639344262293</v>
      </c>
      <c r="R52" s="11" t="s">
        <v>0</v>
      </c>
      <c r="S52" s="12" t="s">
        <v>102</v>
      </c>
      <c r="T52" s="56">
        <v>56.93</v>
      </c>
      <c r="U52" s="157">
        <v>57.25</v>
      </c>
      <c r="V52" s="11" t="s">
        <v>32</v>
      </c>
      <c r="W52" s="266" t="s">
        <v>137</v>
      </c>
      <c r="X52" s="58">
        <v>57.33</v>
      </c>
      <c r="Y52" s="157">
        <v>58.142857142857146</v>
      </c>
      <c r="Z52" s="11" t="s">
        <v>41</v>
      </c>
      <c r="AA52" s="12" t="s">
        <v>43</v>
      </c>
      <c r="AB52" s="81">
        <v>57.96</v>
      </c>
      <c r="AC52" s="59">
        <v>58.375</v>
      </c>
    </row>
    <row r="53" spans="1:29" ht="15" customHeight="1" x14ac:dyDescent="0.25">
      <c r="A53" s="10">
        <v>48</v>
      </c>
      <c r="B53" s="260" t="s">
        <v>2</v>
      </c>
      <c r="C53" s="260" t="s">
        <v>144</v>
      </c>
      <c r="D53" s="260">
        <v>56.63</v>
      </c>
      <c r="E53" s="636">
        <v>56</v>
      </c>
      <c r="F53" s="260" t="s">
        <v>26</v>
      </c>
      <c r="G53" s="260" t="s">
        <v>110</v>
      </c>
      <c r="H53" s="260">
        <v>53.95</v>
      </c>
      <c r="I53" s="636">
        <v>54.727272727272727</v>
      </c>
      <c r="J53" s="260" t="s">
        <v>65</v>
      </c>
      <c r="K53" s="260" t="s">
        <v>82</v>
      </c>
      <c r="L53" s="260">
        <v>55.12</v>
      </c>
      <c r="M53" s="13">
        <v>55.411764705882355</v>
      </c>
      <c r="N53" s="300" t="s">
        <v>54</v>
      </c>
      <c r="O53" s="14" t="s">
        <v>64</v>
      </c>
      <c r="P53" s="260">
        <v>56.47</v>
      </c>
      <c r="Q53" s="13">
        <v>56.52</v>
      </c>
      <c r="R53" s="11" t="s">
        <v>0</v>
      </c>
      <c r="S53" s="14" t="s">
        <v>70</v>
      </c>
      <c r="T53" s="56">
        <v>56.93</v>
      </c>
      <c r="U53" s="157">
        <v>56.9</v>
      </c>
      <c r="V53" s="11" t="s">
        <v>32</v>
      </c>
      <c r="W53" s="12" t="s">
        <v>39</v>
      </c>
      <c r="X53" s="58">
        <v>57.33</v>
      </c>
      <c r="Y53" s="157">
        <v>58.083333333333336</v>
      </c>
      <c r="Z53" s="94" t="s">
        <v>2</v>
      </c>
      <c r="AA53" s="20" t="s">
        <v>3</v>
      </c>
      <c r="AB53" s="81">
        <v>57.96</v>
      </c>
      <c r="AC53" s="59">
        <v>58.375</v>
      </c>
    </row>
    <row r="54" spans="1:29" ht="15" customHeight="1" x14ac:dyDescent="0.25">
      <c r="A54" s="10">
        <v>49</v>
      </c>
      <c r="B54" s="260" t="s">
        <v>65</v>
      </c>
      <c r="C54" s="260" t="s">
        <v>82</v>
      </c>
      <c r="D54" s="260">
        <v>56.63</v>
      </c>
      <c r="E54" s="636">
        <v>55.94736842105263</v>
      </c>
      <c r="F54" s="260" t="s">
        <v>54</v>
      </c>
      <c r="G54" s="260" t="s">
        <v>64</v>
      </c>
      <c r="H54" s="260">
        <v>53.95</v>
      </c>
      <c r="I54" s="636">
        <v>54.578947368421048</v>
      </c>
      <c r="J54" s="260" t="s">
        <v>2</v>
      </c>
      <c r="K54" s="260" t="s">
        <v>142</v>
      </c>
      <c r="L54" s="260">
        <v>55.12</v>
      </c>
      <c r="M54" s="13">
        <v>55</v>
      </c>
      <c r="N54" s="300" t="s">
        <v>32</v>
      </c>
      <c r="O54" s="12" t="s">
        <v>36</v>
      </c>
      <c r="P54" s="260">
        <v>56.47</v>
      </c>
      <c r="Q54" s="13">
        <v>56.5</v>
      </c>
      <c r="R54" s="11" t="s">
        <v>2</v>
      </c>
      <c r="S54" s="238" t="s">
        <v>142</v>
      </c>
      <c r="T54" s="56">
        <v>56.93</v>
      </c>
      <c r="U54" s="162">
        <v>56.806451612903224</v>
      </c>
      <c r="V54" s="11" t="s">
        <v>41</v>
      </c>
      <c r="W54" s="12" t="s">
        <v>78</v>
      </c>
      <c r="X54" s="58">
        <v>57.33</v>
      </c>
      <c r="Y54" s="157">
        <v>57.866666666666667</v>
      </c>
      <c r="Z54" s="11" t="s">
        <v>65</v>
      </c>
      <c r="AA54" s="12" t="s">
        <v>84</v>
      </c>
      <c r="AB54" s="81">
        <v>57.96</v>
      </c>
      <c r="AC54" s="59">
        <v>58.368400000000001</v>
      </c>
    </row>
    <row r="55" spans="1:29" ht="15" customHeight="1" thickBot="1" x14ac:dyDescent="0.3">
      <c r="A55" s="21">
        <v>50</v>
      </c>
      <c r="B55" s="280" t="s">
        <v>0</v>
      </c>
      <c r="C55" s="280" t="s">
        <v>102</v>
      </c>
      <c r="D55" s="280">
        <v>56.63</v>
      </c>
      <c r="E55" s="637">
        <v>55.666666666666664</v>
      </c>
      <c r="F55" s="280" t="s">
        <v>2</v>
      </c>
      <c r="G55" s="280" t="s">
        <v>16</v>
      </c>
      <c r="H55" s="280">
        <v>53.95</v>
      </c>
      <c r="I55" s="637">
        <v>54.053571428571431</v>
      </c>
      <c r="J55" s="280" t="s">
        <v>2</v>
      </c>
      <c r="K55" s="280" t="s">
        <v>13</v>
      </c>
      <c r="L55" s="280">
        <v>55.12</v>
      </c>
      <c r="M55" s="24">
        <v>55</v>
      </c>
      <c r="N55" s="307" t="s">
        <v>41</v>
      </c>
      <c r="O55" s="52" t="s">
        <v>78</v>
      </c>
      <c r="P55" s="280">
        <v>56.47</v>
      </c>
      <c r="Q55" s="24">
        <v>56.35</v>
      </c>
      <c r="R55" s="22" t="s">
        <v>65</v>
      </c>
      <c r="S55" s="52" t="s">
        <v>85</v>
      </c>
      <c r="T55" s="77">
        <v>56.93</v>
      </c>
      <c r="U55" s="159">
        <v>56.756756756756758</v>
      </c>
      <c r="V55" s="113" t="s">
        <v>2</v>
      </c>
      <c r="W55" s="116" t="s">
        <v>19</v>
      </c>
      <c r="X55" s="101">
        <v>57.33</v>
      </c>
      <c r="Y55" s="159">
        <v>57.75</v>
      </c>
      <c r="Z55" s="22" t="s">
        <v>32</v>
      </c>
      <c r="AA55" s="52" t="s">
        <v>37</v>
      </c>
      <c r="AB55" s="102">
        <v>57.96</v>
      </c>
      <c r="AC55" s="109">
        <v>58.285699999999999</v>
      </c>
    </row>
    <row r="56" spans="1:29" ht="15" customHeight="1" x14ac:dyDescent="0.25">
      <c r="A56" s="103">
        <v>51</v>
      </c>
      <c r="B56" s="278" t="s">
        <v>65</v>
      </c>
      <c r="C56" s="278" t="s">
        <v>169</v>
      </c>
      <c r="D56" s="278">
        <v>56.63</v>
      </c>
      <c r="E56" s="635">
        <v>55.2</v>
      </c>
      <c r="F56" s="278" t="s">
        <v>2</v>
      </c>
      <c r="G56" s="278" t="s">
        <v>3</v>
      </c>
      <c r="H56" s="278">
        <v>53.95</v>
      </c>
      <c r="I56" s="635">
        <v>54</v>
      </c>
      <c r="J56" s="278" t="s">
        <v>2</v>
      </c>
      <c r="K56" s="278" t="s">
        <v>12</v>
      </c>
      <c r="L56" s="278">
        <v>55.12</v>
      </c>
      <c r="M56" s="44">
        <v>55</v>
      </c>
      <c r="N56" s="305" t="s">
        <v>32</v>
      </c>
      <c r="O56" s="292" t="s">
        <v>159</v>
      </c>
      <c r="P56" s="278">
        <v>56.47</v>
      </c>
      <c r="Q56" s="293">
        <v>56</v>
      </c>
      <c r="R56" s="142" t="s">
        <v>2</v>
      </c>
      <c r="S56" s="50" t="s">
        <v>23</v>
      </c>
      <c r="T56" s="104">
        <v>56.93</v>
      </c>
      <c r="U56" s="169">
        <v>56.571428571428569</v>
      </c>
      <c r="V56" s="42" t="s">
        <v>0</v>
      </c>
      <c r="W56" s="43" t="s">
        <v>102</v>
      </c>
      <c r="X56" s="106">
        <v>57.33</v>
      </c>
      <c r="Y56" s="160">
        <v>57.64</v>
      </c>
      <c r="Z56" s="42" t="s">
        <v>41</v>
      </c>
      <c r="AA56" s="43" t="s">
        <v>80</v>
      </c>
      <c r="AB56" s="108">
        <v>57.96</v>
      </c>
      <c r="AC56" s="112">
        <v>58</v>
      </c>
    </row>
    <row r="57" spans="1:29" ht="15" customHeight="1" x14ac:dyDescent="0.25">
      <c r="A57" s="10">
        <v>52</v>
      </c>
      <c r="B57" s="260" t="s">
        <v>0</v>
      </c>
      <c r="C57" s="260" t="s">
        <v>166</v>
      </c>
      <c r="D57" s="260">
        <v>56.63</v>
      </c>
      <c r="E57" s="636">
        <v>54.645833333333336</v>
      </c>
      <c r="F57" s="260" t="s">
        <v>2</v>
      </c>
      <c r="G57" s="260" t="s">
        <v>145</v>
      </c>
      <c r="H57" s="260">
        <v>53.95</v>
      </c>
      <c r="I57" s="636">
        <v>53.916666666666657</v>
      </c>
      <c r="J57" s="260" t="s">
        <v>32</v>
      </c>
      <c r="K57" s="260" t="s">
        <v>34</v>
      </c>
      <c r="L57" s="260">
        <v>55.12</v>
      </c>
      <c r="M57" s="13">
        <v>55</v>
      </c>
      <c r="N57" s="300" t="s">
        <v>41</v>
      </c>
      <c r="O57" s="12" t="s">
        <v>46</v>
      </c>
      <c r="P57" s="260">
        <v>56.47</v>
      </c>
      <c r="Q57" s="13">
        <v>55.93</v>
      </c>
      <c r="R57" s="94" t="s">
        <v>26</v>
      </c>
      <c r="S57" s="12" t="s">
        <v>97</v>
      </c>
      <c r="T57" s="56">
        <v>56.93</v>
      </c>
      <c r="U57" s="157">
        <v>56.375</v>
      </c>
      <c r="V57" s="94" t="s">
        <v>26</v>
      </c>
      <c r="W57" s="12" t="s">
        <v>110</v>
      </c>
      <c r="X57" s="58">
        <v>57.33</v>
      </c>
      <c r="Y57" s="157">
        <v>57.5</v>
      </c>
      <c r="Z57" s="11" t="s">
        <v>2</v>
      </c>
      <c r="AA57" s="20" t="s">
        <v>24</v>
      </c>
      <c r="AB57" s="81">
        <v>57.96</v>
      </c>
      <c r="AC57" s="59">
        <v>57.714300000000001</v>
      </c>
    </row>
    <row r="58" spans="1:29" ht="15" customHeight="1" x14ac:dyDescent="0.25">
      <c r="A58" s="10">
        <v>53</v>
      </c>
      <c r="B58" s="260" t="s">
        <v>2</v>
      </c>
      <c r="C58" s="260" t="s">
        <v>146</v>
      </c>
      <c r="D58" s="260">
        <v>56.63</v>
      </c>
      <c r="E58" s="636">
        <v>54.6</v>
      </c>
      <c r="F58" s="260" t="s">
        <v>2</v>
      </c>
      <c r="G58" s="260" t="s">
        <v>18</v>
      </c>
      <c r="H58" s="260">
        <v>53.95</v>
      </c>
      <c r="I58" s="636">
        <v>53.909090909090907</v>
      </c>
      <c r="J58" s="260" t="s">
        <v>2</v>
      </c>
      <c r="K58" s="260" t="s">
        <v>18</v>
      </c>
      <c r="L58" s="260">
        <v>55.12</v>
      </c>
      <c r="M58" s="13">
        <v>55</v>
      </c>
      <c r="N58" s="300" t="s">
        <v>41</v>
      </c>
      <c r="O58" s="237" t="s">
        <v>158</v>
      </c>
      <c r="P58" s="260">
        <v>56.47</v>
      </c>
      <c r="Q58" s="13">
        <v>55.84</v>
      </c>
      <c r="R58" s="11" t="s">
        <v>0</v>
      </c>
      <c r="S58" s="237" t="s">
        <v>141</v>
      </c>
      <c r="T58" s="56">
        <v>56.93</v>
      </c>
      <c r="U58" s="157">
        <v>55.8</v>
      </c>
      <c r="V58" s="11" t="s">
        <v>54</v>
      </c>
      <c r="W58" s="14" t="s">
        <v>66</v>
      </c>
      <c r="X58" s="58">
        <v>57.33</v>
      </c>
      <c r="Y58" s="163">
        <v>57.411764705882355</v>
      </c>
      <c r="Z58" s="11" t="s">
        <v>41</v>
      </c>
      <c r="AA58" s="12" t="s">
        <v>50</v>
      </c>
      <c r="AB58" s="81">
        <v>57.96</v>
      </c>
      <c r="AC58" s="59">
        <v>57.608699999999999</v>
      </c>
    </row>
    <row r="59" spans="1:29" ht="15" customHeight="1" x14ac:dyDescent="0.25">
      <c r="A59" s="10">
        <v>54</v>
      </c>
      <c r="B59" s="260" t="s">
        <v>32</v>
      </c>
      <c r="C59" s="260" t="s">
        <v>137</v>
      </c>
      <c r="D59" s="260">
        <v>56.63</v>
      </c>
      <c r="E59" s="636">
        <v>54.4</v>
      </c>
      <c r="F59" s="260" t="s">
        <v>26</v>
      </c>
      <c r="G59" s="260" t="s">
        <v>111</v>
      </c>
      <c r="H59" s="260">
        <v>53.95</v>
      </c>
      <c r="I59" s="636">
        <v>53.4</v>
      </c>
      <c r="J59" s="260" t="s">
        <v>2</v>
      </c>
      <c r="K59" s="260" t="s">
        <v>17</v>
      </c>
      <c r="L59" s="260">
        <v>55.12</v>
      </c>
      <c r="M59" s="13">
        <v>54.29</v>
      </c>
      <c r="N59" s="300" t="s">
        <v>2</v>
      </c>
      <c r="O59" s="20" t="s">
        <v>11</v>
      </c>
      <c r="P59" s="260">
        <v>56.47</v>
      </c>
      <c r="Q59" s="13">
        <v>55.3</v>
      </c>
      <c r="R59" s="11" t="s">
        <v>2</v>
      </c>
      <c r="S59" s="20" t="s">
        <v>4</v>
      </c>
      <c r="T59" s="56">
        <v>56.93</v>
      </c>
      <c r="U59" s="170">
        <v>55.739130434782609</v>
      </c>
      <c r="V59" s="11" t="s">
        <v>2</v>
      </c>
      <c r="W59" s="20" t="s">
        <v>146</v>
      </c>
      <c r="X59" s="58">
        <v>57.33</v>
      </c>
      <c r="Y59" s="157">
        <v>57.31666666666667</v>
      </c>
      <c r="Z59" s="94" t="s">
        <v>2</v>
      </c>
      <c r="AA59" s="20" t="s">
        <v>19</v>
      </c>
      <c r="AB59" s="81">
        <v>57.96</v>
      </c>
      <c r="AC59" s="59">
        <v>57.565199999999997</v>
      </c>
    </row>
    <row r="60" spans="1:29" ht="15" customHeight="1" x14ac:dyDescent="0.25">
      <c r="A60" s="10">
        <v>55</v>
      </c>
      <c r="B60" s="260" t="s">
        <v>26</v>
      </c>
      <c r="C60" s="260" t="s">
        <v>97</v>
      </c>
      <c r="D60" s="260">
        <v>56.63</v>
      </c>
      <c r="E60" s="636">
        <v>54</v>
      </c>
      <c r="F60" s="260" t="s">
        <v>41</v>
      </c>
      <c r="G60" s="260" t="s">
        <v>46</v>
      </c>
      <c r="H60" s="260">
        <v>53.95</v>
      </c>
      <c r="I60" s="636">
        <v>53.375</v>
      </c>
      <c r="J60" s="260" t="s">
        <v>2</v>
      </c>
      <c r="K60" s="260" t="s">
        <v>8</v>
      </c>
      <c r="L60" s="260">
        <v>55.12</v>
      </c>
      <c r="M60" s="13">
        <v>54.25</v>
      </c>
      <c r="N60" s="300" t="s">
        <v>65</v>
      </c>
      <c r="O60" s="12" t="s">
        <v>84</v>
      </c>
      <c r="P60" s="260">
        <v>56.47</v>
      </c>
      <c r="Q60" s="267">
        <v>55</v>
      </c>
      <c r="R60" s="94" t="s">
        <v>2</v>
      </c>
      <c r="S60" s="20" t="s">
        <v>19</v>
      </c>
      <c r="T60" s="56">
        <v>56.93</v>
      </c>
      <c r="U60" s="162">
        <v>55.629629629629626</v>
      </c>
      <c r="V60" s="11" t="s">
        <v>2</v>
      </c>
      <c r="W60" s="20" t="s">
        <v>20</v>
      </c>
      <c r="X60" s="58">
        <v>57.33</v>
      </c>
      <c r="Y60" s="157">
        <v>57.222222222222221</v>
      </c>
      <c r="Z60" s="11" t="s">
        <v>2</v>
      </c>
      <c r="AA60" s="20" t="s">
        <v>16</v>
      </c>
      <c r="AB60" s="81">
        <v>57.96</v>
      </c>
      <c r="AC60" s="59">
        <v>57.423699999999997</v>
      </c>
    </row>
    <row r="61" spans="1:29" ht="15" customHeight="1" x14ac:dyDescent="0.25">
      <c r="A61" s="10">
        <v>56</v>
      </c>
      <c r="B61" s="260" t="s">
        <v>41</v>
      </c>
      <c r="C61" s="260" t="s">
        <v>78</v>
      </c>
      <c r="D61" s="260">
        <v>56.63</v>
      </c>
      <c r="E61" s="636">
        <v>53.9</v>
      </c>
      <c r="F61" s="260" t="s">
        <v>65</v>
      </c>
      <c r="G61" s="260" t="s">
        <v>157</v>
      </c>
      <c r="H61" s="260">
        <v>53.95</v>
      </c>
      <c r="I61" s="636">
        <v>53.357142857142847</v>
      </c>
      <c r="J61" s="260" t="s">
        <v>65</v>
      </c>
      <c r="K61" s="260" t="s">
        <v>85</v>
      </c>
      <c r="L61" s="260">
        <v>55.12</v>
      </c>
      <c r="M61" s="267">
        <v>53.787878787878789</v>
      </c>
      <c r="N61" s="300" t="s">
        <v>54</v>
      </c>
      <c r="O61" s="265" t="s">
        <v>60</v>
      </c>
      <c r="P61" s="260">
        <v>56.47</v>
      </c>
      <c r="Q61" s="13">
        <v>54.75</v>
      </c>
      <c r="R61" s="11" t="s">
        <v>41</v>
      </c>
      <c r="S61" s="12" t="s">
        <v>80</v>
      </c>
      <c r="T61" s="56">
        <v>56.93</v>
      </c>
      <c r="U61" s="157">
        <v>55.266666666666666</v>
      </c>
      <c r="V61" s="11" t="s">
        <v>2</v>
      </c>
      <c r="W61" s="20" t="s">
        <v>13</v>
      </c>
      <c r="X61" s="58">
        <v>57.33</v>
      </c>
      <c r="Y61" s="157">
        <v>56.793103448275865</v>
      </c>
      <c r="Z61" s="94" t="s">
        <v>26</v>
      </c>
      <c r="AA61" s="19" t="s">
        <v>27</v>
      </c>
      <c r="AB61" s="81">
        <v>57.96</v>
      </c>
      <c r="AC61" s="59">
        <v>57.333300000000001</v>
      </c>
    </row>
    <row r="62" spans="1:29" ht="15" customHeight="1" x14ac:dyDescent="0.25">
      <c r="A62" s="10">
        <v>57</v>
      </c>
      <c r="B62" s="260" t="s">
        <v>41</v>
      </c>
      <c r="C62" s="260" t="s">
        <v>175</v>
      </c>
      <c r="D62" s="260">
        <v>56.63</v>
      </c>
      <c r="E62" s="636">
        <v>53.6</v>
      </c>
      <c r="F62" s="260" t="s">
        <v>2</v>
      </c>
      <c r="G62" s="260" t="s">
        <v>4</v>
      </c>
      <c r="H62" s="260">
        <v>53.95</v>
      </c>
      <c r="I62" s="636">
        <v>53.315789473684212</v>
      </c>
      <c r="J62" s="260" t="s">
        <v>41</v>
      </c>
      <c r="K62" s="260" t="s">
        <v>79</v>
      </c>
      <c r="L62" s="260">
        <v>55.12</v>
      </c>
      <c r="M62" s="13">
        <v>53.67</v>
      </c>
      <c r="N62" s="300" t="s">
        <v>32</v>
      </c>
      <c r="O62" s="18" t="s">
        <v>31</v>
      </c>
      <c r="P62" s="260">
        <v>56.47</v>
      </c>
      <c r="Q62" s="13">
        <v>54.75</v>
      </c>
      <c r="R62" s="11" t="s">
        <v>2</v>
      </c>
      <c r="S62" s="20" t="s">
        <v>146</v>
      </c>
      <c r="T62" s="56">
        <v>56.93</v>
      </c>
      <c r="U62" s="162">
        <v>55.229508196721312</v>
      </c>
      <c r="V62" s="11" t="s">
        <v>2</v>
      </c>
      <c r="W62" s="20" t="s">
        <v>8</v>
      </c>
      <c r="X62" s="58">
        <v>57.33</v>
      </c>
      <c r="Y62" s="157">
        <v>56.56666666666667</v>
      </c>
      <c r="Z62" s="94" t="s">
        <v>2</v>
      </c>
      <c r="AA62" s="20" t="s">
        <v>9</v>
      </c>
      <c r="AB62" s="81">
        <v>57.96</v>
      </c>
      <c r="AC62" s="59">
        <v>56.875</v>
      </c>
    </row>
    <row r="63" spans="1:29" ht="15" customHeight="1" x14ac:dyDescent="0.25">
      <c r="A63" s="10">
        <v>58</v>
      </c>
      <c r="B63" s="260" t="s">
        <v>65</v>
      </c>
      <c r="C63" s="260" t="s">
        <v>170</v>
      </c>
      <c r="D63" s="260">
        <v>56.63</v>
      </c>
      <c r="E63" s="636">
        <v>53.35</v>
      </c>
      <c r="F63" s="260" t="s">
        <v>41</v>
      </c>
      <c r="G63" s="260" t="s">
        <v>48</v>
      </c>
      <c r="H63" s="260">
        <v>53.95</v>
      </c>
      <c r="I63" s="636">
        <v>52.928571428571431</v>
      </c>
      <c r="J63" s="260" t="s">
        <v>65</v>
      </c>
      <c r="K63" s="260" t="s">
        <v>157</v>
      </c>
      <c r="L63" s="260">
        <v>55.12</v>
      </c>
      <c r="M63" s="13">
        <v>53.545454545454547</v>
      </c>
      <c r="N63" s="300" t="s">
        <v>32</v>
      </c>
      <c r="O63" s="12" t="s">
        <v>90</v>
      </c>
      <c r="P63" s="260">
        <v>56.47</v>
      </c>
      <c r="Q63" s="15">
        <v>54.5</v>
      </c>
      <c r="R63" s="11" t="s">
        <v>54</v>
      </c>
      <c r="S63" s="14" t="s">
        <v>63</v>
      </c>
      <c r="T63" s="56">
        <v>56.93</v>
      </c>
      <c r="U63" s="161">
        <v>55.111111111111114</v>
      </c>
      <c r="V63" s="11" t="s">
        <v>41</v>
      </c>
      <c r="W63" s="12" t="s">
        <v>51</v>
      </c>
      <c r="X63" s="58">
        <v>57.33</v>
      </c>
      <c r="Y63" s="157">
        <v>56.25</v>
      </c>
      <c r="Z63" s="11" t="s">
        <v>2</v>
      </c>
      <c r="AA63" s="20" t="s">
        <v>17</v>
      </c>
      <c r="AB63" s="81">
        <v>57.96</v>
      </c>
      <c r="AC63" s="59">
        <v>56.827599999999997</v>
      </c>
    </row>
    <row r="64" spans="1:29" ht="15" customHeight="1" x14ac:dyDescent="0.25">
      <c r="A64" s="10">
        <v>59</v>
      </c>
      <c r="B64" s="260" t="s">
        <v>65</v>
      </c>
      <c r="C64" s="260" t="s">
        <v>157</v>
      </c>
      <c r="D64" s="260">
        <v>56.63</v>
      </c>
      <c r="E64" s="636">
        <v>53.333333333333336</v>
      </c>
      <c r="F64" s="260" t="s">
        <v>2</v>
      </c>
      <c r="G64" s="260" t="s">
        <v>9</v>
      </c>
      <c r="H64" s="260">
        <v>53.95</v>
      </c>
      <c r="I64" s="636">
        <v>52.756756756756758</v>
      </c>
      <c r="J64" s="260" t="s">
        <v>2</v>
      </c>
      <c r="K64" s="260" t="s">
        <v>16</v>
      </c>
      <c r="L64" s="260">
        <v>55.12</v>
      </c>
      <c r="M64" s="13">
        <v>53</v>
      </c>
      <c r="N64" s="300" t="s">
        <v>26</v>
      </c>
      <c r="O64" s="12" t="s">
        <v>29</v>
      </c>
      <c r="P64" s="260">
        <v>56.47</v>
      </c>
      <c r="Q64" s="13">
        <v>54</v>
      </c>
      <c r="R64" s="94" t="s">
        <v>2</v>
      </c>
      <c r="S64" s="20" t="s">
        <v>14</v>
      </c>
      <c r="T64" s="56">
        <v>56.93</v>
      </c>
      <c r="U64" s="162">
        <v>55</v>
      </c>
      <c r="V64" s="11" t="s">
        <v>41</v>
      </c>
      <c r="W64" s="12" t="s">
        <v>43</v>
      </c>
      <c r="X64" s="58">
        <v>57.33</v>
      </c>
      <c r="Y64" s="157">
        <v>56.2</v>
      </c>
      <c r="Z64" s="11" t="s">
        <v>41</v>
      </c>
      <c r="AA64" s="12" t="s">
        <v>158</v>
      </c>
      <c r="AB64" s="81">
        <v>57.96</v>
      </c>
      <c r="AC64" s="59">
        <v>56.666699999999999</v>
      </c>
    </row>
    <row r="65" spans="1:29" ht="15" customHeight="1" thickBot="1" x14ac:dyDescent="0.3">
      <c r="A65" s="21">
        <v>60</v>
      </c>
      <c r="B65" s="280" t="s">
        <v>54</v>
      </c>
      <c r="C65" s="280" t="s">
        <v>58</v>
      </c>
      <c r="D65" s="280">
        <v>56.63</v>
      </c>
      <c r="E65" s="637">
        <v>53.3</v>
      </c>
      <c r="F65" s="280" t="s">
        <v>41</v>
      </c>
      <c r="G65" s="280" t="s">
        <v>78</v>
      </c>
      <c r="H65" s="280">
        <v>53.95</v>
      </c>
      <c r="I65" s="637">
        <v>52.571428571428569</v>
      </c>
      <c r="J65" s="280" t="s">
        <v>32</v>
      </c>
      <c r="K65" s="280" t="s">
        <v>137</v>
      </c>
      <c r="L65" s="280">
        <v>55.12</v>
      </c>
      <c r="M65" s="32">
        <v>53</v>
      </c>
      <c r="N65" s="307" t="s">
        <v>32</v>
      </c>
      <c r="O65" s="52" t="s">
        <v>91</v>
      </c>
      <c r="P65" s="280">
        <v>56.47</v>
      </c>
      <c r="Q65" s="24">
        <v>54</v>
      </c>
      <c r="R65" s="113" t="s">
        <v>26</v>
      </c>
      <c r="S65" s="52" t="s">
        <v>94</v>
      </c>
      <c r="T65" s="78">
        <v>56.93</v>
      </c>
      <c r="U65" s="167">
        <v>54.92307692307692</v>
      </c>
      <c r="V65" s="113" t="s">
        <v>26</v>
      </c>
      <c r="W65" s="52" t="s">
        <v>29</v>
      </c>
      <c r="X65" s="80">
        <v>57.33</v>
      </c>
      <c r="Y65" s="167">
        <v>56.2</v>
      </c>
      <c r="Z65" s="22" t="s">
        <v>65</v>
      </c>
      <c r="AA65" s="52" t="s">
        <v>83</v>
      </c>
      <c r="AB65" s="82">
        <v>57.96</v>
      </c>
      <c r="AC65" s="109">
        <v>56.65</v>
      </c>
    </row>
    <row r="66" spans="1:29" ht="15" customHeight="1" x14ac:dyDescent="0.25">
      <c r="A66" s="119">
        <v>61</v>
      </c>
      <c r="B66" s="283" t="s">
        <v>26</v>
      </c>
      <c r="C66" s="283" t="s">
        <v>182</v>
      </c>
      <c r="D66" s="283">
        <v>56.63</v>
      </c>
      <c r="E66" s="638">
        <v>53.3</v>
      </c>
      <c r="F66" s="283" t="s">
        <v>2</v>
      </c>
      <c r="G66" s="283" t="s">
        <v>13</v>
      </c>
      <c r="H66" s="283">
        <v>53.95</v>
      </c>
      <c r="I66" s="638">
        <v>52.551724137931032</v>
      </c>
      <c r="J66" s="283" t="s">
        <v>2</v>
      </c>
      <c r="K66" s="283" t="s">
        <v>10</v>
      </c>
      <c r="L66" s="283">
        <v>55.12</v>
      </c>
      <c r="M66" s="44">
        <v>53</v>
      </c>
      <c r="N66" s="305" t="s">
        <v>2</v>
      </c>
      <c r="O66" s="50" t="s">
        <v>20</v>
      </c>
      <c r="P66" s="283">
        <v>56.47</v>
      </c>
      <c r="Q66" s="44">
        <v>53.92307692307692</v>
      </c>
      <c r="R66" s="42" t="s">
        <v>2</v>
      </c>
      <c r="S66" s="50" t="s">
        <v>8</v>
      </c>
      <c r="T66" s="97">
        <v>56.93</v>
      </c>
      <c r="U66" s="171">
        <v>54.909090909090907</v>
      </c>
      <c r="V66" s="42" t="s">
        <v>54</v>
      </c>
      <c r="W66" s="43" t="s">
        <v>61</v>
      </c>
      <c r="X66" s="98">
        <v>57.33</v>
      </c>
      <c r="Y66" s="165">
        <v>56.117647058823529</v>
      </c>
      <c r="Z66" s="42" t="s">
        <v>2</v>
      </c>
      <c r="AA66" s="43" t="s">
        <v>112</v>
      </c>
      <c r="AB66" s="99">
        <v>57.96</v>
      </c>
      <c r="AC66" s="112">
        <v>56.064500000000002</v>
      </c>
    </row>
    <row r="67" spans="1:29" ht="15" customHeight="1" x14ac:dyDescent="0.25">
      <c r="A67" s="55">
        <v>62</v>
      </c>
      <c r="B67" s="281" t="s">
        <v>2</v>
      </c>
      <c r="C67" s="281" t="s">
        <v>9</v>
      </c>
      <c r="D67" s="281">
        <v>56.63</v>
      </c>
      <c r="E67" s="639">
        <v>53</v>
      </c>
      <c r="F67" s="281" t="s">
        <v>2</v>
      </c>
      <c r="G67" s="281" t="s">
        <v>21</v>
      </c>
      <c r="H67" s="281">
        <v>53.95</v>
      </c>
      <c r="I67" s="639">
        <v>52.274999999999999</v>
      </c>
      <c r="J67" s="281" t="s">
        <v>41</v>
      </c>
      <c r="K67" s="281" t="s">
        <v>48</v>
      </c>
      <c r="L67" s="281">
        <v>55.12</v>
      </c>
      <c r="M67" s="13">
        <v>52.53</v>
      </c>
      <c r="N67" s="300" t="s">
        <v>2</v>
      </c>
      <c r="O67" s="20" t="s">
        <v>13</v>
      </c>
      <c r="P67" s="281">
        <v>56.47</v>
      </c>
      <c r="Q67" s="13">
        <v>53.422222222222224</v>
      </c>
      <c r="R67" s="11" t="s">
        <v>2</v>
      </c>
      <c r="S67" s="20" t="s">
        <v>18</v>
      </c>
      <c r="T67" s="56">
        <v>56.93</v>
      </c>
      <c r="U67" s="162">
        <v>54.7</v>
      </c>
      <c r="V67" s="11" t="s">
        <v>65</v>
      </c>
      <c r="W67" s="12" t="s">
        <v>82</v>
      </c>
      <c r="X67" s="58">
        <v>57.33</v>
      </c>
      <c r="Y67" s="157">
        <v>56.1</v>
      </c>
      <c r="Z67" s="94" t="s">
        <v>26</v>
      </c>
      <c r="AA67" s="12" t="s">
        <v>111</v>
      </c>
      <c r="AB67" s="81">
        <v>57.96</v>
      </c>
      <c r="AC67" s="59">
        <v>56</v>
      </c>
    </row>
    <row r="68" spans="1:29" ht="15" customHeight="1" x14ac:dyDescent="0.25">
      <c r="A68" s="55">
        <v>63</v>
      </c>
      <c r="B68" s="281" t="s">
        <v>2</v>
      </c>
      <c r="C68" s="281" t="s">
        <v>12</v>
      </c>
      <c r="D68" s="281">
        <v>56.63</v>
      </c>
      <c r="E68" s="639">
        <v>53</v>
      </c>
      <c r="F68" s="281" t="s">
        <v>2</v>
      </c>
      <c r="G68" s="281" t="s">
        <v>167</v>
      </c>
      <c r="H68" s="281">
        <v>53.95</v>
      </c>
      <c r="I68" s="639">
        <v>51.75</v>
      </c>
      <c r="J68" s="281" t="s">
        <v>65</v>
      </c>
      <c r="K68" s="281" t="s">
        <v>87</v>
      </c>
      <c r="L68" s="281">
        <v>55.12</v>
      </c>
      <c r="M68" s="267">
        <v>52.111111111111114</v>
      </c>
      <c r="N68" s="300" t="s">
        <v>2</v>
      </c>
      <c r="O68" s="20" t="s">
        <v>17</v>
      </c>
      <c r="P68" s="281">
        <v>56.47</v>
      </c>
      <c r="Q68" s="13">
        <v>53.333333333333336</v>
      </c>
      <c r="R68" s="94" t="s">
        <v>2</v>
      </c>
      <c r="S68" s="20" t="s">
        <v>12</v>
      </c>
      <c r="T68" s="56">
        <v>56.93</v>
      </c>
      <c r="U68" s="162">
        <v>54.227272727272727</v>
      </c>
      <c r="V68" s="94" t="s">
        <v>26</v>
      </c>
      <c r="W68" s="12" t="s">
        <v>94</v>
      </c>
      <c r="X68" s="58">
        <v>57.33</v>
      </c>
      <c r="Y68" s="157">
        <v>55.958333333333336</v>
      </c>
      <c r="Z68" s="94" t="s">
        <v>2</v>
      </c>
      <c r="AA68" s="20" t="s">
        <v>14</v>
      </c>
      <c r="AB68" s="81">
        <v>57.96</v>
      </c>
      <c r="AC68" s="59">
        <v>56</v>
      </c>
    </row>
    <row r="69" spans="1:29" ht="15" customHeight="1" x14ac:dyDescent="0.25">
      <c r="A69" s="55">
        <v>64</v>
      </c>
      <c r="B69" s="281" t="s">
        <v>41</v>
      </c>
      <c r="C69" s="281" t="s">
        <v>176</v>
      </c>
      <c r="D69" s="281">
        <v>56.63</v>
      </c>
      <c r="E69" s="639">
        <v>52.9</v>
      </c>
      <c r="F69" s="281" t="s">
        <v>0</v>
      </c>
      <c r="G69" s="281" t="s">
        <v>166</v>
      </c>
      <c r="H69" s="281">
        <v>53.95</v>
      </c>
      <c r="I69" s="639">
        <v>51.408163265306122</v>
      </c>
      <c r="J69" s="281" t="s">
        <v>26</v>
      </c>
      <c r="K69" s="281" t="s">
        <v>94</v>
      </c>
      <c r="L69" s="281">
        <v>55.12</v>
      </c>
      <c r="M69" s="13">
        <v>52</v>
      </c>
      <c r="N69" s="300" t="s">
        <v>65</v>
      </c>
      <c r="O69" s="237" t="s">
        <v>157</v>
      </c>
      <c r="P69" s="281">
        <v>56.47</v>
      </c>
      <c r="Q69" s="13">
        <v>53</v>
      </c>
      <c r="R69" s="11" t="s">
        <v>2</v>
      </c>
      <c r="S69" s="20" t="s">
        <v>10</v>
      </c>
      <c r="T69" s="56">
        <v>56.93</v>
      </c>
      <c r="U69" s="162">
        <v>54.153846153846153</v>
      </c>
      <c r="V69" s="94" t="s">
        <v>2</v>
      </c>
      <c r="W69" s="20" t="s">
        <v>7</v>
      </c>
      <c r="X69" s="58">
        <v>57.33</v>
      </c>
      <c r="Y69" s="157">
        <v>55.714285714285715</v>
      </c>
      <c r="Z69" s="11" t="s">
        <v>32</v>
      </c>
      <c r="AA69" s="12" t="s">
        <v>91</v>
      </c>
      <c r="AB69" s="81">
        <v>57.96</v>
      </c>
      <c r="AC69" s="59">
        <v>55.916699999999999</v>
      </c>
    </row>
    <row r="70" spans="1:29" ht="15" customHeight="1" x14ac:dyDescent="0.25">
      <c r="A70" s="55">
        <v>65</v>
      </c>
      <c r="B70" s="281" t="s">
        <v>32</v>
      </c>
      <c r="C70" s="281" t="s">
        <v>37</v>
      </c>
      <c r="D70" s="281">
        <v>56.63</v>
      </c>
      <c r="E70" s="639">
        <v>52.9</v>
      </c>
      <c r="F70" s="281" t="s">
        <v>0</v>
      </c>
      <c r="G70" s="281" t="s">
        <v>70</v>
      </c>
      <c r="H70" s="281">
        <v>53.95</v>
      </c>
      <c r="I70" s="639">
        <v>51.4</v>
      </c>
      <c r="J70" s="281" t="s">
        <v>41</v>
      </c>
      <c r="K70" s="281" t="s">
        <v>43</v>
      </c>
      <c r="L70" s="281">
        <v>55.12</v>
      </c>
      <c r="M70" s="17">
        <v>52</v>
      </c>
      <c r="N70" s="300" t="s">
        <v>26</v>
      </c>
      <c r="O70" s="12" t="s">
        <v>94</v>
      </c>
      <c r="P70" s="281">
        <v>56.47</v>
      </c>
      <c r="Q70" s="13">
        <v>53</v>
      </c>
      <c r="R70" s="11" t="s">
        <v>2</v>
      </c>
      <c r="S70" s="20" t="s">
        <v>6</v>
      </c>
      <c r="T70" s="56">
        <v>56.93</v>
      </c>
      <c r="U70" s="162">
        <v>54.0625</v>
      </c>
      <c r="V70" s="11" t="s">
        <v>54</v>
      </c>
      <c r="W70" s="265" t="s">
        <v>60</v>
      </c>
      <c r="X70" s="58">
        <v>57.33</v>
      </c>
      <c r="Y70" s="157">
        <v>55.636363636363633</v>
      </c>
      <c r="Z70" s="11" t="s">
        <v>65</v>
      </c>
      <c r="AA70" s="237" t="s">
        <v>157</v>
      </c>
      <c r="AB70" s="81">
        <v>57.96</v>
      </c>
      <c r="AC70" s="59">
        <v>55.857100000000003</v>
      </c>
    </row>
    <row r="71" spans="1:29" ht="15" customHeight="1" x14ac:dyDescent="0.25">
      <c r="A71" s="55">
        <v>66</v>
      </c>
      <c r="B71" s="281" t="s">
        <v>41</v>
      </c>
      <c r="C71" s="281" t="s">
        <v>40</v>
      </c>
      <c r="D71" s="281">
        <v>56.63</v>
      </c>
      <c r="E71" s="639">
        <v>52.7</v>
      </c>
      <c r="F71" s="281" t="s">
        <v>2</v>
      </c>
      <c r="G71" s="281" t="s">
        <v>5</v>
      </c>
      <c r="H71" s="281">
        <v>53.95</v>
      </c>
      <c r="I71" s="639">
        <v>50.875</v>
      </c>
      <c r="J71" s="281" t="s">
        <v>32</v>
      </c>
      <c r="K71" s="281" t="s">
        <v>73</v>
      </c>
      <c r="L71" s="281">
        <v>55.12</v>
      </c>
      <c r="M71" s="13">
        <v>52</v>
      </c>
      <c r="N71" s="300" t="s">
        <v>41</v>
      </c>
      <c r="O71" s="12" t="s">
        <v>50</v>
      </c>
      <c r="P71" s="281">
        <v>56.47</v>
      </c>
      <c r="Q71" s="13">
        <v>52.87</v>
      </c>
      <c r="R71" s="11" t="s">
        <v>65</v>
      </c>
      <c r="S71" s="12" t="s">
        <v>86</v>
      </c>
      <c r="T71" s="56">
        <v>56.93</v>
      </c>
      <c r="U71" s="157">
        <v>54</v>
      </c>
      <c r="V71" s="11" t="s">
        <v>65</v>
      </c>
      <c r="W71" s="12" t="s">
        <v>84</v>
      </c>
      <c r="X71" s="58">
        <v>57.33</v>
      </c>
      <c r="Y71" s="157">
        <v>55.56</v>
      </c>
      <c r="Z71" s="11" t="s">
        <v>32</v>
      </c>
      <c r="AA71" s="12" t="s">
        <v>39</v>
      </c>
      <c r="AB71" s="81">
        <v>57.96</v>
      </c>
      <c r="AC71" s="59">
        <v>55.642899999999997</v>
      </c>
    </row>
    <row r="72" spans="1:29" ht="15" customHeight="1" x14ac:dyDescent="0.25">
      <c r="A72" s="55">
        <v>67</v>
      </c>
      <c r="B72" s="281" t="s">
        <v>0</v>
      </c>
      <c r="C72" s="281" t="s">
        <v>172</v>
      </c>
      <c r="D72" s="281">
        <v>56.63</v>
      </c>
      <c r="E72" s="639">
        <v>52.428571428571431</v>
      </c>
      <c r="F72" s="281" t="s">
        <v>54</v>
      </c>
      <c r="G72" s="281" t="s">
        <v>66</v>
      </c>
      <c r="H72" s="281">
        <v>53.95</v>
      </c>
      <c r="I72" s="639">
        <v>50.631578947368418</v>
      </c>
      <c r="J72" s="281" t="s">
        <v>54</v>
      </c>
      <c r="K72" s="281" t="s">
        <v>56</v>
      </c>
      <c r="L72" s="281">
        <v>55.12</v>
      </c>
      <c r="M72" s="13">
        <v>52</v>
      </c>
      <c r="N72" s="300" t="s">
        <v>32</v>
      </c>
      <c r="O72" s="12" t="s">
        <v>37</v>
      </c>
      <c r="P72" s="281">
        <v>56.47</v>
      </c>
      <c r="Q72" s="13">
        <v>52.86</v>
      </c>
      <c r="R72" s="11" t="s">
        <v>41</v>
      </c>
      <c r="S72" s="12" t="s">
        <v>40</v>
      </c>
      <c r="T72" s="56">
        <v>56.93</v>
      </c>
      <c r="U72" s="157">
        <v>53.935483870967744</v>
      </c>
      <c r="V72" s="94" t="s">
        <v>26</v>
      </c>
      <c r="W72" s="12" t="s">
        <v>28</v>
      </c>
      <c r="X72" s="58">
        <v>57.33</v>
      </c>
      <c r="Y72" s="157">
        <v>55.545454545454547</v>
      </c>
      <c r="Z72" s="11" t="s">
        <v>2</v>
      </c>
      <c r="AA72" s="20" t="s">
        <v>20</v>
      </c>
      <c r="AB72" s="81">
        <v>57.96</v>
      </c>
      <c r="AC72" s="59">
        <v>55.4375</v>
      </c>
    </row>
    <row r="73" spans="1:29" ht="15" customHeight="1" x14ac:dyDescent="0.25">
      <c r="A73" s="55">
        <v>68</v>
      </c>
      <c r="B73" s="281" t="s">
        <v>26</v>
      </c>
      <c r="C73" s="281" t="s">
        <v>98</v>
      </c>
      <c r="D73" s="281">
        <v>56.63</v>
      </c>
      <c r="E73" s="639">
        <v>52.4</v>
      </c>
      <c r="F73" s="281" t="s">
        <v>41</v>
      </c>
      <c r="G73" s="281" t="s">
        <v>40</v>
      </c>
      <c r="H73" s="281">
        <v>53.95</v>
      </c>
      <c r="I73" s="639">
        <v>50.352941176470587</v>
      </c>
      <c r="J73" s="281" t="s">
        <v>41</v>
      </c>
      <c r="K73" s="281" t="s">
        <v>50</v>
      </c>
      <c r="L73" s="281">
        <v>55.12</v>
      </c>
      <c r="M73" s="13">
        <v>51.44</v>
      </c>
      <c r="N73" s="300" t="s">
        <v>41</v>
      </c>
      <c r="O73" s="12" t="s">
        <v>44</v>
      </c>
      <c r="P73" s="281">
        <v>56.47</v>
      </c>
      <c r="Q73" s="13">
        <v>52.8</v>
      </c>
      <c r="R73" s="94" t="s">
        <v>32</v>
      </c>
      <c r="S73" s="12" t="s">
        <v>38</v>
      </c>
      <c r="T73" s="56">
        <v>56.93</v>
      </c>
      <c r="U73" s="157">
        <v>53.846153846153847</v>
      </c>
      <c r="V73" s="11" t="s">
        <v>2</v>
      </c>
      <c r="W73" s="20" t="s">
        <v>6</v>
      </c>
      <c r="X73" s="58">
        <v>57.33</v>
      </c>
      <c r="Y73" s="157">
        <v>55.4</v>
      </c>
      <c r="Z73" s="11" t="s">
        <v>54</v>
      </c>
      <c r="AA73" s="265" t="s">
        <v>60</v>
      </c>
      <c r="AB73" s="81">
        <v>57.96</v>
      </c>
      <c r="AC73" s="59">
        <v>55.363599999999998</v>
      </c>
    </row>
    <row r="74" spans="1:29" ht="15" customHeight="1" x14ac:dyDescent="0.25">
      <c r="A74" s="55">
        <v>69</v>
      </c>
      <c r="B74" s="281" t="s">
        <v>65</v>
      </c>
      <c r="C74" s="281" t="s">
        <v>86</v>
      </c>
      <c r="D74" s="281">
        <v>56.63</v>
      </c>
      <c r="E74" s="639">
        <v>52.375</v>
      </c>
      <c r="F74" s="281" t="s">
        <v>32</v>
      </c>
      <c r="G74" s="281" t="s">
        <v>89</v>
      </c>
      <c r="H74" s="281">
        <v>53.95</v>
      </c>
      <c r="I74" s="639">
        <v>50.263157894736842</v>
      </c>
      <c r="J74" s="281" t="s">
        <v>41</v>
      </c>
      <c r="K74" s="281" t="s">
        <v>46</v>
      </c>
      <c r="L74" s="281">
        <v>55.12</v>
      </c>
      <c r="M74" s="13">
        <v>51.2</v>
      </c>
      <c r="N74" s="300" t="s">
        <v>2</v>
      </c>
      <c r="O74" s="20" t="s">
        <v>14</v>
      </c>
      <c r="P74" s="281">
        <v>56.47</v>
      </c>
      <c r="Q74" s="13">
        <v>52.733333333333334</v>
      </c>
      <c r="R74" s="94" t="s">
        <v>26</v>
      </c>
      <c r="S74" s="12" t="s">
        <v>109</v>
      </c>
      <c r="T74" s="56">
        <v>56.93</v>
      </c>
      <c r="U74" s="157">
        <v>53.772727272727273</v>
      </c>
      <c r="V74" s="11" t="s">
        <v>2</v>
      </c>
      <c r="W74" s="20" t="s">
        <v>10</v>
      </c>
      <c r="X74" s="58">
        <v>57.33</v>
      </c>
      <c r="Y74" s="157">
        <v>54.571428571428569</v>
      </c>
      <c r="Z74" s="11" t="s">
        <v>2</v>
      </c>
      <c r="AA74" s="20" t="s">
        <v>146</v>
      </c>
      <c r="AB74" s="81">
        <v>57.96</v>
      </c>
      <c r="AC74" s="59">
        <v>54.921300000000002</v>
      </c>
    </row>
    <row r="75" spans="1:29" ht="15" customHeight="1" thickBot="1" x14ac:dyDescent="0.3">
      <c r="A75" s="121">
        <v>70</v>
      </c>
      <c r="B75" s="284" t="s">
        <v>54</v>
      </c>
      <c r="C75" s="284" t="s">
        <v>174</v>
      </c>
      <c r="D75" s="284">
        <v>56.63</v>
      </c>
      <c r="E75" s="640">
        <v>52.2</v>
      </c>
      <c r="F75" s="284" t="s">
        <v>2</v>
      </c>
      <c r="G75" s="284" t="s">
        <v>12</v>
      </c>
      <c r="H75" s="284">
        <v>53.95</v>
      </c>
      <c r="I75" s="640">
        <v>50.258064516129032</v>
      </c>
      <c r="J75" s="284" t="s">
        <v>54</v>
      </c>
      <c r="K75" s="284" t="s">
        <v>74</v>
      </c>
      <c r="L75" s="284">
        <v>55.12</v>
      </c>
      <c r="M75" s="24">
        <v>51.1</v>
      </c>
      <c r="N75" s="307" t="s">
        <v>41</v>
      </c>
      <c r="O75" s="52" t="s">
        <v>43</v>
      </c>
      <c r="P75" s="284">
        <v>56.47</v>
      </c>
      <c r="Q75" s="294">
        <v>52.66</v>
      </c>
      <c r="R75" s="22" t="s">
        <v>65</v>
      </c>
      <c r="S75" s="276" t="s">
        <v>157</v>
      </c>
      <c r="T75" s="77">
        <v>56.93</v>
      </c>
      <c r="U75" s="159">
        <v>53.714285714285715</v>
      </c>
      <c r="V75" s="113" t="s">
        <v>2</v>
      </c>
      <c r="W75" s="116" t="s">
        <v>9</v>
      </c>
      <c r="X75" s="101">
        <v>57.33</v>
      </c>
      <c r="Y75" s="159">
        <v>54.4</v>
      </c>
      <c r="Z75" s="22" t="s">
        <v>2</v>
      </c>
      <c r="AA75" s="116" t="s">
        <v>15</v>
      </c>
      <c r="AB75" s="102">
        <v>57.96</v>
      </c>
      <c r="AC75" s="109">
        <v>54.857100000000003</v>
      </c>
    </row>
    <row r="76" spans="1:29" ht="15" customHeight="1" x14ac:dyDescent="0.25">
      <c r="A76" s="119">
        <v>71</v>
      </c>
      <c r="B76" s="283" t="s">
        <v>65</v>
      </c>
      <c r="C76" s="283" t="s">
        <v>171</v>
      </c>
      <c r="D76" s="283">
        <v>56.63</v>
      </c>
      <c r="E76" s="638">
        <v>52</v>
      </c>
      <c r="F76" s="283" t="s">
        <v>26</v>
      </c>
      <c r="G76" s="283" t="s">
        <v>97</v>
      </c>
      <c r="H76" s="283">
        <v>53.95</v>
      </c>
      <c r="I76" s="638">
        <v>50.230769230769234</v>
      </c>
      <c r="J76" s="283" t="s">
        <v>54</v>
      </c>
      <c r="K76" s="283" t="s">
        <v>60</v>
      </c>
      <c r="L76" s="283">
        <v>55.12</v>
      </c>
      <c r="M76" s="49">
        <v>51</v>
      </c>
      <c r="N76" s="305" t="s">
        <v>41</v>
      </c>
      <c r="O76" s="43" t="s">
        <v>40</v>
      </c>
      <c r="P76" s="283">
        <v>56.47</v>
      </c>
      <c r="Q76" s="44">
        <v>52.41</v>
      </c>
      <c r="R76" s="42" t="s">
        <v>2</v>
      </c>
      <c r="S76" s="50" t="s">
        <v>17</v>
      </c>
      <c r="T76" s="104">
        <v>56.93</v>
      </c>
      <c r="U76" s="169">
        <v>53.428571428571431</v>
      </c>
      <c r="V76" s="42" t="s">
        <v>2</v>
      </c>
      <c r="W76" s="50" t="s">
        <v>15</v>
      </c>
      <c r="X76" s="106">
        <v>57.33</v>
      </c>
      <c r="Y76" s="160">
        <v>54.294117647058826</v>
      </c>
      <c r="Z76" s="142" t="s">
        <v>26</v>
      </c>
      <c r="AA76" s="43" t="s">
        <v>28</v>
      </c>
      <c r="AB76" s="108">
        <v>57.96</v>
      </c>
      <c r="AC76" s="112">
        <v>54.617600000000003</v>
      </c>
    </row>
    <row r="77" spans="1:29" ht="15" customHeight="1" x14ac:dyDescent="0.25">
      <c r="A77" s="55">
        <v>72</v>
      </c>
      <c r="B77" s="281" t="s">
        <v>2</v>
      </c>
      <c r="C77" s="281" t="s">
        <v>16</v>
      </c>
      <c r="D77" s="281">
        <v>56.63</v>
      </c>
      <c r="E77" s="639">
        <v>52</v>
      </c>
      <c r="F77" s="281" t="s">
        <v>32</v>
      </c>
      <c r="G77" s="281" t="s">
        <v>91</v>
      </c>
      <c r="H77" s="281">
        <v>53.95</v>
      </c>
      <c r="I77" s="639">
        <v>49.888888888888893</v>
      </c>
      <c r="J77" s="281" t="s">
        <v>32</v>
      </c>
      <c r="K77" s="281" t="s">
        <v>39</v>
      </c>
      <c r="L77" s="281">
        <v>55.12</v>
      </c>
      <c r="M77" s="13">
        <v>51</v>
      </c>
      <c r="N77" s="300" t="s">
        <v>26</v>
      </c>
      <c r="O77" s="12" t="s">
        <v>111</v>
      </c>
      <c r="P77" s="281">
        <v>56.47</v>
      </c>
      <c r="Q77" s="13">
        <v>52.4</v>
      </c>
      <c r="R77" s="11" t="s">
        <v>32</v>
      </c>
      <c r="S77" s="12" t="s">
        <v>39</v>
      </c>
      <c r="T77" s="56">
        <v>56.93</v>
      </c>
      <c r="U77" s="157">
        <v>53.083333333333336</v>
      </c>
      <c r="V77" s="11" t="s">
        <v>2</v>
      </c>
      <c r="W77" s="20" t="s">
        <v>16</v>
      </c>
      <c r="X77" s="58">
        <v>57.33</v>
      </c>
      <c r="Y77" s="157">
        <v>54.222222222222221</v>
      </c>
      <c r="Z77" s="11" t="s">
        <v>2</v>
      </c>
      <c r="AA77" s="20" t="s">
        <v>1</v>
      </c>
      <c r="AB77" s="81">
        <v>57.96</v>
      </c>
      <c r="AC77" s="59">
        <v>54.133299999999998</v>
      </c>
    </row>
    <row r="78" spans="1:29" ht="15" customHeight="1" x14ac:dyDescent="0.25">
      <c r="A78" s="55">
        <v>73</v>
      </c>
      <c r="B78" s="281" t="s">
        <v>2</v>
      </c>
      <c r="C78" s="281" t="s">
        <v>187</v>
      </c>
      <c r="D78" s="281">
        <v>56.63</v>
      </c>
      <c r="E78" s="639">
        <v>50.8</v>
      </c>
      <c r="F78" s="281" t="s">
        <v>32</v>
      </c>
      <c r="G78" s="281" t="s">
        <v>137</v>
      </c>
      <c r="H78" s="281">
        <v>53.95</v>
      </c>
      <c r="I78" s="639">
        <v>49.75</v>
      </c>
      <c r="J78" s="281" t="s">
        <v>2</v>
      </c>
      <c r="K78" s="281" t="s">
        <v>22</v>
      </c>
      <c r="L78" s="281">
        <v>55.12</v>
      </c>
      <c r="M78" s="13">
        <v>50.75</v>
      </c>
      <c r="N78" s="300" t="s">
        <v>41</v>
      </c>
      <c r="O78" s="12" t="s">
        <v>42</v>
      </c>
      <c r="P78" s="281">
        <v>56.47</v>
      </c>
      <c r="Q78" s="13">
        <v>52.13</v>
      </c>
      <c r="R78" s="11" t="s">
        <v>41</v>
      </c>
      <c r="S78" s="12" t="s">
        <v>51</v>
      </c>
      <c r="T78" s="56">
        <v>56.93</v>
      </c>
      <c r="U78" s="157">
        <v>52.81818181818182</v>
      </c>
      <c r="V78" s="11" t="s">
        <v>41</v>
      </c>
      <c r="W78" s="12" t="s">
        <v>48</v>
      </c>
      <c r="X78" s="58">
        <v>57.33</v>
      </c>
      <c r="Y78" s="157">
        <v>53.25</v>
      </c>
      <c r="Z78" s="11" t="s">
        <v>2</v>
      </c>
      <c r="AA78" s="20" t="s">
        <v>22</v>
      </c>
      <c r="AB78" s="81">
        <v>57.96</v>
      </c>
      <c r="AC78" s="59">
        <v>53.6111</v>
      </c>
    </row>
    <row r="79" spans="1:29" ht="15" customHeight="1" x14ac:dyDescent="0.25">
      <c r="A79" s="55">
        <v>74</v>
      </c>
      <c r="B79" s="281" t="s">
        <v>2</v>
      </c>
      <c r="C79" s="281" t="s">
        <v>3</v>
      </c>
      <c r="D79" s="281">
        <v>56.63</v>
      </c>
      <c r="E79" s="639">
        <v>50.43</v>
      </c>
      <c r="F79" s="281" t="s">
        <v>32</v>
      </c>
      <c r="G79" s="281" t="s">
        <v>159</v>
      </c>
      <c r="H79" s="281">
        <v>53.95</v>
      </c>
      <c r="I79" s="639">
        <v>49.666666666666657</v>
      </c>
      <c r="J79" s="281" t="s">
        <v>65</v>
      </c>
      <c r="K79" s="281" t="s">
        <v>84</v>
      </c>
      <c r="L79" s="281">
        <v>55.12</v>
      </c>
      <c r="M79" s="267">
        <v>50.678571428571431</v>
      </c>
      <c r="N79" s="300" t="s">
        <v>26</v>
      </c>
      <c r="O79" s="12" t="s">
        <v>96</v>
      </c>
      <c r="P79" s="281">
        <v>56.47</v>
      </c>
      <c r="Q79" s="13">
        <v>52</v>
      </c>
      <c r="R79" s="11" t="s">
        <v>32</v>
      </c>
      <c r="S79" s="12" t="s">
        <v>37</v>
      </c>
      <c r="T79" s="56">
        <v>56.93</v>
      </c>
      <c r="U79" s="157">
        <v>52.375</v>
      </c>
      <c r="V79" s="11" t="s">
        <v>32</v>
      </c>
      <c r="W79" s="12" t="s">
        <v>36</v>
      </c>
      <c r="X79" s="58">
        <v>57.33</v>
      </c>
      <c r="Y79" s="157">
        <v>53.07692307692308</v>
      </c>
      <c r="Z79" s="94" t="s">
        <v>26</v>
      </c>
      <c r="AA79" s="12" t="s">
        <v>95</v>
      </c>
      <c r="AB79" s="81">
        <v>57.96</v>
      </c>
      <c r="AC79" s="59">
        <v>53.6</v>
      </c>
    </row>
    <row r="80" spans="1:29" ht="15" customHeight="1" x14ac:dyDescent="0.25">
      <c r="A80" s="55">
        <v>75</v>
      </c>
      <c r="B80" s="281" t="s">
        <v>2</v>
      </c>
      <c r="C80" s="281" t="s">
        <v>186</v>
      </c>
      <c r="D80" s="281">
        <v>56.63</v>
      </c>
      <c r="E80" s="639">
        <v>50.4</v>
      </c>
      <c r="F80" s="281" t="s">
        <v>2</v>
      </c>
      <c r="G80" s="281" t="s">
        <v>7</v>
      </c>
      <c r="H80" s="281">
        <v>53.95</v>
      </c>
      <c r="I80" s="639">
        <v>49.388888888888893</v>
      </c>
      <c r="J80" s="281" t="s">
        <v>41</v>
      </c>
      <c r="K80" s="281" t="s">
        <v>47</v>
      </c>
      <c r="L80" s="281">
        <v>55.12</v>
      </c>
      <c r="M80" s="13">
        <v>50.38</v>
      </c>
      <c r="N80" s="300" t="s">
        <v>0</v>
      </c>
      <c r="O80" s="12" t="s">
        <v>102</v>
      </c>
      <c r="P80" s="281">
        <v>56.47</v>
      </c>
      <c r="Q80" s="13">
        <v>52</v>
      </c>
      <c r="R80" s="275" t="s">
        <v>0</v>
      </c>
      <c r="S80" s="14" t="s">
        <v>75</v>
      </c>
      <c r="T80" s="56">
        <v>56.93</v>
      </c>
      <c r="U80" s="157">
        <v>52.03448275862069</v>
      </c>
      <c r="V80" s="11" t="s">
        <v>54</v>
      </c>
      <c r="W80" s="14" t="s">
        <v>107</v>
      </c>
      <c r="X80" s="58">
        <v>57.33</v>
      </c>
      <c r="Y80" s="157">
        <v>52.8</v>
      </c>
      <c r="Z80" s="11" t="s">
        <v>54</v>
      </c>
      <c r="AA80" s="14" t="s">
        <v>66</v>
      </c>
      <c r="AB80" s="81">
        <v>57.96</v>
      </c>
      <c r="AC80" s="59">
        <v>52.666699999999999</v>
      </c>
    </row>
    <row r="81" spans="1:29" ht="15" customHeight="1" x14ac:dyDescent="0.25">
      <c r="A81" s="55">
        <v>76</v>
      </c>
      <c r="B81" s="281" t="s">
        <v>41</v>
      </c>
      <c r="C81" s="281" t="s">
        <v>50</v>
      </c>
      <c r="D81" s="281">
        <v>56.63</v>
      </c>
      <c r="E81" s="639">
        <v>50.2</v>
      </c>
      <c r="F81" s="281" t="s">
        <v>32</v>
      </c>
      <c r="G81" s="281" t="s">
        <v>31</v>
      </c>
      <c r="H81" s="281">
        <v>53.95</v>
      </c>
      <c r="I81" s="639">
        <v>49</v>
      </c>
      <c r="J81" s="281" t="s">
        <v>32</v>
      </c>
      <c r="K81" s="281" t="s">
        <v>159</v>
      </c>
      <c r="L81" s="281">
        <v>55.12</v>
      </c>
      <c r="M81" s="17">
        <v>50.2</v>
      </c>
      <c r="N81" s="300" t="s">
        <v>2</v>
      </c>
      <c r="O81" s="20" t="s">
        <v>7</v>
      </c>
      <c r="P81" s="281">
        <v>56.47</v>
      </c>
      <c r="Q81" s="13">
        <v>51.642857142857146</v>
      </c>
      <c r="R81" s="11" t="s">
        <v>2</v>
      </c>
      <c r="S81" s="20" t="s">
        <v>13</v>
      </c>
      <c r="T81" s="56">
        <v>56.93</v>
      </c>
      <c r="U81" s="162">
        <v>51.875</v>
      </c>
      <c r="V81" s="11" t="s">
        <v>41</v>
      </c>
      <c r="W81" s="12" t="s">
        <v>44</v>
      </c>
      <c r="X81" s="58">
        <v>57.33</v>
      </c>
      <c r="Y81" s="157">
        <v>52.769230769230766</v>
      </c>
      <c r="Z81" s="94" t="s">
        <v>26</v>
      </c>
      <c r="AA81" s="12" t="s">
        <v>29</v>
      </c>
      <c r="AB81" s="81">
        <v>57.96</v>
      </c>
      <c r="AC81" s="59">
        <v>52</v>
      </c>
    </row>
    <row r="82" spans="1:29" ht="15" customHeight="1" x14ac:dyDescent="0.25">
      <c r="A82" s="55">
        <v>77</v>
      </c>
      <c r="B82" s="281" t="s">
        <v>41</v>
      </c>
      <c r="C82" s="281" t="s">
        <v>45</v>
      </c>
      <c r="D82" s="281">
        <v>56.63</v>
      </c>
      <c r="E82" s="639">
        <v>49.6</v>
      </c>
      <c r="F82" s="281" t="s">
        <v>2</v>
      </c>
      <c r="G82" s="281" t="s">
        <v>10</v>
      </c>
      <c r="H82" s="281">
        <v>53.95</v>
      </c>
      <c r="I82" s="639">
        <v>48.769230769230766</v>
      </c>
      <c r="J82" s="281" t="s">
        <v>54</v>
      </c>
      <c r="K82" s="281" t="s">
        <v>59</v>
      </c>
      <c r="L82" s="281">
        <v>55.12</v>
      </c>
      <c r="M82" s="13">
        <v>50</v>
      </c>
      <c r="N82" s="300" t="s">
        <v>65</v>
      </c>
      <c r="O82" s="12" t="s">
        <v>87</v>
      </c>
      <c r="P82" s="281">
        <v>56.47</v>
      </c>
      <c r="Q82" s="267">
        <v>51</v>
      </c>
      <c r="R82" s="11" t="s">
        <v>41</v>
      </c>
      <c r="S82" s="12" t="s">
        <v>46</v>
      </c>
      <c r="T82" s="56">
        <v>56.93</v>
      </c>
      <c r="U82" s="157">
        <v>51.833333333333336</v>
      </c>
      <c r="V82" s="11" t="s">
        <v>2</v>
      </c>
      <c r="W82" s="20" t="s">
        <v>22</v>
      </c>
      <c r="X82" s="58">
        <v>57.33</v>
      </c>
      <c r="Y82" s="157">
        <v>52.733333333333334</v>
      </c>
      <c r="Z82" s="11" t="s">
        <v>2</v>
      </c>
      <c r="AA82" s="20" t="s">
        <v>18</v>
      </c>
      <c r="AB82" s="81">
        <v>57.96</v>
      </c>
      <c r="AC82" s="59">
        <v>51.692300000000003</v>
      </c>
    </row>
    <row r="83" spans="1:29" ht="15" customHeight="1" x14ac:dyDescent="0.25">
      <c r="A83" s="55">
        <v>78</v>
      </c>
      <c r="B83" s="281" t="s">
        <v>0</v>
      </c>
      <c r="C83" s="281" t="s">
        <v>70</v>
      </c>
      <c r="D83" s="281">
        <v>56.63</v>
      </c>
      <c r="E83" s="639">
        <v>49.133333333333333</v>
      </c>
      <c r="F83" s="281" t="s">
        <v>65</v>
      </c>
      <c r="G83" s="281" t="s">
        <v>86</v>
      </c>
      <c r="H83" s="281">
        <v>53.95</v>
      </c>
      <c r="I83" s="639">
        <v>48.764705882352942</v>
      </c>
      <c r="J83" s="281" t="s">
        <v>65</v>
      </c>
      <c r="K83" s="281" t="s">
        <v>86</v>
      </c>
      <c r="L83" s="281">
        <v>55.12</v>
      </c>
      <c r="M83" s="267">
        <v>49.4</v>
      </c>
      <c r="N83" s="300" t="s">
        <v>32</v>
      </c>
      <c r="O83" s="266" t="s">
        <v>137</v>
      </c>
      <c r="P83" s="281">
        <v>56.47</v>
      </c>
      <c r="Q83" s="13">
        <v>50.69</v>
      </c>
      <c r="R83" s="11" t="s">
        <v>0</v>
      </c>
      <c r="S83" s="237" t="s">
        <v>140</v>
      </c>
      <c r="T83" s="56">
        <v>56.93</v>
      </c>
      <c r="U83" s="157">
        <v>51.625</v>
      </c>
      <c r="V83" s="11" t="s">
        <v>2</v>
      </c>
      <c r="W83" s="20" t="s">
        <v>1</v>
      </c>
      <c r="X83" s="58">
        <v>57.33</v>
      </c>
      <c r="Y83" s="157">
        <v>52.46153846153846</v>
      </c>
      <c r="Z83" s="11" t="s">
        <v>65</v>
      </c>
      <c r="AA83" s="12" t="s">
        <v>85</v>
      </c>
      <c r="AB83" s="81">
        <v>57.96</v>
      </c>
      <c r="AC83" s="59">
        <v>51.5</v>
      </c>
    </row>
    <row r="84" spans="1:29" ht="15" customHeight="1" x14ac:dyDescent="0.25">
      <c r="A84" s="118">
        <v>79</v>
      </c>
      <c r="B84" s="282" t="s">
        <v>41</v>
      </c>
      <c r="C84" s="282" t="s">
        <v>76</v>
      </c>
      <c r="D84" s="282">
        <v>56.63</v>
      </c>
      <c r="E84" s="641">
        <v>49</v>
      </c>
      <c r="F84" s="282" t="s">
        <v>2</v>
      </c>
      <c r="G84" s="282" t="s">
        <v>15</v>
      </c>
      <c r="H84" s="282">
        <v>53.95</v>
      </c>
      <c r="I84" s="641">
        <v>48.6</v>
      </c>
      <c r="J84" s="282" t="s">
        <v>0</v>
      </c>
      <c r="K84" s="282" t="s">
        <v>102</v>
      </c>
      <c r="L84" s="282">
        <v>55.12</v>
      </c>
      <c r="M84" s="13">
        <v>49.304347826086953</v>
      </c>
      <c r="N84" s="302" t="s">
        <v>54</v>
      </c>
      <c r="O84" s="31" t="s">
        <v>74</v>
      </c>
      <c r="P84" s="282">
        <v>56.47</v>
      </c>
      <c r="Q84" s="32">
        <v>50.416666666666664</v>
      </c>
      <c r="R84" s="11" t="s">
        <v>54</v>
      </c>
      <c r="S84" s="14" t="s">
        <v>74</v>
      </c>
      <c r="T84" s="77">
        <v>56.93</v>
      </c>
      <c r="U84" s="172">
        <v>51.15625</v>
      </c>
      <c r="V84" s="11" t="s">
        <v>0</v>
      </c>
      <c r="W84" s="237" t="s">
        <v>140</v>
      </c>
      <c r="X84" s="101">
        <v>57.33</v>
      </c>
      <c r="Y84" s="306">
        <v>52.333333333333336</v>
      </c>
      <c r="Z84" s="11" t="s">
        <v>32</v>
      </c>
      <c r="AA84" s="18" t="s">
        <v>31</v>
      </c>
      <c r="AB84" s="102">
        <v>57.96</v>
      </c>
      <c r="AC84" s="59">
        <v>51.5</v>
      </c>
    </row>
    <row r="85" spans="1:29" ht="15" customHeight="1" thickBot="1" x14ac:dyDescent="0.3">
      <c r="A85" s="309">
        <v>80</v>
      </c>
      <c r="B85" s="516" t="s">
        <v>2</v>
      </c>
      <c r="C85" s="516" t="s">
        <v>189</v>
      </c>
      <c r="D85" s="516">
        <v>56.63</v>
      </c>
      <c r="E85" s="642">
        <v>48.8</v>
      </c>
      <c r="F85" s="516" t="s">
        <v>26</v>
      </c>
      <c r="G85" s="516" t="s">
        <v>94</v>
      </c>
      <c r="H85" s="516">
        <v>53.95</v>
      </c>
      <c r="I85" s="642">
        <v>48.333333333333343</v>
      </c>
      <c r="J85" s="516" t="s">
        <v>41</v>
      </c>
      <c r="K85" s="516" t="s">
        <v>42</v>
      </c>
      <c r="L85" s="516">
        <v>55.12</v>
      </c>
      <c r="M85" s="24">
        <v>49.27</v>
      </c>
      <c r="N85" s="307" t="s">
        <v>26</v>
      </c>
      <c r="O85" s="52" t="s">
        <v>97</v>
      </c>
      <c r="P85" s="310">
        <v>56.47</v>
      </c>
      <c r="Q85" s="24">
        <v>50</v>
      </c>
      <c r="R85" s="22" t="s">
        <v>32</v>
      </c>
      <c r="S85" s="337" t="s">
        <v>137</v>
      </c>
      <c r="T85" s="78">
        <v>56.93</v>
      </c>
      <c r="U85" s="311">
        <v>50.92</v>
      </c>
      <c r="V85" s="113" t="s">
        <v>2</v>
      </c>
      <c r="W85" s="116" t="s">
        <v>12</v>
      </c>
      <c r="X85" s="80">
        <v>57.33</v>
      </c>
      <c r="Y85" s="167">
        <v>52</v>
      </c>
      <c r="Z85" s="22" t="s">
        <v>41</v>
      </c>
      <c r="AA85" s="52" t="s">
        <v>52</v>
      </c>
      <c r="AB85" s="78">
        <v>57.96</v>
      </c>
      <c r="AC85" s="109">
        <v>51.2727</v>
      </c>
    </row>
    <row r="86" spans="1:29" s="4" customFormat="1" ht="15" customHeight="1" x14ac:dyDescent="0.25">
      <c r="A86" s="119">
        <v>81</v>
      </c>
      <c r="B86" s="283" t="s">
        <v>2</v>
      </c>
      <c r="C86" s="283" t="s">
        <v>194</v>
      </c>
      <c r="D86" s="283">
        <v>56.63</v>
      </c>
      <c r="E86" s="638">
        <v>48.6</v>
      </c>
      <c r="F86" s="283" t="s">
        <v>2</v>
      </c>
      <c r="G86" s="283" t="s">
        <v>23</v>
      </c>
      <c r="H86" s="283">
        <v>53.95</v>
      </c>
      <c r="I86" s="638">
        <v>47.714285714285722</v>
      </c>
      <c r="J86" s="283" t="s">
        <v>26</v>
      </c>
      <c r="K86" s="283" t="s">
        <v>97</v>
      </c>
      <c r="L86" s="283">
        <v>55.12</v>
      </c>
      <c r="M86" s="44">
        <v>49</v>
      </c>
      <c r="N86" s="305" t="s">
        <v>54</v>
      </c>
      <c r="O86" s="123" t="s">
        <v>66</v>
      </c>
      <c r="P86" s="312">
        <v>56.47</v>
      </c>
      <c r="Q86" s="295">
        <v>49.043478260869563</v>
      </c>
      <c r="R86" s="142" t="s">
        <v>2</v>
      </c>
      <c r="S86" s="50" t="s">
        <v>7</v>
      </c>
      <c r="T86" s="104">
        <v>56.93</v>
      </c>
      <c r="U86" s="169">
        <v>50.866666666666667</v>
      </c>
      <c r="V86" s="42" t="s">
        <v>54</v>
      </c>
      <c r="W86" s="123" t="s">
        <v>57</v>
      </c>
      <c r="X86" s="106">
        <v>57.33</v>
      </c>
      <c r="Y86" s="160">
        <v>51.666666666666664</v>
      </c>
      <c r="Z86" s="42" t="s">
        <v>2</v>
      </c>
      <c r="AA86" s="50" t="s">
        <v>4</v>
      </c>
      <c r="AB86" s="104">
        <v>57.96</v>
      </c>
      <c r="AC86" s="112">
        <v>51</v>
      </c>
    </row>
    <row r="87" spans="1:29" s="4" customFormat="1" ht="15" customHeight="1" x14ac:dyDescent="0.25">
      <c r="A87" s="308">
        <v>82</v>
      </c>
      <c r="B87" s="517" t="s">
        <v>41</v>
      </c>
      <c r="C87" s="517" t="s">
        <v>79</v>
      </c>
      <c r="D87" s="517">
        <v>56.63</v>
      </c>
      <c r="E87" s="643">
        <v>48.1</v>
      </c>
      <c r="F87" s="517" t="s">
        <v>2</v>
      </c>
      <c r="G87" s="517" t="s">
        <v>11</v>
      </c>
      <c r="H87" s="517">
        <v>53.95</v>
      </c>
      <c r="I87" s="643">
        <v>47.07692307692308</v>
      </c>
      <c r="J87" s="517" t="s">
        <v>26</v>
      </c>
      <c r="K87" s="517" t="s">
        <v>98</v>
      </c>
      <c r="L87" s="517">
        <v>55.12</v>
      </c>
      <c r="M87" s="13">
        <v>48</v>
      </c>
      <c r="N87" s="300" t="s">
        <v>0</v>
      </c>
      <c r="O87" s="237" t="s">
        <v>140</v>
      </c>
      <c r="P87" s="296">
        <v>56.47</v>
      </c>
      <c r="Q87" s="13">
        <v>49</v>
      </c>
      <c r="R87" s="11" t="s">
        <v>54</v>
      </c>
      <c r="S87" s="14" t="s">
        <v>107</v>
      </c>
      <c r="T87" s="56">
        <v>56.93</v>
      </c>
      <c r="U87" s="161">
        <v>50.833333333333336</v>
      </c>
      <c r="V87" s="94" t="s">
        <v>2</v>
      </c>
      <c r="W87" s="20" t="s">
        <v>14</v>
      </c>
      <c r="X87" s="58">
        <v>57.33</v>
      </c>
      <c r="Y87" s="157">
        <v>51.647058823529413</v>
      </c>
      <c r="Z87" s="11" t="s">
        <v>54</v>
      </c>
      <c r="AA87" s="14" t="s">
        <v>107</v>
      </c>
      <c r="AB87" s="56">
        <v>57.96</v>
      </c>
      <c r="AC87" s="59">
        <v>50.814799999999998</v>
      </c>
    </row>
    <row r="88" spans="1:29" s="4" customFormat="1" ht="15" customHeight="1" x14ac:dyDescent="0.25">
      <c r="A88" s="308">
        <v>83</v>
      </c>
      <c r="B88" s="517" t="s">
        <v>2</v>
      </c>
      <c r="C88" s="517" t="s">
        <v>183</v>
      </c>
      <c r="D88" s="517">
        <v>56.63</v>
      </c>
      <c r="E88" s="643">
        <v>48</v>
      </c>
      <c r="F88" s="517" t="s">
        <v>41</v>
      </c>
      <c r="G88" s="517" t="s">
        <v>50</v>
      </c>
      <c r="H88" s="517">
        <v>53.95</v>
      </c>
      <c r="I88" s="643">
        <v>46.5</v>
      </c>
      <c r="J88" s="517" t="s">
        <v>26</v>
      </c>
      <c r="K88" s="517" t="s">
        <v>29</v>
      </c>
      <c r="L88" s="517">
        <v>55.12</v>
      </c>
      <c r="M88" s="13">
        <v>48</v>
      </c>
      <c r="N88" s="300" t="s">
        <v>32</v>
      </c>
      <c r="O88" s="265" t="s">
        <v>33</v>
      </c>
      <c r="P88" s="296">
        <v>56.47</v>
      </c>
      <c r="Q88" s="15">
        <v>49</v>
      </c>
      <c r="R88" s="11" t="s">
        <v>41</v>
      </c>
      <c r="S88" s="12" t="s">
        <v>49</v>
      </c>
      <c r="T88" s="56">
        <v>56.93</v>
      </c>
      <c r="U88" s="157">
        <v>50.81818181818182</v>
      </c>
      <c r="V88" s="94" t="s">
        <v>26</v>
      </c>
      <c r="W88" s="12" t="s">
        <v>25</v>
      </c>
      <c r="X88" s="58">
        <v>57.33</v>
      </c>
      <c r="Y88" s="157">
        <v>51.6</v>
      </c>
      <c r="Z88" s="11" t="s">
        <v>54</v>
      </c>
      <c r="AA88" s="14" t="s">
        <v>58</v>
      </c>
      <c r="AB88" s="56">
        <v>57.96</v>
      </c>
      <c r="AC88" s="59">
        <v>50.545499999999997</v>
      </c>
    </row>
    <row r="89" spans="1:29" s="4" customFormat="1" ht="15" customHeight="1" x14ac:dyDescent="0.25">
      <c r="A89" s="308">
        <v>84</v>
      </c>
      <c r="B89" s="517" t="s">
        <v>26</v>
      </c>
      <c r="C89" s="517" t="s">
        <v>109</v>
      </c>
      <c r="D89" s="517">
        <v>56.63</v>
      </c>
      <c r="E89" s="643">
        <v>47.9</v>
      </c>
      <c r="F89" s="517" t="s">
        <v>54</v>
      </c>
      <c r="G89" s="517" t="s">
        <v>74</v>
      </c>
      <c r="H89" s="517">
        <v>53.95</v>
      </c>
      <c r="I89" s="643">
        <v>46.4</v>
      </c>
      <c r="J89" s="517" t="s">
        <v>2</v>
      </c>
      <c r="K89" s="517" t="s">
        <v>4</v>
      </c>
      <c r="L89" s="517">
        <v>55.12</v>
      </c>
      <c r="M89" s="13">
        <v>47</v>
      </c>
      <c r="N89" s="300" t="s">
        <v>2</v>
      </c>
      <c r="O89" s="20" t="s">
        <v>4</v>
      </c>
      <c r="P89" s="296">
        <v>56.47</v>
      </c>
      <c r="Q89" s="13">
        <v>48.7</v>
      </c>
      <c r="R89" s="11" t="s">
        <v>41</v>
      </c>
      <c r="S89" s="12" t="s">
        <v>48</v>
      </c>
      <c r="T89" s="56">
        <v>56.93</v>
      </c>
      <c r="U89" s="157">
        <v>50.636363636363633</v>
      </c>
      <c r="V89" s="11" t="s">
        <v>65</v>
      </c>
      <c r="W89" s="12" t="s">
        <v>85</v>
      </c>
      <c r="X89" s="58">
        <v>57.33</v>
      </c>
      <c r="Y89" s="157">
        <v>51.510204081632651</v>
      </c>
      <c r="Z89" s="94" t="s">
        <v>26</v>
      </c>
      <c r="AA89" s="12" t="s">
        <v>94</v>
      </c>
      <c r="AB89" s="56">
        <v>57.96</v>
      </c>
      <c r="AC89" s="59">
        <v>50.538499999999999</v>
      </c>
    </row>
    <row r="90" spans="1:29" s="4" customFormat="1" ht="15" customHeight="1" x14ac:dyDescent="0.25">
      <c r="A90" s="308">
        <v>85</v>
      </c>
      <c r="B90" s="517" t="s">
        <v>54</v>
      </c>
      <c r="C90" s="517" t="s">
        <v>53</v>
      </c>
      <c r="D90" s="517">
        <v>56.63</v>
      </c>
      <c r="E90" s="643">
        <v>47.5</v>
      </c>
      <c r="F90" s="517" t="s">
        <v>2</v>
      </c>
      <c r="G90" s="517" t="s">
        <v>1</v>
      </c>
      <c r="H90" s="517">
        <v>53.95</v>
      </c>
      <c r="I90" s="643">
        <v>46.272727272727273</v>
      </c>
      <c r="J90" s="517" t="s">
        <v>2</v>
      </c>
      <c r="K90" s="517" t="s">
        <v>14</v>
      </c>
      <c r="L90" s="517">
        <v>55.12</v>
      </c>
      <c r="M90" s="13">
        <v>47</v>
      </c>
      <c r="N90" s="300" t="s">
        <v>54</v>
      </c>
      <c r="O90" s="14" t="s">
        <v>58</v>
      </c>
      <c r="P90" s="296">
        <v>56.47</v>
      </c>
      <c r="Q90" s="13">
        <v>48.57</v>
      </c>
      <c r="R90" s="94" t="s">
        <v>2</v>
      </c>
      <c r="S90" s="20" t="s">
        <v>3</v>
      </c>
      <c r="T90" s="56">
        <v>56.93</v>
      </c>
      <c r="U90" s="162">
        <v>50.4</v>
      </c>
      <c r="V90" s="94" t="s">
        <v>2</v>
      </c>
      <c r="W90" s="20" t="s">
        <v>3</v>
      </c>
      <c r="X90" s="58">
        <v>57.33</v>
      </c>
      <c r="Y90" s="157">
        <v>51.5</v>
      </c>
      <c r="Z90" s="94" t="s">
        <v>26</v>
      </c>
      <c r="AA90" s="12" t="s">
        <v>98</v>
      </c>
      <c r="AB90" s="56">
        <v>57.96</v>
      </c>
      <c r="AC90" s="59">
        <v>49.466700000000003</v>
      </c>
    </row>
    <row r="91" spans="1:29" s="4" customFormat="1" ht="15" customHeight="1" x14ac:dyDescent="0.25">
      <c r="A91" s="308">
        <v>86</v>
      </c>
      <c r="B91" s="517" t="s">
        <v>41</v>
      </c>
      <c r="C91" s="517" t="s">
        <v>48</v>
      </c>
      <c r="D91" s="517">
        <v>56.63</v>
      </c>
      <c r="E91" s="643">
        <v>46.8</v>
      </c>
      <c r="F91" s="517" t="s">
        <v>54</v>
      </c>
      <c r="G91" s="517" t="s">
        <v>59</v>
      </c>
      <c r="H91" s="517">
        <v>53.95</v>
      </c>
      <c r="I91" s="643">
        <v>46.055555555555557</v>
      </c>
      <c r="J91" s="517" t="s">
        <v>2</v>
      </c>
      <c r="K91" s="517" t="s">
        <v>11</v>
      </c>
      <c r="L91" s="517">
        <v>55.12</v>
      </c>
      <c r="M91" s="13">
        <v>47</v>
      </c>
      <c r="N91" s="300" t="s">
        <v>2</v>
      </c>
      <c r="O91" s="20" t="s">
        <v>15</v>
      </c>
      <c r="P91" s="296">
        <v>56.47</v>
      </c>
      <c r="Q91" s="13">
        <v>48.5625</v>
      </c>
      <c r="R91" s="11" t="s">
        <v>2</v>
      </c>
      <c r="S91" s="20" t="s">
        <v>1</v>
      </c>
      <c r="T91" s="56">
        <v>56.93</v>
      </c>
      <c r="U91" s="162">
        <v>50.38095238095238</v>
      </c>
      <c r="V91" s="11" t="s">
        <v>41</v>
      </c>
      <c r="W91" s="12" t="s">
        <v>42</v>
      </c>
      <c r="X91" s="58">
        <v>57.33</v>
      </c>
      <c r="Y91" s="157">
        <v>50.9375</v>
      </c>
      <c r="Z91" s="94" t="s">
        <v>26</v>
      </c>
      <c r="AA91" s="12" t="s">
        <v>25</v>
      </c>
      <c r="AB91" s="56">
        <v>57.96</v>
      </c>
      <c r="AC91" s="59">
        <v>49.411799999999999</v>
      </c>
    </row>
    <row r="92" spans="1:29" s="4" customFormat="1" ht="15" customHeight="1" x14ac:dyDescent="0.25">
      <c r="A92" s="10">
        <v>87</v>
      </c>
      <c r="B92" s="260" t="s">
        <v>26</v>
      </c>
      <c r="C92" s="260" t="s">
        <v>181</v>
      </c>
      <c r="D92" s="260">
        <v>56.63</v>
      </c>
      <c r="E92" s="636">
        <v>45.4</v>
      </c>
      <c r="F92" s="260" t="s">
        <v>32</v>
      </c>
      <c r="G92" s="260" t="s">
        <v>35</v>
      </c>
      <c r="H92" s="260">
        <v>53.95</v>
      </c>
      <c r="I92" s="636">
        <v>45.07692307692308</v>
      </c>
      <c r="J92" s="260" t="s">
        <v>41</v>
      </c>
      <c r="K92" s="260" t="s">
        <v>77</v>
      </c>
      <c r="L92" s="260">
        <v>55.12</v>
      </c>
      <c r="M92" s="15">
        <v>46.29</v>
      </c>
      <c r="N92" s="518" t="s">
        <v>0</v>
      </c>
      <c r="O92" s="14" t="s">
        <v>75</v>
      </c>
      <c r="P92" s="26">
        <v>56.47</v>
      </c>
      <c r="Q92" s="13">
        <v>48</v>
      </c>
      <c r="R92" s="11" t="s">
        <v>32</v>
      </c>
      <c r="S92" s="12" t="s">
        <v>73</v>
      </c>
      <c r="T92" s="56">
        <v>56.93</v>
      </c>
      <c r="U92" s="157">
        <v>50.2</v>
      </c>
      <c r="V92" s="94" t="s">
        <v>26</v>
      </c>
      <c r="W92" s="12" t="s">
        <v>99</v>
      </c>
      <c r="X92" s="58">
        <v>57.33</v>
      </c>
      <c r="Y92" s="157">
        <v>50.8</v>
      </c>
      <c r="Z92" s="11" t="s">
        <v>32</v>
      </c>
      <c r="AA92" s="12" t="s">
        <v>35</v>
      </c>
      <c r="AB92" s="56">
        <v>57.96</v>
      </c>
      <c r="AC92" s="59">
        <v>48.615400000000001</v>
      </c>
    </row>
    <row r="93" spans="1:29" s="4" customFormat="1" ht="15" customHeight="1" x14ac:dyDescent="0.25">
      <c r="A93" s="10">
        <v>88</v>
      </c>
      <c r="B93" s="260" t="s">
        <v>41</v>
      </c>
      <c r="C93" s="260" t="s">
        <v>177</v>
      </c>
      <c r="D93" s="260">
        <v>56.63</v>
      </c>
      <c r="E93" s="636">
        <v>45.1</v>
      </c>
      <c r="F93" s="260" t="s">
        <v>26</v>
      </c>
      <c r="G93" s="260" t="s">
        <v>98</v>
      </c>
      <c r="H93" s="260">
        <v>53.95</v>
      </c>
      <c r="I93" s="636">
        <v>45</v>
      </c>
      <c r="J93" s="260" t="s">
        <v>26</v>
      </c>
      <c r="K93" s="260" t="s">
        <v>162</v>
      </c>
      <c r="L93" s="260">
        <v>55.12</v>
      </c>
      <c r="M93" s="17">
        <v>46</v>
      </c>
      <c r="N93" s="300" t="s">
        <v>41</v>
      </c>
      <c r="O93" s="12" t="s">
        <v>51</v>
      </c>
      <c r="P93" s="26">
        <v>56.47</v>
      </c>
      <c r="Q93" s="13">
        <v>47.82</v>
      </c>
      <c r="R93" s="11" t="s">
        <v>0</v>
      </c>
      <c r="S93" s="14" t="s">
        <v>69</v>
      </c>
      <c r="T93" s="56">
        <v>56.93</v>
      </c>
      <c r="U93" s="157">
        <v>50.2</v>
      </c>
      <c r="V93" s="11" t="s">
        <v>41</v>
      </c>
      <c r="W93" s="12" t="s">
        <v>49</v>
      </c>
      <c r="X93" s="58">
        <v>57.33</v>
      </c>
      <c r="Y93" s="157">
        <v>50.666666666666664</v>
      </c>
      <c r="Z93" s="94" t="s">
        <v>2</v>
      </c>
      <c r="AA93" s="20" t="s">
        <v>12</v>
      </c>
      <c r="AB93" s="56">
        <v>57.96</v>
      </c>
      <c r="AC93" s="59">
        <v>47.307699999999997</v>
      </c>
    </row>
    <row r="94" spans="1:29" s="4" customFormat="1" ht="15" customHeight="1" x14ac:dyDescent="0.25">
      <c r="A94" s="10">
        <v>89</v>
      </c>
      <c r="B94" s="260" t="s">
        <v>32</v>
      </c>
      <c r="C94" s="260" t="s">
        <v>31</v>
      </c>
      <c r="D94" s="260">
        <v>56.63</v>
      </c>
      <c r="E94" s="636">
        <v>45</v>
      </c>
      <c r="F94" s="260" t="s">
        <v>54</v>
      </c>
      <c r="G94" s="260" t="s">
        <v>107</v>
      </c>
      <c r="H94" s="260">
        <v>53.95</v>
      </c>
      <c r="I94" s="636">
        <v>44.666666666666657</v>
      </c>
      <c r="J94" s="260" t="s">
        <v>54</v>
      </c>
      <c r="K94" s="260" t="s">
        <v>58</v>
      </c>
      <c r="L94" s="260">
        <v>55.12</v>
      </c>
      <c r="M94" s="13">
        <v>45.69</v>
      </c>
      <c r="N94" s="300" t="s">
        <v>2</v>
      </c>
      <c r="O94" s="20" t="s">
        <v>12</v>
      </c>
      <c r="P94" s="26">
        <v>56.47</v>
      </c>
      <c r="Q94" s="13">
        <v>47.6875</v>
      </c>
      <c r="R94" s="11" t="s">
        <v>54</v>
      </c>
      <c r="S94" s="14" t="s">
        <v>58</v>
      </c>
      <c r="T94" s="56">
        <v>56.93</v>
      </c>
      <c r="U94" s="161">
        <v>49.666666666666664</v>
      </c>
      <c r="V94" s="11" t="s">
        <v>41</v>
      </c>
      <c r="W94" s="237" t="s">
        <v>45</v>
      </c>
      <c r="X94" s="58">
        <v>57.33</v>
      </c>
      <c r="Y94" s="157">
        <v>50.25</v>
      </c>
      <c r="Z94" s="11" t="s">
        <v>41</v>
      </c>
      <c r="AA94" s="12" t="s">
        <v>44</v>
      </c>
      <c r="AB94" s="56">
        <v>57.96</v>
      </c>
      <c r="AC94" s="68">
        <v>46.666699999999999</v>
      </c>
    </row>
    <row r="95" spans="1:29" s="4" customFormat="1" ht="15" customHeight="1" thickBot="1" x14ac:dyDescent="0.3">
      <c r="A95" s="21">
        <v>90</v>
      </c>
      <c r="B95" s="280" t="s">
        <v>26</v>
      </c>
      <c r="C95" s="280" t="s">
        <v>99</v>
      </c>
      <c r="D95" s="280">
        <v>56.63</v>
      </c>
      <c r="E95" s="637">
        <v>45</v>
      </c>
      <c r="F95" s="280" t="s">
        <v>41</v>
      </c>
      <c r="G95" s="280" t="s">
        <v>51</v>
      </c>
      <c r="H95" s="280">
        <v>53.95</v>
      </c>
      <c r="I95" s="637">
        <v>44.48</v>
      </c>
      <c r="J95" s="280" t="s">
        <v>41</v>
      </c>
      <c r="K95" s="280" t="s">
        <v>40</v>
      </c>
      <c r="L95" s="280">
        <v>55.12</v>
      </c>
      <c r="M95" s="24">
        <v>45.24</v>
      </c>
      <c r="N95" s="307" t="s">
        <v>2</v>
      </c>
      <c r="O95" s="116" t="s">
        <v>10</v>
      </c>
      <c r="P95" s="313">
        <v>56.47</v>
      </c>
      <c r="Q95" s="24">
        <v>47.592592592592595</v>
      </c>
      <c r="R95" s="22" t="s">
        <v>2</v>
      </c>
      <c r="S95" s="116" t="s">
        <v>11</v>
      </c>
      <c r="T95" s="78">
        <v>56.93</v>
      </c>
      <c r="U95" s="314">
        <v>49.5</v>
      </c>
      <c r="V95" s="22" t="s">
        <v>2</v>
      </c>
      <c r="W95" s="116" t="s">
        <v>18</v>
      </c>
      <c r="X95" s="80">
        <v>57.33</v>
      </c>
      <c r="Y95" s="167">
        <v>50.18181818181818</v>
      </c>
      <c r="Z95" s="22" t="s">
        <v>41</v>
      </c>
      <c r="AA95" s="52" t="s">
        <v>47</v>
      </c>
      <c r="AB95" s="78">
        <v>57.96</v>
      </c>
      <c r="AC95" s="347">
        <v>46.166699999999999</v>
      </c>
    </row>
    <row r="96" spans="1:29" s="4" customFormat="1" ht="15" customHeight="1" x14ac:dyDescent="0.25">
      <c r="A96" s="103">
        <v>91</v>
      </c>
      <c r="B96" s="278" t="s">
        <v>2</v>
      </c>
      <c r="C96" s="278" t="s">
        <v>190</v>
      </c>
      <c r="D96" s="278">
        <v>56.63</v>
      </c>
      <c r="E96" s="635">
        <v>45</v>
      </c>
      <c r="F96" s="278" t="s">
        <v>26</v>
      </c>
      <c r="G96" s="278" t="s">
        <v>25</v>
      </c>
      <c r="H96" s="278">
        <v>53.95</v>
      </c>
      <c r="I96" s="635">
        <v>42.375</v>
      </c>
      <c r="J96" s="278" t="s">
        <v>2</v>
      </c>
      <c r="K96" s="278" t="s">
        <v>9</v>
      </c>
      <c r="L96" s="278">
        <v>55.12</v>
      </c>
      <c r="M96" s="44">
        <v>45</v>
      </c>
      <c r="N96" s="305" t="s">
        <v>2</v>
      </c>
      <c r="O96" s="50" t="s">
        <v>5</v>
      </c>
      <c r="P96" s="315">
        <v>56.47</v>
      </c>
      <c r="Q96" s="44">
        <v>47.333333333333336</v>
      </c>
      <c r="R96" s="42" t="s">
        <v>2</v>
      </c>
      <c r="S96" s="50" t="s">
        <v>22</v>
      </c>
      <c r="T96" s="104">
        <v>56.93</v>
      </c>
      <c r="U96" s="169">
        <v>49</v>
      </c>
      <c r="V96" s="142" t="s">
        <v>2</v>
      </c>
      <c r="W96" s="50" t="s">
        <v>5</v>
      </c>
      <c r="X96" s="106">
        <v>57.33</v>
      </c>
      <c r="Y96" s="160">
        <v>50.133333333333333</v>
      </c>
      <c r="Z96" s="42" t="s">
        <v>41</v>
      </c>
      <c r="AA96" s="43" t="s">
        <v>42</v>
      </c>
      <c r="AB96" s="104">
        <v>57.96</v>
      </c>
      <c r="AC96" s="120">
        <v>46</v>
      </c>
    </row>
    <row r="97" spans="1:29" s="4" customFormat="1" ht="15" customHeight="1" x14ac:dyDescent="0.25">
      <c r="A97" s="10">
        <v>92</v>
      </c>
      <c r="B97" s="260" t="s">
        <v>2</v>
      </c>
      <c r="C97" s="260" t="s">
        <v>4</v>
      </c>
      <c r="D97" s="260">
        <v>56.63</v>
      </c>
      <c r="E97" s="636">
        <v>45</v>
      </c>
      <c r="F97" s="260" t="s">
        <v>26</v>
      </c>
      <c r="G97" s="260" t="s">
        <v>99</v>
      </c>
      <c r="H97" s="260">
        <v>53.95</v>
      </c>
      <c r="I97" s="636">
        <v>41.636363636363633</v>
      </c>
      <c r="J97" s="260" t="s">
        <v>54</v>
      </c>
      <c r="K97" s="260" t="s">
        <v>57</v>
      </c>
      <c r="L97" s="260">
        <v>55.12</v>
      </c>
      <c r="M97" s="13">
        <v>45</v>
      </c>
      <c r="N97" s="300" t="s">
        <v>41</v>
      </c>
      <c r="O97" s="12" t="s">
        <v>47</v>
      </c>
      <c r="P97" s="26">
        <v>56.47</v>
      </c>
      <c r="Q97" s="13">
        <v>47.1</v>
      </c>
      <c r="R97" s="94" t="s">
        <v>2</v>
      </c>
      <c r="S97" s="20" t="s">
        <v>5</v>
      </c>
      <c r="T97" s="56">
        <v>56.93</v>
      </c>
      <c r="U97" s="162">
        <v>48.9</v>
      </c>
      <c r="V97" s="11" t="s">
        <v>32</v>
      </c>
      <c r="W97" s="12" t="s">
        <v>89</v>
      </c>
      <c r="X97" s="58">
        <v>57.33</v>
      </c>
      <c r="Y97" s="157">
        <v>49.93333333333333</v>
      </c>
      <c r="Z97" s="11" t="s">
        <v>0</v>
      </c>
      <c r="AA97" s="237" t="s">
        <v>140</v>
      </c>
      <c r="AB97" s="56">
        <v>57.96</v>
      </c>
      <c r="AC97" s="76">
        <v>45.785699999999999</v>
      </c>
    </row>
    <row r="98" spans="1:29" s="4" customFormat="1" ht="15" customHeight="1" x14ac:dyDescent="0.25">
      <c r="A98" s="10">
        <v>93</v>
      </c>
      <c r="B98" s="260" t="s">
        <v>2</v>
      </c>
      <c r="C98" s="260" t="s">
        <v>15</v>
      </c>
      <c r="D98" s="260">
        <v>56.63</v>
      </c>
      <c r="E98" s="636">
        <v>44.3</v>
      </c>
      <c r="F98" s="260" t="s">
        <v>41</v>
      </c>
      <c r="G98" s="260" t="s">
        <v>44</v>
      </c>
      <c r="H98" s="260">
        <v>53.95</v>
      </c>
      <c r="I98" s="636">
        <v>40.666666666666657</v>
      </c>
      <c r="J98" s="260" t="s">
        <v>0</v>
      </c>
      <c r="K98" s="260" t="s">
        <v>70</v>
      </c>
      <c r="L98" s="260">
        <v>55.12</v>
      </c>
      <c r="M98" s="13">
        <v>44.5</v>
      </c>
      <c r="N98" s="300" t="s">
        <v>41</v>
      </c>
      <c r="O98" s="12" t="s">
        <v>77</v>
      </c>
      <c r="P98" s="26">
        <v>56.47</v>
      </c>
      <c r="Q98" s="15">
        <v>46.67</v>
      </c>
      <c r="R98" s="11" t="s">
        <v>41</v>
      </c>
      <c r="S98" s="12" t="s">
        <v>47</v>
      </c>
      <c r="T98" s="56">
        <v>56.93</v>
      </c>
      <c r="U98" s="157">
        <v>48.75</v>
      </c>
      <c r="V98" s="11" t="s">
        <v>54</v>
      </c>
      <c r="W98" s="14" t="s">
        <v>58</v>
      </c>
      <c r="X98" s="58">
        <v>57.33</v>
      </c>
      <c r="Y98" s="157">
        <v>49.285714285714285</v>
      </c>
      <c r="Z98" s="94" t="s">
        <v>2</v>
      </c>
      <c r="AA98" s="20" t="s">
        <v>5</v>
      </c>
      <c r="AB98" s="56">
        <v>57.96</v>
      </c>
      <c r="AC98" s="68">
        <v>45.176499999999997</v>
      </c>
    </row>
    <row r="99" spans="1:29" s="4" customFormat="1" ht="15" customHeight="1" x14ac:dyDescent="0.25">
      <c r="A99" s="10">
        <v>94</v>
      </c>
      <c r="B99" s="260" t="s">
        <v>54</v>
      </c>
      <c r="C99" s="260" t="s">
        <v>173</v>
      </c>
      <c r="D99" s="260">
        <v>56.63</v>
      </c>
      <c r="E99" s="636">
        <v>43.8</v>
      </c>
      <c r="F99" s="260" t="s">
        <v>54</v>
      </c>
      <c r="G99" s="260" t="s">
        <v>53</v>
      </c>
      <c r="H99" s="260">
        <v>53.95</v>
      </c>
      <c r="I99" s="636">
        <v>40.5</v>
      </c>
      <c r="J99" s="260" t="s">
        <v>32</v>
      </c>
      <c r="K99" s="260" t="s">
        <v>35</v>
      </c>
      <c r="L99" s="260">
        <v>55.12</v>
      </c>
      <c r="M99" s="15">
        <v>44.33</v>
      </c>
      <c r="N99" s="300" t="s">
        <v>41</v>
      </c>
      <c r="O99" s="12" t="s">
        <v>48</v>
      </c>
      <c r="P99" s="26">
        <v>56.47</v>
      </c>
      <c r="Q99" s="13">
        <v>46.36</v>
      </c>
      <c r="R99" s="11" t="s">
        <v>32</v>
      </c>
      <c r="S99" s="12" t="s">
        <v>91</v>
      </c>
      <c r="T99" s="56">
        <v>56.93</v>
      </c>
      <c r="U99" s="157">
        <v>48.7</v>
      </c>
      <c r="V99" s="11" t="s">
        <v>2</v>
      </c>
      <c r="W99" s="20" t="s">
        <v>11</v>
      </c>
      <c r="X99" s="58">
        <v>57.33</v>
      </c>
      <c r="Y99" s="157">
        <v>49</v>
      </c>
      <c r="Z99" s="11" t="s">
        <v>32</v>
      </c>
      <c r="AA99" s="12" t="s">
        <v>89</v>
      </c>
      <c r="AB99" s="56">
        <v>57.96</v>
      </c>
      <c r="AC99" s="68">
        <v>44.666699999999999</v>
      </c>
    </row>
    <row r="100" spans="1:29" s="4" customFormat="1" ht="15" customHeight="1" x14ac:dyDescent="0.25">
      <c r="A100" s="10">
        <v>95</v>
      </c>
      <c r="B100" s="260" t="s">
        <v>2</v>
      </c>
      <c r="C100" s="260" t="s">
        <v>5</v>
      </c>
      <c r="D100" s="260">
        <v>56.63</v>
      </c>
      <c r="E100" s="636">
        <v>42.1</v>
      </c>
      <c r="F100" s="260" t="s">
        <v>54</v>
      </c>
      <c r="G100" s="260" t="s">
        <v>56</v>
      </c>
      <c r="H100" s="260">
        <v>53.95</v>
      </c>
      <c r="I100" s="636">
        <v>37.266666666666673</v>
      </c>
      <c r="J100" s="260" t="s">
        <v>2</v>
      </c>
      <c r="K100" s="260" t="s">
        <v>20</v>
      </c>
      <c r="L100" s="260">
        <v>55.12</v>
      </c>
      <c r="M100" s="13">
        <v>44.3</v>
      </c>
      <c r="N100" s="300" t="s">
        <v>2</v>
      </c>
      <c r="O100" s="20" t="s">
        <v>18</v>
      </c>
      <c r="P100" s="26">
        <v>56.47</v>
      </c>
      <c r="Q100" s="13">
        <v>46.346153846153847</v>
      </c>
      <c r="R100" s="11" t="s">
        <v>32</v>
      </c>
      <c r="S100" s="18" t="s">
        <v>31</v>
      </c>
      <c r="T100" s="56">
        <v>56.93</v>
      </c>
      <c r="U100" s="173">
        <v>48.444444444444443</v>
      </c>
      <c r="V100" s="11" t="s">
        <v>2</v>
      </c>
      <c r="W100" s="20" t="s">
        <v>4</v>
      </c>
      <c r="X100" s="58">
        <v>57.33</v>
      </c>
      <c r="Y100" s="157">
        <v>48.75</v>
      </c>
      <c r="Z100" s="11" t="s">
        <v>54</v>
      </c>
      <c r="AA100" s="14" t="s">
        <v>57</v>
      </c>
      <c r="AB100" s="56">
        <v>57.96</v>
      </c>
      <c r="AC100" s="68">
        <v>44.357100000000003</v>
      </c>
    </row>
    <row r="101" spans="1:29" s="4" customFormat="1" ht="15" customHeight="1" x14ac:dyDescent="0.25">
      <c r="A101" s="10">
        <v>96</v>
      </c>
      <c r="B101" s="260" t="s">
        <v>32</v>
      </c>
      <c r="C101" s="954" t="s">
        <v>91</v>
      </c>
      <c r="D101" s="260">
        <v>56.63</v>
      </c>
      <c r="E101" s="636">
        <v>42</v>
      </c>
      <c r="F101" s="260" t="s">
        <v>2</v>
      </c>
      <c r="G101" s="260" t="s">
        <v>22</v>
      </c>
      <c r="H101" s="260">
        <v>53.95</v>
      </c>
      <c r="I101" s="636">
        <v>35.833333333333343</v>
      </c>
      <c r="J101" s="260" t="s">
        <v>32</v>
      </c>
      <c r="K101" s="260" t="s">
        <v>91</v>
      </c>
      <c r="L101" s="260">
        <v>55.12</v>
      </c>
      <c r="M101" s="13">
        <v>44.2</v>
      </c>
      <c r="N101" s="300" t="s">
        <v>2</v>
      </c>
      <c r="O101" s="20" t="s">
        <v>8</v>
      </c>
      <c r="P101" s="26">
        <v>56.47</v>
      </c>
      <c r="Q101" s="13">
        <v>45.625</v>
      </c>
      <c r="R101" s="94" t="s">
        <v>2</v>
      </c>
      <c r="S101" s="14" t="s">
        <v>71</v>
      </c>
      <c r="T101" s="56">
        <v>56.93</v>
      </c>
      <c r="U101" s="162">
        <v>48</v>
      </c>
      <c r="V101" s="11" t="s">
        <v>41</v>
      </c>
      <c r="W101" s="12" t="s">
        <v>76</v>
      </c>
      <c r="X101" s="58">
        <v>57.33</v>
      </c>
      <c r="Y101" s="157">
        <v>48.625</v>
      </c>
      <c r="Z101" s="11" t="s">
        <v>41</v>
      </c>
      <c r="AA101" s="12" t="s">
        <v>46</v>
      </c>
      <c r="AB101" s="56">
        <v>57.96</v>
      </c>
      <c r="AC101" s="68">
        <v>44.181800000000003</v>
      </c>
    </row>
    <row r="102" spans="1:29" ht="15" customHeight="1" x14ac:dyDescent="0.25">
      <c r="A102" s="10">
        <v>97</v>
      </c>
      <c r="B102" s="260" t="s">
        <v>32</v>
      </c>
      <c r="C102" s="260" t="s">
        <v>35</v>
      </c>
      <c r="D102" s="260">
        <v>56.63</v>
      </c>
      <c r="E102" s="636">
        <v>40.6</v>
      </c>
      <c r="F102" s="260" t="s">
        <v>32</v>
      </c>
      <c r="G102" s="260" t="s">
        <v>73</v>
      </c>
      <c r="H102" s="260">
        <v>53.95</v>
      </c>
      <c r="I102" s="636">
        <v>32.142857142857153</v>
      </c>
      <c r="J102" s="260" t="s">
        <v>41</v>
      </c>
      <c r="K102" s="260" t="s">
        <v>76</v>
      </c>
      <c r="L102" s="260">
        <v>55.12</v>
      </c>
      <c r="M102" s="13">
        <v>43.36</v>
      </c>
      <c r="N102" s="300" t="s">
        <v>2</v>
      </c>
      <c r="O102" s="20" t="s">
        <v>9</v>
      </c>
      <c r="P102" s="26">
        <v>56.47</v>
      </c>
      <c r="Q102" s="13">
        <v>45.285714285714285</v>
      </c>
      <c r="R102" s="94" t="s">
        <v>26</v>
      </c>
      <c r="S102" s="12" t="s">
        <v>25</v>
      </c>
      <c r="T102" s="56">
        <v>56.93</v>
      </c>
      <c r="U102" s="157">
        <v>47.636363636363633</v>
      </c>
      <c r="V102" s="11" t="s">
        <v>32</v>
      </c>
      <c r="W102" s="12" t="s">
        <v>90</v>
      </c>
      <c r="X102" s="58">
        <v>57.33</v>
      </c>
      <c r="Y102" s="157">
        <v>48.18181818181818</v>
      </c>
      <c r="Z102" s="11" t="s">
        <v>41</v>
      </c>
      <c r="AA102" s="12" t="s">
        <v>51</v>
      </c>
      <c r="AB102" s="56">
        <v>57.96</v>
      </c>
      <c r="AC102" s="68">
        <v>43.125</v>
      </c>
    </row>
    <row r="103" spans="1:29" ht="15" customHeight="1" x14ac:dyDescent="0.25">
      <c r="A103" s="10">
        <v>98</v>
      </c>
      <c r="B103" s="260" t="s">
        <v>2</v>
      </c>
      <c r="C103" s="260" t="s">
        <v>188</v>
      </c>
      <c r="D103" s="260">
        <v>56.63</v>
      </c>
      <c r="E103" s="636">
        <v>39.799999999999997</v>
      </c>
      <c r="F103" s="260" t="s">
        <v>54</v>
      </c>
      <c r="G103" s="260" t="s">
        <v>60</v>
      </c>
      <c r="H103" s="260">
        <v>53.95</v>
      </c>
      <c r="I103" s="286"/>
      <c r="J103" s="260" t="s">
        <v>41</v>
      </c>
      <c r="K103" s="260" t="s">
        <v>49</v>
      </c>
      <c r="L103" s="260">
        <v>55.12</v>
      </c>
      <c r="M103" s="13">
        <v>42.5</v>
      </c>
      <c r="N103" s="300" t="s">
        <v>54</v>
      </c>
      <c r="O103" s="14" t="s">
        <v>107</v>
      </c>
      <c r="P103" s="26">
        <v>56.47</v>
      </c>
      <c r="Q103" s="13">
        <v>45.285714285714285</v>
      </c>
      <c r="R103" s="11" t="s">
        <v>54</v>
      </c>
      <c r="S103" s="14" t="s">
        <v>53</v>
      </c>
      <c r="T103" s="56">
        <v>56.93</v>
      </c>
      <c r="U103" s="161">
        <v>47.416666666666664</v>
      </c>
      <c r="V103" s="11" t="s">
        <v>65</v>
      </c>
      <c r="W103" s="237" t="s">
        <v>157</v>
      </c>
      <c r="X103" s="58">
        <v>57.33</v>
      </c>
      <c r="Y103" s="174">
        <v>47.92</v>
      </c>
      <c r="Z103" s="11" t="s">
        <v>54</v>
      </c>
      <c r="AA103" s="16" t="s">
        <v>56</v>
      </c>
      <c r="AB103" s="56">
        <v>57.96</v>
      </c>
      <c r="AC103" s="68">
        <v>42.0625</v>
      </c>
    </row>
    <row r="104" spans="1:29" ht="15" customHeight="1" x14ac:dyDescent="0.25">
      <c r="A104" s="10">
        <v>99</v>
      </c>
      <c r="B104" s="260" t="s">
        <v>54</v>
      </c>
      <c r="C104" s="260" t="s">
        <v>56</v>
      </c>
      <c r="D104" s="260">
        <v>56.63</v>
      </c>
      <c r="E104" s="636">
        <v>37</v>
      </c>
      <c r="F104" s="260" t="s">
        <v>54</v>
      </c>
      <c r="G104" s="260" t="s">
        <v>57</v>
      </c>
      <c r="H104" s="260">
        <v>53.95</v>
      </c>
      <c r="I104" s="286"/>
      <c r="J104" s="260" t="s">
        <v>54</v>
      </c>
      <c r="K104" s="260" t="s">
        <v>107</v>
      </c>
      <c r="L104" s="260">
        <v>55.12</v>
      </c>
      <c r="M104" s="13">
        <v>42</v>
      </c>
      <c r="N104" s="300" t="s">
        <v>54</v>
      </c>
      <c r="O104" s="14" t="s">
        <v>53</v>
      </c>
      <c r="P104" s="26">
        <v>56.47</v>
      </c>
      <c r="Q104" s="13">
        <v>44.333333333333336</v>
      </c>
      <c r="R104" s="11" t="s">
        <v>41</v>
      </c>
      <c r="S104" s="12" t="s">
        <v>42</v>
      </c>
      <c r="T104" s="56">
        <v>56.93</v>
      </c>
      <c r="U104" s="157">
        <v>47.222222222222221</v>
      </c>
      <c r="V104" s="11" t="s">
        <v>32</v>
      </c>
      <c r="W104" s="18" t="s">
        <v>31</v>
      </c>
      <c r="X104" s="58">
        <v>57.33</v>
      </c>
      <c r="Y104" s="174">
        <v>47.413793103448278</v>
      </c>
      <c r="Z104" s="11" t="s">
        <v>54</v>
      </c>
      <c r="AA104" s="14" t="s">
        <v>53</v>
      </c>
      <c r="AB104" s="56">
        <v>57.96</v>
      </c>
      <c r="AC104" s="68">
        <v>40.2667</v>
      </c>
    </row>
    <row r="105" spans="1:29" ht="15" customHeight="1" thickBot="1" x14ac:dyDescent="0.3">
      <c r="A105" s="21">
        <v>100</v>
      </c>
      <c r="B105" s="280" t="s">
        <v>54</v>
      </c>
      <c r="C105" s="280" t="s">
        <v>60</v>
      </c>
      <c r="D105" s="280">
        <v>56.63</v>
      </c>
      <c r="E105" s="288"/>
      <c r="F105" s="280" t="s">
        <v>54</v>
      </c>
      <c r="G105" s="280" t="s">
        <v>55</v>
      </c>
      <c r="H105" s="280">
        <v>53.95</v>
      </c>
      <c r="I105" s="288"/>
      <c r="J105" s="280" t="s">
        <v>32</v>
      </c>
      <c r="K105" s="280" t="s">
        <v>89</v>
      </c>
      <c r="L105" s="280">
        <v>55.12</v>
      </c>
      <c r="M105" s="24">
        <v>42</v>
      </c>
      <c r="N105" s="307" t="s">
        <v>26</v>
      </c>
      <c r="O105" s="52" t="s">
        <v>28</v>
      </c>
      <c r="P105" s="313">
        <v>56.47</v>
      </c>
      <c r="Q105" s="24">
        <v>43</v>
      </c>
      <c r="R105" s="113" t="s">
        <v>2</v>
      </c>
      <c r="S105" s="116" t="s">
        <v>9</v>
      </c>
      <c r="T105" s="78">
        <v>56.93</v>
      </c>
      <c r="U105" s="314">
        <v>47.162162162162161</v>
      </c>
      <c r="V105" s="22" t="s">
        <v>32</v>
      </c>
      <c r="W105" s="368" t="s">
        <v>33</v>
      </c>
      <c r="X105" s="80">
        <v>57.33</v>
      </c>
      <c r="Y105" s="316">
        <v>47.111111111111114</v>
      </c>
      <c r="Z105" s="22" t="s">
        <v>54</v>
      </c>
      <c r="AA105" s="23" t="s">
        <v>55</v>
      </c>
      <c r="AB105" s="78">
        <v>57.96</v>
      </c>
      <c r="AC105" s="347">
        <v>39.416699999999999</v>
      </c>
    </row>
    <row r="106" spans="1:29" ht="15" customHeight="1" x14ac:dyDescent="0.25">
      <c r="A106" s="103">
        <v>101</v>
      </c>
      <c r="B106" s="278" t="s">
        <v>54</v>
      </c>
      <c r="C106" s="278" t="s">
        <v>55</v>
      </c>
      <c r="D106" s="278">
        <v>56.63</v>
      </c>
      <c r="E106" s="285"/>
      <c r="F106" s="278" t="s">
        <v>41</v>
      </c>
      <c r="G106" s="278" t="s">
        <v>49</v>
      </c>
      <c r="H106" s="278">
        <v>53.95</v>
      </c>
      <c r="I106" s="285"/>
      <c r="J106" s="278" t="s">
        <v>26</v>
      </c>
      <c r="K106" s="278" t="s">
        <v>28</v>
      </c>
      <c r="L106" s="278">
        <v>55.12</v>
      </c>
      <c r="M106" s="44">
        <v>42</v>
      </c>
      <c r="N106" s="305" t="s">
        <v>2</v>
      </c>
      <c r="O106" s="123" t="s">
        <v>71</v>
      </c>
      <c r="P106" s="315">
        <v>56.47</v>
      </c>
      <c r="Q106" s="44">
        <v>42.8</v>
      </c>
      <c r="R106" s="142" t="s">
        <v>26</v>
      </c>
      <c r="S106" s="43" t="s">
        <v>98</v>
      </c>
      <c r="T106" s="104">
        <v>56.93</v>
      </c>
      <c r="U106" s="149">
        <v>47</v>
      </c>
      <c r="V106" s="142" t="s">
        <v>26</v>
      </c>
      <c r="W106" s="43" t="s">
        <v>98</v>
      </c>
      <c r="X106" s="106">
        <v>57.33</v>
      </c>
      <c r="Y106" s="317">
        <v>46.828571428571429</v>
      </c>
      <c r="Z106" s="178" t="s">
        <v>54</v>
      </c>
      <c r="AA106" s="125" t="s">
        <v>74</v>
      </c>
      <c r="AB106" s="104">
        <v>57.96</v>
      </c>
      <c r="AC106" s="182"/>
    </row>
    <row r="107" spans="1:29" ht="15" customHeight="1" x14ac:dyDescent="0.25">
      <c r="A107" s="10">
        <v>102</v>
      </c>
      <c r="B107" s="260" t="s">
        <v>41</v>
      </c>
      <c r="C107" s="260" t="s">
        <v>49</v>
      </c>
      <c r="D107" s="260">
        <v>56.63</v>
      </c>
      <c r="E107" s="286"/>
      <c r="F107" s="260" t="s">
        <v>41</v>
      </c>
      <c r="G107" s="260" t="s">
        <v>43</v>
      </c>
      <c r="H107" s="260">
        <v>53.95</v>
      </c>
      <c r="I107" s="286"/>
      <c r="J107" s="260" t="s">
        <v>32</v>
      </c>
      <c r="K107" s="260" t="s">
        <v>72</v>
      </c>
      <c r="L107" s="260">
        <v>55.12</v>
      </c>
      <c r="M107" s="15">
        <v>42</v>
      </c>
      <c r="N107" s="300" t="s">
        <v>32</v>
      </c>
      <c r="O107" s="12" t="s">
        <v>73</v>
      </c>
      <c r="P107" s="26">
        <v>56.47</v>
      </c>
      <c r="Q107" s="13">
        <v>42</v>
      </c>
      <c r="R107" s="11" t="s">
        <v>32</v>
      </c>
      <c r="S107" s="12" t="s">
        <v>89</v>
      </c>
      <c r="T107" s="56">
        <v>56.93</v>
      </c>
      <c r="U107" s="148">
        <v>46.272727272727273</v>
      </c>
      <c r="V107" s="11" t="s">
        <v>65</v>
      </c>
      <c r="W107" s="12" t="s">
        <v>87</v>
      </c>
      <c r="X107" s="58">
        <v>57.33</v>
      </c>
      <c r="Y107" s="174">
        <v>46.208333333333336</v>
      </c>
      <c r="Z107" s="181" t="s">
        <v>41</v>
      </c>
      <c r="AA107" s="16" t="s">
        <v>88</v>
      </c>
      <c r="AB107" s="56">
        <v>57.96</v>
      </c>
      <c r="AC107" s="180"/>
    </row>
    <row r="108" spans="1:29" ht="15" customHeight="1" x14ac:dyDescent="0.25">
      <c r="A108" s="10">
        <v>103</v>
      </c>
      <c r="B108" s="260" t="s">
        <v>41</v>
      </c>
      <c r="C108" s="260" t="s">
        <v>47</v>
      </c>
      <c r="D108" s="260">
        <v>56.63</v>
      </c>
      <c r="E108" s="286"/>
      <c r="F108" s="260" t="s">
        <v>41</v>
      </c>
      <c r="G108" s="260" t="s">
        <v>45</v>
      </c>
      <c r="H108" s="260">
        <v>53.95</v>
      </c>
      <c r="I108" s="286"/>
      <c r="J108" s="260" t="s">
        <v>2</v>
      </c>
      <c r="K108" s="260" t="s">
        <v>5</v>
      </c>
      <c r="L108" s="260">
        <v>55.12</v>
      </c>
      <c r="M108" s="13">
        <v>40</v>
      </c>
      <c r="N108" s="300" t="s">
        <v>2</v>
      </c>
      <c r="O108" s="20" t="s">
        <v>22</v>
      </c>
      <c r="P108" s="26">
        <v>56.47</v>
      </c>
      <c r="Q108" s="13">
        <v>41.94736842105263</v>
      </c>
      <c r="R108" s="94" t="s">
        <v>26</v>
      </c>
      <c r="S108" s="12" t="s">
        <v>99</v>
      </c>
      <c r="T108" s="56">
        <v>56.93</v>
      </c>
      <c r="U108" s="148">
        <v>45</v>
      </c>
      <c r="V108" s="11" t="s">
        <v>54</v>
      </c>
      <c r="W108" s="16" t="s">
        <v>56</v>
      </c>
      <c r="X108" s="58">
        <v>57.33</v>
      </c>
      <c r="Y108" s="174">
        <v>46.071428571428569</v>
      </c>
      <c r="Z108" s="181" t="s">
        <v>41</v>
      </c>
      <c r="AA108" s="16" t="s">
        <v>77</v>
      </c>
      <c r="AB108" s="56">
        <v>57.96</v>
      </c>
      <c r="AC108" s="180"/>
    </row>
    <row r="109" spans="1:29" ht="15" customHeight="1" x14ac:dyDescent="0.25">
      <c r="A109" s="10">
        <v>104</v>
      </c>
      <c r="B109" s="260" t="s">
        <v>41</v>
      </c>
      <c r="C109" s="260" t="s">
        <v>43</v>
      </c>
      <c r="D109" s="260">
        <v>56.63</v>
      </c>
      <c r="E109" s="286"/>
      <c r="F109" s="260" t="s">
        <v>41</v>
      </c>
      <c r="G109" s="260" t="s">
        <v>76</v>
      </c>
      <c r="H109" s="260">
        <v>53.95</v>
      </c>
      <c r="I109" s="286"/>
      <c r="J109" s="260" t="s">
        <v>2</v>
      </c>
      <c r="K109" s="260" t="s">
        <v>3</v>
      </c>
      <c r="L109" s="260">
        <v>55.12</v>
      </c>
      <c r="M109" s="13">
        <v>39.5</v>
      </c>
      <c r="N109" s="300" t="s">
        <v>26</v>
      </c>
      <c r="O109" s="12" t="s">
        <v>98</v>
      </c>
      <c r="P109" s="26">
        <v>56.47</v>
      </c>
      <c r="Q109" s="13">
        <v>41</v>
      </c>
      <c r="R109" s="11" t="s">
        <v>54</v>
      </c>
      <c r="S109" s="14" t="s">
        <v>66</v>
      </c>
      <c r="T109" s="56">
        <v>56.93</v>
      </c>
      <c r="U109" s="297">
        <v>43.714285714285715</v>
      </c>
      <c r="V109" s="11" t="s">
        <v>32</v>
      </c>
      <c r="W109" s="12" t="s">
        <v>73</v>
      </c>
      <c r="X109" s="58">
        <v>57.33</v>
      </c>
      <c r="Y109" s="174">
        <v>45.888888888888886</v>
      </c>
      <c r="Z109" s="181" t="s">
        <v>32</v>
      </c>
      <c r="AA109" s="16" t="s">
        <v>73</v>
      </c>
      <c r="AB109" s="56">
        <v>57.96</v>
      </c>
      <c r="AC109" s="180"/>
    </row>
    <row r="110" spans="1:29" ht="15" customHeight="1" x14ac:dyDescent="0.25">
      <c r="A110" s="10">
        <v>105</v>
      </c>
      <c r="B110" s="260" t="s">
        <v>41</v>
      </c>
      <c r="C110" s="260" t="s">
        <v>42</v>
      </c>
      <c r="D110" s="260">
        <v>56.63</v>
      </c>
      <c r="E110" s="286"/>
      <c r="F110" s="260" t="s">
        <v>41</v>
      </c>
      <c r="G110" s="260" t="s">
        <v>77</v>
      </c>
      <c r="H110" s="260">
        <v>53.95</v>
      </c>
      <c r="I110" s="286"/>
      <c r="J110" s="260" t="s">
        <v>26</v>
      </c>
      <c r="K110" s="260" t="s">
        <v>25</v>
      </c>
      <c r="L110" s="260">
        <v>55.12</v>
      </c>
      <c r="M110" s="13">
        <v>38</v>
      </c>
      <c r="N110" s="300" t="s">
        <v>2</v>
      </c>
      <c r="O110" s="20" t="s">
        <v>3</v>
      </c>
      <c r="P110" s="26">
        <v>56.47</v>
      </c>
      <c r="Q110" s="13">
        <v>40.4</v>
      </c>
      <c r="R110" s="11" t="s">
        <v>32</v>
      </c>
      <c r="S110" s="14" t="s">
        <v>72</v>
      </c>
      <c r="T110" s="56">
        <v>56.93</v>
      </c>
      <c r="U110" s="151">
        <v>43.444444444444443</v>
      </c>
      <c r="V110" s="11" t="s">
        <v>32</v>
      </c>
      <c r="W110" s="12" t="s">
        <v>35</v>
      </c>
      <c r="X110" s="58">
        <v>57.33</v>
      </c>
      <c r="Y110" s="174">
        <v>43.833333333333336</v>
      </c>
      <c r="Z110" s="181" t="s">
        <v>32</v>
      </c>
      <c r="AA110" s="16" t="s">
        <v>72</v>
      </c>
      <c r="AB110" s="56">
        <v>57.96</v>
      </c>
      <c r="AC110" s="176"/>
    </row>
    <row r="111" spans="1:29" ht="15" customHeight="1" x14ac:dyDescent="0.25">
      <c r="A111" s="10">
        <v>106</v>
      </c>
      <c r="B111" s="260" t="s">
        <v>32</v>
      </c>
      <c r="C111" s="260" t="s">
        <v>89</v>
      </c>
      <c r="D111" s="260">
        <v>56.63</v>
      </c>
      <c r="E111" s="286"/>
      <c r="F111" s="260" t="s">
        <v>41</v>
      </c>
      <c r="G111" s="260" t="s">
        <v>42</v>
      </c>
      <c r="H111" s="260">
        <v>53.95</v>
      </c>
      <c r="I111" s="286"/>
      <c r="J111" s="260" t="s">
        <v>26</v>
      </c>
      <c r="K111" s="260" t="s">
        <v>99</v>
      </c>
      <c r="L111" s="260">
        <v>55.12</v>
      </c>
      <c r="M111" s="13">
        <v>38</v>
      </c>
      <c r="N111" s="300" t="s">
        <v>26</v>
      </c>
      <c r="O111" s="12" t="s">
        <v>99</v>
      </c>
      <c r="P111" s="26">
        <v>56.47</v>
      </c>
      <c r="Q111" s="13">
        <v>40</v>
      </c>
      <c r="R111" s="11" t="s">
        <v>32</v>
      </c>
      <c r="S111" s="12" t="s">
        <v>90</v>
      </c>
      <c r="T111" s="56">
        <v>56.93</v>
      </c>
      <c r="U111" s="151">
        <v>41</v>
      </c>
      <c r="V111" s="11" t="s">
        <v>54</v>
      </c>
      <c r="W111" s="14" t="s">
        <v>55</v>
      </c>
      <c r="X111" s="58">
        <v>57.33</v>
      </c>
      <c r="Y111" s="174">
        <v>43.25</v>
      </c>
      <c r="Z111" s="181" t="s">
        <v>32</v>
      </c>
      <c r="AA111" s="16" t="s">
        <v>33</v>
      </c>
      <c r="AB111" s="56">
        <v>57.96</v>
      </c>
      <c r="AC111" s="176"/>
    </row>
    <row r="112" spans="1:29" ht="15" customHeight="1" x14ac:dyDescent="0.25">
      <c r="A112" s="10">
        <v>107</v>
      </c>
      <c r="B112" s="260" t="s">
        <v>32</v>
      </c>
      <c r="C112" s="260" t="s">
        <v>72</v>
      </c>
      <c r="D112" s="260">
        <v>56.63</v>
      </c>
      <c r="E112" s="286"/>
      <c r="F112" s="260" t="s">
        <v>32</v>
      </c>
      <c r="G112" s="260" t="s">
        <v>72</v>
      </c>
      <c r="H112" s="260">
        <v>53.95</v>
      </c>
      <c r="I112" s="286"/>
      <c r="J112" s="260" t="s">
        <v>54</v>
      </c>
      <c r="K112" s="260" t="s">
        <v>53</v>
      </c>
      <c r="L112" s="260">
        <v>55.12</v>
      </c>
      <c r="M112" s="13">
        <v>38</v>
      </c>
      <c r="N112" s="300" t="s">
        <v>26</v>
      </c>
      <c r="O112" s="12" t="s">
        <v>25</v>
      </c>
      <c r="P112" s="26">
        <v>56.47</v>
      </c>
      <c r="Q112" s="13">
        <v>40</v>
      </c>
      <c r="R112" s="11" t="s">
        <v>41</v>
      </c>
      <c r="S112" s="12" t="s">
        <v>77</v>
      </c>
      <c r="T112" s="56">
        <v>56.93</v>
      </c>
      <c r="U112" s="151">
        <v>40.75</v>
      </c>
      <c r="V112" s="11" t="s">
        <v>41</v>
      </c>
      <c r="W112" s="12" t="s">
        <v>77</v>
      </c>
      <c r="X112" s="58">
        <v>57.33</v>
      </c>
      <c r="Y112" s="174">
        <v>42.875</v>
      </c>
      <c r="Z112" s="181" t="s">
        <v>32</v>
      </c>
      <c r="AA112" s="16" t="s">
        <v>90</v>
      </c>
      <c r="AB112" s="56">
        <v>57.96</v>
      </c>
      <c r="AC112" s="180"/>
    </row>
    <row r="113" spans="1:29" ht="15" customHeight="1" x14ac:dyDescent="0.25">
      <c r="A113" s="10">
        <v>108</v>
      </c>
      <c r="B113" s="260" t="s">
        <v>32</v>
      </c>
      <c r="C113" s="260" t="s">
        <v>90</v>
      </c>
      <c r="D113" s="260">
        <v>56.63</v>
      </c>
      <c r="E113" s="286"/>
      <c r="F113" s="260" t="s">
        <v>32</v>
      </c>
      <c r="G113" s="260" t="s">
        <v>33</v>
      </c>
      <c r="H113" s="260">
        <v>53.95</v>
      </c>
      <c r="I113" s="286"/>
      <c r="J113" s="260" t="s">
        <v>2</v>
      </c>
      <c r="K113" s="260" t="s">
        <v>15</v>
      </c>
      <c r="L113" s="260">
        <v>55.12</v>
      </c>
      <c r="M113" s="13">
        <v>34</v>
      </c>
      <c r="N113" s="300" t="s">
        <v>32</v>
      </c>
      <c r="O113" s="12" t="s">
        <v>35</v>
      </c>
      <c r="P113" s="26">
        <v>56.47</v>
      </c>
      <c r="Q113" s="15">
        <v>38</v>
      </c>
      <c r="R113" s="11" t="s">
        <v>32</v>
      </c>
      <c r="S113" s="12" t="s">
        <v>35</v>
      </c>
      <c r="T113" s="56">
        <v>56.93</v>
      </c>
      <c r="U113" s="151">
        <v>36.4</v>
      </c>
      <c r="V113" s="11" t="s">
        <v>54</v>
      </c>
      <c r="W113" s="14" t="s">
        <v>53</v>
      </c>
      <c r="X113" s="58">
        <v>57.33</v>
      </c>
      <c r="Y113" s="174">
        <v>41.777777777777779</v>
      </c>
      <c r="Z113" s="181" t="s">
        <v>26</v>
      </c>
      <c r="AA113" s="16" t="s">
        <v>99</v>
      </c>
      <c r="AB113" s="56">
        <v>57.96</v>
      </c>
      <c r="AC113" s="180"/>
    </row>
    <row r="114" spans="1:29" ht="15" customHeight="1" x14ac:dyDescent="0.25">
      <c r="A114" s="10">
        <v>109</v>
      </c>
      <c r="B114" s="260" t="s">
        <v>26</v>
      </c>
      <c r="C114" s="260" t="s">
        <v>25</v>
      </c>
      <c r="D114" s="260">
        <v>56.63</v>
      </c>
      <c r="E114" s="286"/>
      <c r="F114" s="260" t="s">
        <v>26</v>
      </c>
      <c r="G114" s="260" t="s">
        <v>162</v>
      </c>
      <c r="H114" s="260">
        <v>53.95</v>
      </c>
      <c r="I114" s="286"/>
      <c r="J114" s="622" t="s">
        <v>54</v>
      </c>
      <c r="K114" s="14" t="s">
        <v>55</v>
      </c>
      <c r="L114" s="260">
        <v>55.12</v>
      </c>
      <c r="M114" s="521"/>
      <c r="N114" s="300" t="s">
        <v>41</v>
      </c>
      <c r="O114" s="237" t="s">
        <v>45</v>
      </c>
      <c r="P114" s="26">
        <v>56.47</v>
      </c>
      <c r="Q114" s="13">
        <v>33.5</v>
      </c>
      <c r="R114" s="300" t="s">
        <v>54</v>
      </c>
      <c r="S114" s="14" t="s">
        <v>60</v>
      </c>
      <c r="T114" s="56">
        <v>56.93</v>
      </c>
      <c r="U114" s="150"/>
      <c r="V114" s="300" t="s">
        <v>54</v>
      </c>
      <c r="W114" s="14" t="s">
        <v>74</v>
      </c>
      <c r="X114" s="58">
        <v>57.33</v>
      </c>
      <c r="Y114" s="180"/>
      <c r="Z114" s="179" t="s">
        <v>2</v>
      </c>
      <c r="AA114" s="327" t="s">
        <v>23</v>
      </c>
      <c r="AB114" s="56">
        <v>57.96</v>
      </c>
      <c r="AC114" s="180"/>
    </row>
    <row r="115" spans="1:29" ht="15" customHeight="1" thickBot="1" x14ac:dyDescent="0.3">
      <c r="A115" s="21">
        <v>110</v>
      </c>
      <c r="B115" s="280" t="s">
        <v>26</v>
      </c>
      <c r="C115" s="280" t="s">
        <v>162</v>
      </c>
      <c r="D115" s="280">
        <v>56.63</v>
      </c>
      <c r="E115" s="288"/>
      <c r="F115" s="280" t="s">
        <v>26</v>
      </c>
      <c r="G115" s="280" t="s">
        <v>95</v>
      </c>
      <c r="H115" s="280">
        <v>53.95</v>
      </c>
      <c r="I115" s="288"/>
      <c r="J115" s="623" t="s">
        <v>41</v>
      </c>
      <c r="K115" s="276" t="s">
        <v>45</v>
      </c>
      <c r="L115" s="280">
        <v>55.12</v>
      </c>
      <c r="M115" s="288"/>
      <c r="N115" s="519" t="s">
        <v>54</v>
      </c>
      <c r="O115" s="332" t="s">
        <v>161</v>
      </c>
      <c r="P115" s="329">
        <v>56.47</v>
      </c>
      <c r="Q115" s="330"/>
      <c r="R115" s="318" t="s">
        <v>54</v>
      </c>
      <c r="S115" s="319" t="s">
        <v>55</v>
      </c>
      <c r="T115" s="320">
        <v>56.93</v>
      </c>
      <c r="U115" s="325"/>
      <c r="V115" s="307" t="s">
        <v>32</v>
      </c>
      <c r="W115" s="23" t="s">
        <v>72</v>
      </c>
      <c r="X115" s="322">
        <v>57.33</v>
      </c>
      <c r="Y115" s="321"/>
      <c r="Z115" s="183" t="s">
        <v>2</v>
      </c>
      <c r="AA115" s="153" t="s">
        <v>11</v>
      </c>
      <c r="AB115" s="323">
        <v>57.96</v>
      </c>
      <c r="AC115" s="324"/>
    </row>
    <row r="116" spans="1:29" ht="15" customHeight="1" x14ac:dyDescent="0.25">
      <c r="A116" s="103">
        <v>111</v>
      </c>
      <c r="B116" s="785" t="s">
        <v>26</v>
      </c>
      <c r="C116" s="315" t="s">
        <v>95</v>
      </c>
      <c r="D116" s="278">
        <v>56.63</v>
      </c>
      <c r="E116" s="285"/>
      <c r="F116" s="278" t="s">
        <v>26</v>
      </c>
      <c r="G116" s="278" t="s">
        <v>28</v>
      </c>
      <c r="H116" s="278">
        <v>53.95</v>
      </c>
      <c r="I116" s="285"/>
      <c r="J116" s="624" t="s">
        <v>32</v>
      </c>
      <c r="K116" s="331" t="s">
        <v>33</v>
      </c>
      <c r="L116" s="278">
        <v>55.12</v>
      </c>
      <c r="M116" s="285"/>
      <c r="N116" s="305" t="s">
        <v>54</v>
      </c>
      <c r="O116" s="331" t="s">
        <v>56</v>
      </c>
      <c r="P116" s="278">
        <v>56.47</v>
      </c>
      <c r="Q116" s="285"/>
      <c r="R116" s="305" t="s">
        <v>54</v>
      </c>
      <c r="S116" s="331" t="s">
        <v>56</v>
      </c>
      <c r="T116" s="104">
        <v>56.93</v>
      </c>
      <c r="U116" s="175"/>
      <c r="V116" s="178" t="s">
        <v>2</v>
      </c>
      <c r="W116" s="125" t="s">
        <v>71</v>
      </c>
      <c r="X116" s="106">
        <v>57.33</v>
      </c>
      <c r="Y116" s="175"/>
      <c r="Z116" s="178" t="s">
        <v>2</v>
      </c>
      <c r="AA116" s="125" t="s">
        <v>71</v>
      </c>
      <c r="AB116" s="108">
        <v>57.96</v>
      </c>
      <c r="AC116" s="175"/>
    </row>
    <row r="117" spans="1:29" ht="15" customHeight="1" x14ac:dyDescent="0.25">
      <c r="A117" s="10">
        <v>112</v>
      </c>
      <c r="B117" s="621" t="s">
        <v>26</v>
      </c>
      <c r="C117" s="26" t="s">
        <v>28</v>
      </c>
      <c r="D117" s="26">
        <v>56.63</v>
      </c>
      <c r="E117" s="286"/>
      <c r="F117" s="621" t="s">
        <v>2</v>
      </c>
      <c r="G117" s="26" t="s">
        <v>71</v>
      </c>
      <c r="H117" s="26">
        <v>53.95</v>
      </c>
      <c r="I117" s="286"/>
      <c r="J117" s="622" t="s">
        <v>32</v>
      </c>
      <c r="K117" s="12" t="s">
        <v>90</v>
      </c>
      <c r="L117" s="26">
        <v>55.12</v>
      </c>
      <c r="M117" s="286"/>
      <c r="N117" s="300" t="s">
        <v>41</v>
      </c>
      <c r="O117" s="12" t="s">
        <v>76</v>
      </c>
      <c r="P117" s="260">
        <v>56.47</v>
      </c>
      <c r="Q117" s="286"/>
      <c r="R117" s="300" t="s">
        <v>41</v>
      </c>
      <c r="S117" s="12" t="s">
        <v>45</v>
      </c>
      <c r="T117" s="56">
        <v>56.93</v>
      </c>
      <c r="U117" s="176"/>
      <c r="V117" s="300" t="s">
        <v>0</v>
      </c>
      <c r="W117" s="14" t="s">
        <v>70</v>
      </c>
      <c r="X117" s="58">
        <v>57.33</v>
      </c>
      <c r="Y117" s="180"/>
      <c r="Z117" s="181" t="s">
        <v>0</v>
      </c>
      <c r="AA117" s="16" t="s">
        <v>70</v>
      </c>
      <c r="AB117" s="81">
        <v>57.96</v>
      </c>
      <c r="AC117" s="180"/>
    </row>
    <row r="118" spans="1:29" ht="15" customHeight="1" x14ac:dyDescent="0.25">
      <c r="A118" s="10">
        <v>113</v>
      </c>
      <c r="B118" s="621" t="s">
        <v>2</v>
      </c>
      <c r="C118" s="26" t="s">
        <v>71</v>
      </c>
      <c r="D118" s="26">
        <v>56.63</v>
      </c>
      <c r="E118" s="286"/>
      <c r="F118" s="621" t="s">
        <v>2</v>
      </c>
      <c r="G118" s="26" t="s">
        <v>14</v>
      </c>
      <c r="H118" s="26">
        <v>53.95</v>
      </c>
      <c r="I118" s="286"/>
      <c r="J118" s="625" t="s">
        <v>2</v>
      </c>
      <c r="K118" s="20" t="s">
        <v>23</v>
      </c>
      <c r="L118" s="260">
        <v>55.12</v>
      </c>
      <c r="M118" s="286"/>
      <c r="N118" s="300" t="s">
        <v>26</v>
      </c>
      <c r="O118" s="237" t="s">
        <v>162</v>
      </c>
      <c r="P118" s="279">
        <v>56.47</v>
      </c>
      <c r="Q118" s="287"/>
      <c r="R118" s="302" t="s">
        <v>41</v>
      </c>
      <c r="S118" s="46" t="s">
        <v>76</v>
      </c>
      <c r="T118" s="56">
        <v>56.93</v>
      </c>
      <c r="U118" s="567"/>
      <c r="V118" s="300" t="s">
        <v>0</v>
      </c>
      <c r="W118" s="14" t="s">
        <v>69</v>
      </c>
      <c r="X118" s="58">
        <v>57.33</v>
      </c>
      <c r="Y118" s="176"/>
      <c r="Z118" s="181" t="s">
        <v>0</v>
      </c>
      <c r="AA118" s="16" t="s">
        <v>69</v>
      </c>
      <c r="AB118" s="81">
        <v>57.96</v>
      </c>
      <c r="AC118" s="180"/>
    </row>
    <row r="119" spans="1:29" ht="15" customHeight="1" x14ac:dyDescent="0.25">
      <c r="A119" s="565">
        <v>114</v>
      </c>
      <c r="B119" s="626" t="s">
        <v>2</v>
      </c>
      <c r="C119" s="786" t="s">
        <v>14</v>
      </c>
      <c r="D119" s="26">
        <v>56.63</v>
      </c>
      <c r="E119" s="287"/>
      <c r="F119" s="626" t="s">
        <v>0</v>
      </c>
      <c r="G119" s="26" t="s">
        <v>141</v>
      </c>
      <c r="H119" s="26">
        <v>53.95</v>
      </c>
      <c r="I119" s="287"/>
      <c r="J119" s="622" t="s">
        <v>0</v>
      </c>
      <c r="K119" s="237" t="s">
        <v>141</v>
      </c>
      <c r="L119" s="279">
        <v>55.12</v>
      </c>
      <c r="M119" s="287"/>
      <c r="N119" s="302" t="s">
        <v>0</v>
      </c>
      <c r="O119" s="31" t="s">
        <v>69</v>
      </c>
      <c r="P119" s="279">
        <v>56.47</v>
      </c>
      <c r="Q119" s="287"/>
      <c r="R119" s="302" t="s">
        <v>32</v>
      </c>
      <c r="S119" s="31" t="s">
        <v>33</v>
      </c>
      <c r="T119" s="77">
        <v>56.93</v>
      </c>
      <c r="U119" s="567"/>
      <c r="V119" s="566" t="s">
        <v>0</v>
      </c>
      <c r="W119" s="31" t="s">
        <v>75</v>
      </c>
      <c r="X119" s="101">
        <v>57.33</v>
      </c>
      <c r="Y119" s="567"/>
      <c r="Z119" s="181" t="s">
        <v>0</v>
      </c>
      <c r="AA119" s="16" t="s">
        <v>75</v>
      </c>
      <c r="AB119" s="102">
        <v>57.96</v>
      </c>
      <c r="AC119" s="567"/>
    </row>
    <row r="120" spans="1:29" ht="15" customHeight="1" x14ac:dyDescent="0.25">
      <c r="A120" s="565">
        <v>115</v>
      </c>
      <c r="B120" s="626" t="s">
        <v>2</v>
      </c>
      <c r="C120" s="26" t="s">
        <v>1</v>
      </c>
      <c r="D120" s="279">
        <v>56.63</v>
      </c>
      <c r="E120" s="287"/>
      <c r="F120" s="260" t="s">
        <v>0</v>
      </c>
      <c r="G120" s="279" t="s">
        <v>140</v>
      </c>
      <c r="H120" s="279">
        <v>53.95</v>
      </c>
      <c r="I120" s="287"/>
      <c r="J120" s="669" t="s">
        <v>0</v>
      </c>
      <c r="K120" s="515" t="s">
        <v>140</v>
      </c>
      <c r="L120" s="279">
        <v>55.12</v>
      </c>
      <c r="M120" s="287"/>
      <c r="N120" s="302"/>
      <c r="O120" s="31"/>
      <c r="P120" s="279"/>
      <c r="Q120" s="287"/>
      <c r="R120" s="302"/>
      <c r="S120" s="31"/>
      <c r="T120" s="77"/>
      <c r="U120" s="567"/>
      <c r="V120" s="566"/>
      <c r="W120" s="31"/>
      <c r="X120" s="101"/>
      <c r="Y120" s="567"/>
      <c r="Z120" s="179"/>
      <c r="AA120" s="568"/>
      <c r="AB120" s="102"/>
      <c r="AC120" s="567"/>
    </row>
    <row r="121" spans="1:29" ht="15" customHeight="1" x14ac:dyDescent="0.25">
      <c r="A121" s="565">
        <v>116</v>
      </c>
      <c r="B121" s="786" t="s">
        <v>0</v>
      </c>
      <c r="C121" s="279" t="s">
        <v>141</v>
      </c>
      <c r="D121" s="279">
        <v>56.63</v>
      </c>
      <c r="E121" s="287"/>
      <c r="F121" s="279" t="s">
        <v>0</v>
      </c>
      <c r="G121" s="279" t="s">
        <v>69</v>
      </c>
      <c r="H121" s="279">
        <v>53.95</v>
      </c>
      <c r="I121" s="287"/>
      <c r="J121" s="669"/>
      <c r="K121" s="515"/>
      <c r="L121" s="279"/>
      <c r="M121" s="287"/>
      <c r="N121" s="302"/>
      <c r="O121" s="31"/>
      <c r="P121" s="279"/>
      <c r="Q121" s="287"/>
      <c r="R121" s="302"/>
      <c r="S121" s="31"/>
      <c r="T121" s="77"/>
      <c r="U121" s="567"/>
      <c r="V121" s="566"/>
      <c r="W121" s="31"/>
      <c r="X121" s="101"/>
      <c r="Y121" s="567"/>
      <c r="Z121" s="181"/>
      <c r="AA121" s="16"/>
      <c r="AB121" s="56"/>
      <c r="AC121" s="567"/>
    </row>
    <row r="122" spans="1:29" ht="15" customHeight="1" x14ac:dyDescent="0.25">
      <c r="A122" s="565">
        <v>117</v>
      </c>
      <c r="B122" s="786" t="s">
        <v>0</v>
      </c>
      <c r="C122" s="279" t="s">
        <v>140</v>
      </c>
      <c r="D122" s="279">
        <v>56.63</v>
      </c>
      <c r="E122" s="287"/>
      <c r="F122" s="279"/>
      <c r="G122" s="279"/>
      <c r="H122" s="279"/>
      <c r="I122" s="287"/>
      <c r="J122" s="669"/>
      <c r="K122" s="515"/>
      <c r="L122" s="279"/>
      <c r="M122" s="287"/>
      <c r="N122" s="302"/>
      <c r="O122" s="31"/>
      <c r="P122" s="279"/>
      <c r="Q122" s="287"/>
      <c r="R122" s="302"/>
      <c r="S122" s="31"/>
      <c r="T122" s="77"/>
      <c r="U122" s="567"/>
      <c r="V122" s="566"/>
      <c r="W122" s="31"/>
      <c r="X122" s="101"/>
      <c r="Y122" s="567"/>
      <c r="Z122" s="179"/>
      <c r="AA122" s="568"/>
      <c r="AB122" s="789"/>
      <c r="AC122" s="567"/>
    </row>
    <row r="123" spans="1:29" ht="15" customHeight="1" thickBot="1" x14ac:dyDescent="0.3">
      <c r="A123" s="21">
        <v>118</v>
      </c>
      <c r="B123" s="313" t="s">
        <v>0</v>
      </c>
      <c r="C123" s="280" t="s">
        <v>69</v>
      </c>
      <c r="D123" s="280">
        <v>56.63</v>
      </c>
      <c r="E123" s="288"/>
      <c r="F123" s="280"/>
      <c r="G123" s="280"/>
      <c r="H123" s="280"/>
      <c r="I123" s="288"/>
      <c r="J123" s="623"/>
      <c r="K123" s="276"/>
      <c r="L123" s="313"/>
      <c r="M123" s="570"/>
      <c r="N123" s="307"/>
      <c r="O123" s="23"/>
      <c r="P123" s="313"/>
      <c r="Q123" s="570"/>
      <c r="R123" s="307"/>
      <c r="S123" s="23"/>
      <c r="T123" s="78"/>
      <c r="U123" s="177"/>
      <c r="V123" s="326"/>
      <c r="W123" s="23"/>
      <c r="X123" s="80"/>
      <c r="Y123" s="177"/>
      <c r="Z123" s="183"/>
      <c r="AA123" s="569"/>
      <c r="AB123" s="78"/>
      <c r="AC123" s="177"/>
    </row>
    <row r="124" spans="1:29" ht="15" customHeight="1" x14ac:dyDescent="0.25">
      <c r="A124" s="25"/>
      <c r="B124" s="25"/>
      <c r="C124" s="787" t="s">
        <v>103</v>
      </c>
      <c r="D124" s="25"/>
      <c r="E124" s="788">
        <f>AVERAGE(E6:E123)</f>
        <v>55.489697338006344</v>
      </c>
      <c r="F124" s="25"/>
      <c r="G124" s="222"/>
      <c r="H124" s="25"/>
      <c r="I124" s="634">
        <f>AVERAGE(I6:I123)</f>
        <v>53.948009316679709</v>
      </c>
      <c r="J124" s="25"/>
      <c r="K124" s="222"/>
      <c r="L124" s="25"/>
      <c r="M124" s="520">
        <f>AVERAGE(M6:M123)</f>
        <v>53.353134126367294</v>
      </c>
      <c r="N124" s="25"/>
      <c r="P124" s="333"/>
      <c r="Q124" s="328">
        <f>AVERAGE(Q6:Q123)</f>
        <v>54.670715812825335</v>
      </c>
      <c r="T124" s="84"/>
      <c r="U124" s="85">
        <f>AVERAGE(U6:U123)</f>
        <v>55.582665127228658</v>
      </c>
      <c r="V124" s="84"/>
      <c r="W124" s="86"/>
      <c r="X124" s="86"/>
      <c r="Y124" s="87">
        <f>AVERAGE(Y6:Y123)</f>
        <v>56.430098105928039</v>
      </c>
      <c r="Z124" s="88"/>
      <c r="AA124" s="88"/>
      <c r="AB124" s="89"/>
      <c r="AC124" s="90">
        <f>AVERAGE(AC6:AC123)</f>
        <v>56.954784000000011</v>
      </c>
    </row>
    <row r="125" spans="1:29" x14ac:dyDescent="0.25">
      <c r="Z125" s="5"/>
      <c r="AA125" s="5"/>
    </row>
  </sheetData>
  <mergeCells count="8">
    <mergeCell ref="A4:A5"/>
    <mergeCell ref="V4:Y4"/>
    <mergeCell ref="Z4:AC4"/>
    <mergeCell ref="R4:U4"/>
    <mergeCell ref="N4:Q4"/>
    <mergeCell ref="J4:M4"/>
    <mergeCell ref="F4:I4"/>
    <mergeCell ref="B4:E4"/>
  </mergeCells>
  <conditionalFormatting sqref="U6:U123">
    <cfRule type="containsBlanks" dxfId="171" priority="32" stopIfTrue="1">
      <formula>LEN(TRIM(U6))=0</formula>
    </cfRule>
    <cfRule type="cellIs" dxfId="170" priority="33" stopIfTrue="1" operator="lessThan">
      <formula>50</formula>
    </cfRule>
    <cfRule type="cellIs" dxfId="169" priority="34" stopIfTrue="1" operator="greaterThanOrEqual">
      <formula>75</formula>
    </cfRule>
    <cfRule type="cellIs" dxfId="168" priority="36" stopIfTrue="1" operator="between">
      <formula>$U$124</formula>
      <formula>50</formula>
    </cfRule>
    <cfRule type="cellIs" dxfId="167" priority="37" stopIfTrue="1" operator="between">
      <formula>75</formula>
      <formula>$U$124</formula>
    </cfRule>
  </conditionalFormatting>
  <conditionalFormatting sqref="Y6:Y123">
    <cfRule type="cellIs" dxfId="166" priority="13" stopIfTrue="1" operator="greaterThanOrEqual">
      <formula>75</formula>
    </cfRule>
    <cfRule type="containsBlanks" dxfId="165" priority="28" stopIfTrue="1">
      <formula>LEN(TRIM(Y6))=0</formula>
    </cfRule>
    <cfRule type="cellIs" dxfId="164" priority="29" stopIfTrue="1" operator="lessThan">
      <formula>50</formula>
    </cfRule>
    <cfRule type="cellIs" dxfId="163" priority="30" stopIfTrue="1" operator="between">
      <formula>$Y$124</formula>
      <formula>50</formula>
    </cfRule>
    <cfRule type="cellIs" dxfId="162" priority="31" stopIfTrue="1" operator="between">
      <formula>75</formula>
      <formula>$Y$124</formula>
    </cfRule>
  </conditionalFormatting>
  <conditionalFormatting sqref="Q6:Q123">
    <cfRule type="containsBlanks" dxfId="161" priority="19" stopIfTrue="1">
      <formula>LEN(TRIM(Q6))=0</formula>
    </cfRule>
    <cfRule type="cellIs" dxfId="160" priority="20" stopIfTrue="1" operator="lessThan">
      <formula>50</formula>
    </cfRule>
    <cfRule type="cellIs" dxfId="159" priority="21" stopIfTrue="1" operator="greaterThanOrEqual">
      <formula>75</formula>
    </cfRule>
    <cfRule type="cellIs" dxfId="158" priority="22" stopIfTrue="1" operator="between">
      <formula>$Q$124</formula>
      <formula>50</formula>
    </cfRule>
    <cfRule type="cellIs" dxfId="157" priority="23" stopIfTrue="1" operator="between">
      <formula>75</formula>
      <formula>$Q$124</formula>
    </cfRule>
  </conditionalFormatting>
  <conditionalFormatting sqref="AC6:AC123">
    <cfRule type="cellIs" dxfId="156" priority="14" stopIfTrue="1" operator="greaterThanOrEqual">
      <formula>75</formula>
    </cfRule>
    <cfRule type="containsBlanks" dxfId="155" priority="15" stopIfTrue="1">
      <formula>LEN(TRIM(AC6))=0</formula>
    </cfRule>
    <cfRule type="cellIs" dxfId="154" priority="16" stopIfTrue="1" operator="lessThan">
      <formula>50</formula>
    </cfRule>
    <cfRule type="cellIs" dxfId="153" priority="17" stopIfTrue="1" operator="between">
      <formula>$AC$124</formula>
      <formula>50</formula>
    </cfRule>
    <cfRule type="cellIs" dxfId="152" priority="18" stopIfTrue="1" operator="between">
      <formula>75</formula>
      <formula>$AC$124</formula>
    </cfRule>
  </conditionalFormatting>
  <conditionalFormatting sqref="M6:M123">
    <cfRule type="containsBlanks" dxfId="151" priority="7" stopIfTrue="1">
      <formula>LEN(TRIM(M6))=0</formula>
    </cfRule>
    <cfRule type="cellIs" dxfId="150" priority="8" stopIfTrue="1" operator="equal">
      <formula>$M$124</formula>
    </cfRule>
    <cfRule type="cellIs" dxfId="149" priority="9" stopIfTrue="1" operator="greaterThanOrEqual">
      <formula>75</formula>
    </cfRule>
    <cfRule type="cellIs" dxfId="148" priority="10" stopIfTrue="1" operator="between">
      <formula>$M$124</formula>
      <formula>50</formula>
    </cfRule>
    <cfRule type="cellIs" dxfId="147" priority="11" stopIfTrue="1" operator="between">
      <formula>75</formula>
      <formula>$M$124</formula>
    </cfRule>
    <cfRule type="cellIs" dxfId="146" priority="12" stopIfTrue="1" operator="lessThan">
      <formula>50</formula>
    </cfRule>
  </conditionalFormatting>
  <conditionalFormatting sqref="I6:I102">
    <cfRule type="cellIs" dxfId="145" priority="4" operator="lessThan">
      <formula>50</formula>
    </cfRule>
    <cfRule type="cellIs" dxfId="144" priority="5" operator="between">
      <formula>$I$124</formula>
      <formula>50</formula>
    </cfRule>
    <cfRule type="cellIs" dxfId="143" priority="6" operator="between">
      <formula>75</formula>
      <formula>$I$124</formula>
    </cfRule>
  </conditionalFormatting>
  <conditionalFormatting sqref="E6:E104">
    <cfRule type="cellIs" dxfId="142" priority="1" operator="lessThan">
      <formula>50</formula>
    </cfRule>
    <cfRule type="cellIs" dxfId="141" priority="2" operator="between">
      <formula>$E$124</formula>
      <formula>50</formula>
    </cfRule>
    <cfRule type="cellIs" dxfId="140" priority="3" operator="between">
      <formula>75</formula>
      <formula>$E$124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7"/>
  <sheetViews>
    <sheetView zoomScale="90" zoomScaleNormal="90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C13" sqref="C13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20" width="7.7109375" customWidth="1"/>
    <col min="21" max="21" width="7.7109375" style="3" customWidth="1"/>
    <col min="22" max="28" width="7.7109375" customWidth="1"/>
    <col min="29" max="31" width="7.7109375" style="4" customWidth="1"/>
    <col min="32" max="33" width="7.7109375" customWidth="1"/>
  </cols>
  <sheetData>
    <row r="1" spans="1:35" ht="15.95" customHeight="1" x14ac:dyDescent="0.25">
      <c r="AH1" s="334"/>
      <c r="AI1" s="34" t="s">
        <v>120</v>
      </c>
    </row>
    <row r="2" spans="1:35" ht="15.95" customHeight="1" x14ac:dyDescent="0.25">
      <c r="B2" s="935" t="s">
        <v>115</v>
      </c>
      <c r="C2" s="935"/>
      <c r="D2" s="730"/>
      <c r="E2" s="730"/>
      <c r="F2" s="730"/>
      <c r="G2" s="614"/>
      <c r="H2" s="614"/>
      <c r="I2" s="614"/>
      <c r="J2" s="510"/>
      <c r="K2" s="510"/>
      <c r="L2" s="510"/>
      <c r="M2" s="231"/>
      <c r="N2" s="231"/>
      <c r="O2" s="231"/>
      <c r="P2" s="231"/>
      <c r="Q2" s="231"/>
      <c r="R2" s="231"/>
      <c r="S2" s="231"/>
      <c r="T2" s="231"/>
      <c r="U2" s="231"/>
      <c r="AH2" s="229"/>
      <c r="AI2" s="34" t="s">
        <v>121</v>
      </c>
    </row>
    <row r="3" spans="1:35" ht="15.95" customHeight="1" thickBot="1" x14ac:dyDescent="0.3">
      <c r="AH3" s="711"/>
      <c r="AI3" s="34" t="s">
        <v>122</v>
      </c>
    </row>
    <row r="4" spans="1:35" s="2" customFormat="1" ht="15.95" customHeight="1" thickBot="1" x14ac:dyDescent="0.3">
      <c r="A4" s="930" t="s">
        <v>68</v>
      </c>
      <c r="B4" s="936" t="s">
        <v>67</v>
      </c>
      <c r="C4" s="938" t="s">
        <v>113</v>
      </c>
      <c r="D4" s="945">
        <v>2021</v>
      </c>
      <c r="E4" s="946"/>
      <c r="F4" s="947"/>
      <c r="G4" s="945">
        <v>2020</v>
      </c>
      <c r="H4" s="946"/>
      <c r="I4" s="947"/>
      <c r="J4" s="942">
        <v>2019</v>
      </c>
      <c r="K4" s="943"/>
      <c r="L4" s="944"/>
      <c r="M4" s="942">
        <v>2018</v>
      </c>
      <c r="N4" s="943"/>
      <c r="O4" s="944"/>
      <c r="P4" s="924">
        <v>2017</v>
      </c>
      <c r="Q4" s="925"/>
      <c r="R4" s="926"/>
      <c r="S4" s="924">
        <v>2016</v>
      </c>
      <c r="T4" s="925"/>
      <c r="U4" s="926"/>
      <c r="V4" s="924">
        <v>2015</v>
      </c>
      <c r="W4" s="925"/>
      <c r="X4" s="926"/>
      <c r="Y4" s="924" t="s">
        <v>124</v>
      </c>
      <c r="Z4" s="925"/>
      <c r="AA4" s="925"/>
      <c r="AB4" s="925"/>
      <c r="AC4" s="925"/>
      <c r="AD4" s="925"/>
      <c r="AE4" s="926"/>
      <c r="AF4" s="940" t="s">
        <v>125</v>
      </c>
      <c r="AH4" s="35"/>
      <c r="AI4" s="34" t="s">
        <v>123</v>
      </c>
    </row>
    <row r="5" spans="1:35" ht="30" customHeight="1" thickBot="1" x14ac:dyDescent="0.3">
      <c r="A5" s="931"/>
      <c r="B5" s="937"/>
      <c r="C5" s="939"/>
      <c r="D5" s="627" t="s">
        <v>126</v>
      </c>
      <c r="E5" s="628" t="s">
        <v>127</v>
      </c>
      <c r="F5" s="629" t="s">
        <v>128</v>
      </c>
      <c r="G5" s="627" t="s">
        <v>126</v>
      </c>
      <c r="H5" s="628" t="s">
        <v>127</v>
      </c>
      <c r="I5" s="629" t="s">
        <v>128</v>
      </c>
      <c r="J5" s="560" t="s">
        <v>126</v>
      </c>
      <c r="K5" s="561" t="s">
        <v>127</v>
      </c>
      <c r="L5" s="562" t="s">
        <v>128</v>
      </c>
      <c r="M5" s="339" t="s">
        <v>126</v>
      </c>
      <c r="N5" s="561" t="s">
        <v>127</v>
      </c>
      <c r="O5" s="563" t="s">
        <v>128</v>
      </c>
      <c r="P5" s="339" t="s">
        <v>126</v>
      </c>
      <c r="Q5" s="561" t="s">
        <v>127</v>
      </c>
      <c r="R5" s="563" t="s">
        <v>128</v>
      </c>
      <c r="S5" s="564" t="s">
        <v>129</v>
      </c>
      <c r="T5" s="561" t="s">
        <v>127</v>
      </c>
      <c r="U5" s="563" t="s">
        <v>128</v>
      </c>
      <c r="V5" s="564" t="s">
        <v>126</v>
      </c>
      <c r="W5" s="561" t="s">
        <v>127</v>
      </c>
      <c r="X5" s="563" t="s">
        <v>128</v>
      </c>
      <c r="Y5" s="339">
        <v>2021</v>
      </c>
      <c r="Z5" s="535">
        <v>2020</v>
      </c>
      <c r="AA5" s="535">
        <v>2019</v>
      </c>
      <c r="AB5" s="535">
        <v>2018</v>
      </c>
      <c r="AC5" s="338">
        <v>2017</v>
      </c>
      <c r="AD5" s="54">
        <v>2016</v>
      </c>
      <c r="AE5" s="140">
        <v>2015</v>
      </c>
      <c r="AF5" s="941"/>
    </row>
    <row r="6" spans="1:35" ht="15" customHeight="1" x14ac:dyDescent="0.25">
      <c r="A6" s="361">
        <v>1</v>
      </c>
      <c r="B6" s="42" t="s">
        <v>0</v>
      </c>
      <c r="C6" s="544" t="s">
        <v>101</v>
      </c>
      <c r="D6" s="834">
        <v>40</v>
      </c>
      <c r="E6" s="874">
        <v>69.099999999999994</v>
      </c>
      <c r="F6" s="834">
        <v>56.63</v>
      </c>
      <c r="G6" s="893">
        <v>48</v>
      </c>
      <c r="H6" s="115">
        <v>65.208333333333329</v>
      </c>
      <c r="I6" s="522">
        <v>53.95</v>
      </c>
      <c r="J6" s="543">
        <v>39</v>
      </c>
      <c r="K6" s="353">
        <v>67.102564102564102</v>
      </c>
      <c r="L6" s="522">
        <v>55.12</v>
      </c>
      <c r="M6" s="305">
        <v>40</v>
      </c>
      <c r="N6" s="353">
        <v>69</v>
      </c>
      <c r="O6" s="397">
        <v>56.47</v>
      </c>
      <c r="P6" s="209">
        <v>40</v>
      </c>
      <c r="Q6" s="105">
        <v>62.4</v>
      </c>
      <c r="R6" s="374">
        <v>56.93</v>
      </c>
      <c r="S6" s="209">
        <v>41</v>
      </c>
      <c r="T6" s="107">
        <v>65.41463414634147</v>
      </c>
      <c r="U6" s="383">
        <v>57.33</v>
      </c>
      <c r="V6" s="373">
        <v>52</v>
      </c>
      <c r="W6" s="107">
        <v>67.846199999999996</v>
      </c>
      <c r="X6" s="374">
        <v>57.96</v>
      </c>
      <c r="Y6" s="209">
        <v>3</v>
      </c>
      <c r="Z6" s="536">
        <v>2</v>
      </c>
      <c r="AA6" s="536">
        <v>2</v>
      </c>
      <c r="AB6" s="536">
        <v>2</v>
      </c>
      <c r="AC6" s="371">
        <v>19</v>
      </c>
      <c r="AD6" s="138">
        <v>7</v>
      </c>
      <c r="AE6" s="139">
        <v>1</v>
      </c>
      <c r="AF6" s="909">
        <f t="shared" ref="AF6:AF38" si="0">SUM(Y6:AE6)</f>
        <v>36</v>
      </c>
    </row>
    <row r="7" spans="1:35" ht="15" customHeight="1" x14ac:dyDescent="0.25">
      <c r="A7" s="362">
        <v>2</v>
      </c>
      <c r="B7" s="11" t="s">
        <v>32</v>
      </c>
      <c r="C7" s="655" t="s">
        <v>168</v>
      </c>
      <c r="D7" s="843">
        <v>19</v>
      </c>
      <c r="E7" s="876">
        <v>64</v>
      </c>
      <c r="F7" s="843">
        <v>56.63</v>
      </c>
      <c r="G7" s="300">
        <v>22</v>
      </c>
      <c r="H7" s="676">
        <v>59.136363636363633</v>
      </c>
      <c r="I7" s="523">
        <v>53.95</v>
      </c>
      <c r="J7" s="300">
        <v>21</v>
      </c>
      <c r="K7" s="271">
        <v>67</v>
      </c>
      <c r="L7" s="523">
        <v>55.12</v>
      </c>
      <c r="M7" s="213">
        <v>21</v>
      </c>
      <c r="N7" s="64">
        <v>66</v>
      </c>
      <c r="O7" s="398">
        <v>56.47</v>
      </c>
      <c r="P7" s="210">
        <v>21</v>
      </c>
      <c r="Q7" s="57">
        <v>62.4</v>
      </c>
      <c r="R7" s="376">
        <v>56.93</v>
      </c>
      <c r="S7" s="210">
        <v>25</v>
      </c>
      <c r="T7" s="60">
        <v>65.92</v>
      </c>
      <c r="U7" s="384">
        <v>57.33</v>
      </c>
      <c r="V7" s="375">
        <v>26</v>
      </c>
      <c r="W7" s="62">
        <v>65.192300000000003</v>
      </c>
      <c r="X7" s="376">
        <v>57.96</v>
      </c>
      <c r="Y7" s="210">
        <v>14</v>
      </c>
      <c r="Z7" s="537">
        <v>22</v>
      </c>
      <c r="AA7" s="537">
        <v>5</v>
      </c>
      <c r="AB7" s="537">
        <v>7</v>
      </c>
      <c r="AC7" s="359">
        <v>20</v>
      </c>
      <c r="AD7" s="40">
        <v>5</v>
      </c>
      <c r="AE7" s="132">
        <v>8</v>
      </c>
      <c r="AF7" s="128">
        <f t="shared" si="0"/>
        <v>81</v>
      </c>
    </row>
    <row r="8" spans="1:35" ht="15" customHeight="1" x14ac:dyDescent="0.25">
      <c r="A8" s="362">
        <v>3</v>
      </c>
      <c r="B8" s="11" t="s">
        <v>0</v>
      </c>
      <c r="C8" s="545" t="s">
        <v>100</v>
      </c>
      <c r="D8" s="835">
        <v>23</v>
      </c>
      <c r="E8" s="64">
        <v>66.608695652173907</v>
      </c>
      <c r="F8" s="835">
        <v>56.63</v>
      </c>
      <c r="G8" s="300">
        <v>35</v>
      </c>
      <c r="H8" s="676">
        <v>60.971428571428568</v>
      </c>
      <c r="I8" s="523">
        <v>53.95</v>
      </c>
      <c r="J8" s="300">
        <v>29</v>
      </c>
      <c r="K8" s="271">
        <v>60.137931034482762</v>
      </c>
      <c r="L8" s="523">
        <v>55.12</v>
      </c>
      <c r="M8" s="300">
        <v>20</v>
      </c>
      <c r="N8" s="271">
        <v>64</v>
      </c>
      <c r="O8" s="398">
        <v>56.47</v>
      </c>
      <c r="P8" s="210">
        <v>34</v>
      </c>
      <c r="Q8" s="57">
        <v>62.470588235294116</v>
      </c>
      <c r="R8" s="376">
        <v>56.93</v>
      </c>
      <c r="S8" s="210">
        <v>34</v>
      </c>
      <c r="T8" s="60">
        <v>65.32352941176471</v>
      </c>
      <c r="U8" s="384">
        <v>57.33</v>
      </c>
      <c r="V8" s="375">
        <v>25</v>
      </c>
      <c r="W8" s="60">
        <v>64.2</v>
      </c>
      <c r="X8" s="376">
        <v>57.96</v>
      </c>
      <c r="Y8" s="210">
        <v>7</v>
      </c>
      <c r="Z8" s="537">
        <v>16</v>
      </c>
      <c r="AA8" s="537">
        <v>18</v>
      </c>
      <c r="AB8" s="537">
        <v>8</v>
      </c>
      <c r="AC8" s="359">
        <v>18</v>
      </c>
      <c r="AD8" s="40">
        <v>8</v>
      </c>
      <c r="AE8" s="132">
        <v>12</v>
      </c>
      <c r="AF8" s="128">
        <f t="shared" si="0"/>
        <v>87</v>
      </c>
    </row>
    <row r="9" spans="1:35" ht="15" customHeight="1" x14ac:dyDescent="0.25">
      <c r="A9" s="362">
        <v>4</v>
      </c>
      <c r="B9" s="11" t="s">
        <v>65</v>
      </c>
      <c r="C9" s="545" t="s">
        <v>81</v>
      </c>
      <c r="D9" s="835">
        <v>29</v>
      </c>
      <c r="E9" s="64">
        <v>70.666666666666671</v>
      </c>
      <c r="F9" s="835">
        <v>56.63</v>
      </c>
      <c r="G9" s="300">
        <v>48</v>
      </c>
      <c r="H9" s="677">
        <v>58.5</v>
      </c>
      <c r="I9" s="523">
        <v>53.95</v>
      </c>
      <c r="J9" s="300">
        <v>31</v>
      </c>
      <c r="K9" s="502">
        <v>61.032258064516128</v>
      </c>
      <c r="L9" s="523">
        <v>55.12</v>
      </c>
      <c r="M9" s="300">
        <v>28</v>
      </c>
      <c r="N9" s="271">
        <v>66</v>
      </c>
      <c r="O9" s="398">
        <v>56.47</v>
      </c>
      <c r="P9" s="210">
        <v>24</v>
      </c>
      <c r="Q9" s="57">
        <v>64.166666666666671</v>
      </c>
      <c r="R9" s="376">
        <v>56.93</v>
      </c>
      <c r="S9" s="210">
        <v>33</v>
      </c>
      <c r="T9" s="60">
        <v>66.757575757575751</v>
      </c>
      <c r="U9" s="384">
        <v>57.33</v>
      </c>
      <c r="V9" s="375">
        <v>32</v>
      </c>
      <c r="W9" s="59">
        <v>61.593800000000002</v>
      </c>
      <c r="X9" s="376">
        <v>57.96</v>
      </c>
      <c r="Y9" s="210">
        <v>2</v>
      </c>
      <c r="Z9" s="537">
        <v>27</v>
      </c>
      <c r="AA9" s="537">
        <v>11</v>
      </c>
      <c r="AB9" s="537">
        <v>6</v>
      </c>
      <c r="AC9" s="359">
        <v>9</v>
      </c>
      <c r="AD9" s="40">
        <v>3</v>
      </c>
      <c r="AE9" s="132">
        <v>31</v>
      </c>
      <c r="AF9" s="128">
        <f t="shared" si="0"/>
        <v>89</v>
      </c>
    </row>
    <row r="10" spans="1:35" ht="15" customHeight="1" x14ac:dyDescent="0.25">
      <c r="A10" s="362">
        <v>5</v>
      </c>
      <c r="B10" s="11" t="s">
        <v>32</v>
      </c>
      <c r="C10" s="545" t="s">
        <v>93</v>
      </c>
      <c r="D10" s="835">
        <v>36</v>
      </c>
      <c r="E10" s="64">
        <v>62.4</v>
      </c>
      <c r="F10" s="835">
        <v>56.63</v>
      </c>
      <c r="G10" s="300">
        <v>43</v>
      </c>
      <c r="H10" s="676">
        <v>57.162790697674417</v>
      </c>
      <c r="I10" s="523">
        <v>53.95</v>
      </c>
      <c r="J10" s="300">
        <v>41</v>
      </c>
      <c r="K10" s="272">
        <v>73.069999999999993</v>
      </c>
      <c r="L10" s="523">
        <v>55.12</v>
      </c>
      <c r="M10" s="300">
        <v>48</v>
      </c>
      <c r="N10" s="272">
        <v>66.8</v>
      </c>
      <c r="O10" s="398">
        <v>56.47</v>
      </c>
      <c r="P10" s="210">
        <v>35</v>
      </c>
      <c r="Q10" s="60">
        <v>67.428571428571431</v>
      </c>
      <c r="R10" s="376">
        <v>56.93</v>
      </c>
      <c r="S10" s="210">
        <v>49</v>
      </c>
      <c r="T10" s="57">
        <v>61.673469387755105</v>
      </c>
      <c r="U10" s="384">
        <v>57.33</v>
      </c>
      <c r="V10" s="375">
        <v>59</v>
      </c>
      <c r="W10" s="62">
        <v>65.220299999999995</v>
      </c>
      <c r="X10" s="376">
        <v>57.96</v>
      </c>
      <c r="Y10" s="210">
        <v>20</v>
      </c>
      <c r="Z10" s="537">
        <v>39</v>
      </c>
      <c r="AA10" s="537">
        <v>1</v>
      </c>
      <c r="AB10" s="537">
        <v>5</v>
      </c>
      <c r="AC10" s="359">
        <v>2</v>
      </c>
      <c r="AD10" s="40">
        <v>23</v>
      </c>
      <c r="AE10" s="132">
        <v>7</v>
      </c>
      <c r="AF10" s="128">
        <f t="shared" si="0"/>
        <v>97</v>
      </c>
    </row>
    <row r="11" spans="1:35" ht="15" customHeight="1" x14ac:dyDescent="0.25">
      <c r="A11" s="362">
        <v>6</v>
      </c>
      <c r="B11" s="11" t="s">
        <v>32</v>
      </c>
      <c r="C11" s="545" t="s">
        <v>92</v>
      </c>
      <c r="D11" s="835">
        <v>89</v>
      </c>
      <c r="E11" s="64">
        <v>64</v>
      </c>
      <c r="F11" s="835">
        <v>56.63</v>
      </c>
      <c r="G11" s="300">
        <v>86</v>
      </c>
      <c r="H11" s="676">
        <v>61.779069767441861</v>
      </c>
      <c r="I11" s="523">
        <v>53.95</v>
      </c>
      <c r="J11" s="300">
        <v>73</v>
      </c>
      <c r="K11" s="271">
        <v>61</v>
      </c>
      <c r="L11" s="523">
        <v>55.12</v>
      </c>
      <c r="M11" s="300">
        <v>84</v>
      </c>
      <c r="N11" s="271">
        <v>61</v>
      </c>
      <c r="O11" s="398">
        <v>56.47</v>
      </c>
      <c r="P11" s="210">
        <v>75</v>
      </c>
      <c r="Q11" s="57">
        <v>61.053333333333335</v>
      </c>
      <c r="R11" s="376">
        <v>56.93</v>
      </c>
      <c r="S11" s="210">
        <v>80</v>
      </c>
      <c r="T11" s="60">
        <v>63.625</v>
      </c>
      <c r="U11" s="384">
        <v>57.33</v>
      </c>
      <c r="V11" s="375">
        <v>93</v>
      </c>
      <c r="W11" s="62">
        <v>66.989199999999997</v>
      </c>
      <c r="X11" s="376">
        <v>57.96</v>
      </c>
      <c r="Y11" s="210">
        <v>15</v>
      </c>
      <c r="Z11" s="537">
        <v>12</v>
      </c>
      <c r="AA11" s="537">
        <v>12</v>
      </c>
      <c r="AB11" s="537">
        <v>21</v>
      </c>
      <c r="AC11" s="359">
        <v>25</v>
      </c>
      <c r="AD11" s="40">
        <v>10</v>
      </c>
      <c r="AE11" s="132">
        <v>3</v>
      </c>
      <c r="AF11" s="128">
        <f t="shared" si="0"/>
        <v>98</v>
      </c>
    </row>
    <row r="12" spans="1:35" ht="15" customHeight="1" x14ac:dyDescent="0.25">
      <c r="A12" s="362">
        <v>7</v>
      </c>
      <c r="B12" s="11" t="s">
        <v>54</v>
      </c>
      <c r="C12" s="545" t="s">
        <v>62</v>
      </c>
      <c r="D12" s="835">
        <v>30</v>
      </c>
      <c r="E12" s="64">
        <v>63</v>
      </c>
      <c r="F12" s="835">
        <v>56.63</v>
      </c>
      <c r="G12" s="300">
        <v>35</v>
      </c>
      <c r="H12" s="676">
        <v>61.171428571428571</v>
      </c>
      <c r="I12" s="523">
        <v>53.95</v>
      </c>
      <c r="J12" s="300">
        <v>34</v>
      </c>
      <c r="K12" s="272">
        <v>56</v>
      </c>
      <c r="L12" s="523">
        <v>55.12</v>
      </c>
      <c r="M12" s="300">
        <v>25</v>
      </c>
      <c r="N12" s="272">
        <v>62.68</v>
      </c>
      <c r="O12" s="398">
        <v>56.47</v>
      </c>
      <c r="P12" s="213">
        <v>26</v>
      </c>
      <c r="Q12" s="343">
        <v>66.92307692307692</v>
      </c>
      <c r="R12" s="376">
        <v>56.93</v>
      </c>
      <c r="S12" s="210">
        <v>22</v>
      </c>
      <c r="T12" s="57">
        <v>63.31818181818182</v>
      </c>
      <c r="U12" s="384">
        <v>57.33</v>
      </c>
      <c r="V12" s="375">
        <v>27</v>
      </c>
      <c r="W12" s="62">
        <v>65.629599999999996</v>
      </c>
      <c r="X12" s="376">
        <v>57.96</v>
      </c>
      <c r="Y12" s="210">
        <v>19</v>
      </c>
      <c r="Z12" s="537">
        <v>14</v>
      </c>
      <c r="AA12" s="537">
        <v>43</v>
      </c>
      <c r="AB12" s="537">
        <v>12</v>
      </c>
      <c r="AC12" s="359">
        <v>3</v>
      </c>
      <c r="AD12" s="40">
        <v>12</v>
      </c>
      <c r="AE12" s="132">
        <v>5</v>
      </c>
      <c r="AF12" s="128">
        <f t="shared" si="0"/>
        <v>108</v>
      </c>
    </row>
    <row r="13" spans="1:35" ht="15" customHeight="1" x14ac:dyDescent="0.25">
      <c r="A13" s="362">
        <v>8</v>
      </c>
      <c r="B13" s="11" t="s">
        <v>2</v>
      </c>
      <c r="C13" s="545" t="s">
        <v>112</v>
      </c>
      <c r="D13" s="835">
        <v>30</v>
      </c>
      <c r="E13" s="64">
        <v>71</v>
      </c>
      <c r="F13" s="835">
        <v>56.63</v>
      </c>
      <c r="G13" s="300">
        <v>41</v>
      </c>
      <c r="H13" s="676">
        <v>60.195121951219512</v>
      </c>
      <c r="I13" s="523">
        <v>53.95</v>
      </c>
      <c r="J13" s="300">
        <v>29</v>
      </c>
      <c r="K13" s="271">
        <v>64</v>
      </c>
      <c r="L13" s="523">
        <v>55.12</v>
      </c>
      <c r="M13" s="300">
        <v>28</v>
      </c>
      <c r="N13" s="271">
        <v>62.607142857142854</v>
      </c>
      <c r="O13" s="398">
        <v>56.47</v>
      </c>
      <c r="P13" s="210">
        <v>29</v>
      </c>
      <c r="Q13" s="57">
        <v>63.758620689655174</v>
      </c>
      <c r="R13" s="376">
        <v>56.93</v>
      </c>
      <c r="S13" s="210">
        <v>22</v>
      </c>
      <c r="T13" s="60">
        <v>65.727272727272734</v>
      </c>
      <c r="U13" s="384">
        <v>57.33</v>
      </c>
      <c r="V13" s="375">
        <v>31</v>
      </c>
      <c r="W13" s="59">
        <v>56.064500000000002</v>
      </c>
      <c r="X13" s="376">
        <v>57.96</v>
      </c>
      <c r="Y13" s="210">
        <v>1</v>
      </c>
      <c r="Z13" s="537">
        <v>18</v>
      </c>
      <c r="AA13" s="537">
        <v>7</v>
      </c>
      <c r="AB13" s="537">
        <v>14</v>
      </c>
      <c r="AC13" s="359">
        <v>10</v>
      </c>
      <c r="AD13" s="40">
        <v>6</v>
      </c>
      <c r="AE13" s="132">
        <v>61</v>
      </c>
      <c r="AF13" s="128">
        <f t="shared" si="0"/>
        <v>117</v>
      </c>
    </row>
    <row r="14" spans="1:35" ht="15" customHeight="1" x14ac:dyDescent="0.25">
      <c r="A14" s="362">
        <v>9</v>
      </c>
      <c r="B14" s="94" t="s">
        <v>26</v>
      </c>
      <c r="C14" s="545" t="s">
        <v>114</v>
      </c>
      <c r="D14" s="835">
        <v>33</v>
      </c>
      <c r="E14" s="64">
        <v>65</v>
      </c>
      <c r="F14" s="835">
        <v>56.63</v>
      </c>
      <c r="G14" s="213">
        <v>38</v>
      </c>
      <c r="H14" s="681">
        <v>58.789473684210527</v>
      </c>
      <c r="I14" s="523">
        <v>53.95</v>
      </c>
      <c r="J14" s="300">
        <v>26</v>
      </c>
      <c r="K14" s="502">
        <v>56</v>
      </c>
      <c r="L14" s="523">
        <v>55.12</v>
      </c>
      <c r="M14" s="300">
        <v>22</v>
      </c>
      <c r="N14" s="271">
        <v>60</v>
      </c>
      <c r="O14" s="399">
        <v>56.47</v>
      </c>
      <c r="P14" s="210">
        <v>28</v>
      </c>
      <c r="Q14" s="57">
        <v>63</v>
      </c>
      <c r="R14" s="376">
        <v>56.93</v>
      </c>
      <c r="S14" s="210">
        <v>21</v>
      </c>
      <c r="T14" s="60">
        <v>64.666666666666671</v>
      </c>
      <c r="U14" s="384">
        <v>57.33</v>
      </c>
      <c r="V14" s="375">
        <v>48</v>
      </c>
      <c r="W14" s="59">
        <v>63.625</v>
      </c>
      <c r="X14" s="376">
        <v>57.96</v>
      </c>
      <c r="Y14" s="210">
        <v>11</v>
      </c>
      <c r="Z14" s="537">
        <v>25</v>
      </c>
      <c r="AA14" s="537">
        <v>44</v>
      </c>
      <c r="AB14" s="537">
        <v>28</v>
      </c>
      <c r="AC14" s="359">
        <v>15</v>
      </c>
      <c r="AD14" s="40">
        <v>9</v>
      </c>
      <c r="AE14" s="132">
        <v>16</v>
      </c>
      <c r="AF14" s="128">
        <f t="shared" si="0"/>
        <v>148</v>
      </c>
    </row>
    <row r="15" spans="1:35" ht="15" customHeight="1" thickBot="1" x14ac:dyDescent="0.3">
      <c r="A15" s="364">
        <v>10</v>
      </c>
      <c r="B15" s="22" t="s">
        <v>0</v>
      </c>
      <c r="C15" s="647" t="s">
        <v>139</v>
      </c>
      <c r="D15" s="853">
        <v>40</v>
      </c>
      <c r="E15" s="734">
        <v>63.9</v>
      </c>
      <c r="F15" s="853">
        <v>56.63</v>
      </c>
      <c r="G15" s="302">
        <v>45</v>
      </c>
      <c r="H15" s="682">
        <v>59.666666666666657</v>
      </c>
      <c r="I15" s="651">
        <v>53.95</v>
      </c>
      <c r="J15" s="302">
        <v>39</v>
      </c>
      <c r="K15" s="356">
        <v>58.769230769230766</v>
      </c>
      <c r="L15" s="651">
        <v>55.12</v>
      </c>
      <c r="M15" s="307">
        <v>45</v>
      </c>
      <c r="N15" s="352">
        <v>61</v>
      </c>
      <c r="O15" s="400">
        <v>56.47</v>
      </c>
      <c r="P15" s="211">
        <v>34</v>
      </c>
      <c r="Q15" s="79">
        <v>63.441176470588232</v>
      </c>
      <c r="R15" s="378">
        <v>56.93</v>
      </c>
      <c r="S15" s="211">
        <v>54</v>
      </c>
      <c r="T15" s="79">
        <v>60.203703703703702</v>
      </c>
      <c r="U15" s="385">
        <v>57.33</v>
      </c>
      <c r="V15" s="377">
        <v>54</v>
      </c>
      <c r="W15" s="887">
        <v>63</v>
      </c>
      <c r="X15" s="378">
        <v>57.96</v>
      </c>
      <c r="Y15" s="211">
        <v>16</v>
      </c>
      <c r="Z15" s="538">
        <v>20</v>
      </c>
      <c r="AA15" s="538">
        <v>27</v>
      </c>
      <c r="AB15" s="538">
        <v>22</v>
      </c>
      <c r="AC15" s="372">
        <v>11</v>
      </c>
      <c r="AD15" s="100">
        <v>34</v>
      </c>
      <c r="AE15" s="133">
        <v>23</v>
      </c>
      <c r="AF15" s="131">
        <f t="shared" si="0"/>
        <v>153</v>
      </c>
    </row>
    <row r="16" spans="1:35" ht="15" customHeight="1" x14ac:dyDescent="0.25">
      <c r="A16" s="361">
        <v>11</v>
      </c>
      <c r="B16" s="42" t="s">
        <v>32</v>
      </c>
      <c r="C16" s="544" t="s">
        <v>108</v>
      </c>
      <c r="D16" s="838">
        <v>47</v>
      </c>
      <c r="E16" s="111">
        <v>65.900000000000006</v>
      </c>
      <c r="F16" s="838">
        <v>56.63</v>
      </c>
      <c r="G16" s="305">
        <v>57</v>
      </c>
      <c r="H16" s="679">
        <v>62.157894736842103</v>
      </c>
      <c r="I16" s="522">
        <v>53.95</v>
      </c>
      <c r="J16" s="305">
        <v>50</v>
      </c>
      <c r="K16" s="353">
        <v>56</v>
      </c>
      <c r="L16" s="522">
        <v>55.12</v>
      </c>
      <c r="M16" s="212">
        <v>62</v>
      </c>
      <c r="N16" s="111">
        <v>62</v>
      </c>
      <c r="O16" s="397">
        <v>56.47</v>
      </c>
      <c r="P16" s="209">
        <v>40</v>
      </c>
      <c r="Q16" s="105">
        <v>58.9</v>
      </c>
      <c r="R16" s="374">
        <v>56.93</v>
      </c>
      <c r="S16" s="209">
        <v>48</v>
      </c>
      <c r="T16" s="105">
        <v>59.708333333333336</v>
      </c>
      <c r="U16" s="383">
        <v>57.33</v>
      </c>
      <c r="V16" s="373">
        <v>57</v>
      </c>
      <c r="W16" s="112">
        <v>64.0702</v>
      </c>
      <c r="X16" s="374">
        <v>57.96</v>
      </c>
      <c r="Y16" s="209">
        <v>9</v>
      </c>
      <c r="Z16" s="536">
        <v>8</v>
      </c>
      <c r="AA16" s="536">
        <v>42</v>
      </c>
      <c r="AB16" s="536">
        <v>16</v>
      </c>
      <c r="AC16" s="371">
        <v>33</v>
      </c>
      <c r="AD16" s="138">
        <v>37</v>
      </c>
      <c r="AE16" s="139">
        <v>13</v>
      </c>
      <c r="AF16" s="130">
        <f t="shared" si="0"/>
        <v>158</v>
      </c>
    </row>
    <row r="17" spans="1:32" ht="15" customHeight="1" x14ac:dyDescent="0.25">
      <c r="A17" s="362">
        <v>12</v>
      </c>
      <c r="B17" s="94" t="s">
        <v>32</v>
      </c>
      <c r="C17" s="548" t="s">
        <v>38</v>
      </c>
      <c r="D17" s="835">
        <v>29</v>
      </c>
      <c r="E17" s="64">
        <v>68.7</v>
      </c>
      <c r="F17" s="835">
        <v>56.63</v>
      </c>
      <c r="G17" s="659">
        <v>23</v>
      </c>
      <c r="H17" s="75">
        <v>63.391304347826093</v>
      </c>
      <c r="I17" s="523">
        <v>53.95</v>
      </c>
      <c r="J17" s="553">
        <v>21</v>
      </c>
      <c r="K17" s="271">
        <v>58.52</v>
      </c>
      <c r="L17" s="523">
        <v>55.12</v>
      </c>
      <c r="M17" s="300">
        <v>22</v>
      </c>
      <c r="N17" s="271">
        <v>73.05</v>
      </c>
      <c r="O17" s="399">
        <v>56.47</v>
      </c>
      <c r="P17" s="210">
        <v>26</v>
      </c>
      <c r="Q17" s="57">
        <v>53.846153846153847</v>
      </c>
      <c r="R17" s="376">
        <v>56.93</v>
      </c>
      <c r="S17" s="210">
        <v>18</v>
      </c>
      <c r="T17" s="57">
        <v>61.444444444444443</v>
      </c>
      <c r="U17" s="384">
        <v>57.33</v>
      </c>
      <c r="V17" s="375">
        <v>29</v>
      </c>
      <c r="W17" s="59">
        <v>59.069000000000003</v>
      </c>
      <c r="X17" s="376">
        <v>57.96</v>
      </c>
      <c r="Y17" s="210">
        <v>4</v>
      </c>
      <c r="Z17" s="537">
        <v>4</v>
      </c>
      <c r="AA17" s="537">
        <v>28</v>
      </c>
      <c r="AB17" s="537">
        <v>1</v>
      </c>
      <c r="AC17" s="359">
        <v>68</v>
      </c>
      <c r="AD17" s="40">
        <v>26</v>
      </c>
      <c r="AE17" s="132">
        <v>43</v>
      </c>
      <c r="AF17" s="128">
        <f t="shared" si="0"/>
        <v>174</v>
      </c>
    </row>
    <row r="18" spans="1:32" ht="15" customHeight="1" x14ac:dyDescent="0.25">
      <c r="A18" s="362">
        <v>13</v>
      </c>
      <c r="B18" s="11" t="s">
        <v>54</v>
      </c>
      <c r="C18" s="548" t="s">
        <v>63</v>
      </c>
      <c r="D18" s="839">
        <v>36</v>
      </c>
      <c r="E18" s="66">
        <v>64.5</v>
      </c>
      <c r="F18" s="839">
        <v>56.63</v>
      </c>
      <c r="G18" s="300">
        <v>35</v>
      </c>
      <c r="H18" s="676">
        <v>61.171428571428571</v>
      </c>
      <c r="I18" s="528">
        <v>53.95</v>
      </c>
      <c r="J18" s="300">
        <v>22</v>
      </c>
      <c r="K18" s="271">
        <v>60</v>
      </c>
      <c r="L18" s="528">
        <v>55.12</v>
      </c>
      <c r="M18" s="300">
        <v>29</v>
      </c>
      <c r="N18" s="271">
        <v>60.931034482758619</v>
      </c>
      <c r="O18" s="357">
        <v>56.47</v>
      </c>
      <c r="P18" s="214">
        <v>27</v>
      </c>
      <c r="Q18" s="66">
        <v>55.111111111111114</v>
      </c>
      <c r="R18" s="376">
        <v>56.93</v>
      </c>
      <c r="S18" s="210">
        <v>26</v>
      </c>
      <c r="T18" s="57">
        <v>60.46153846153846</v>
      </c>
      <c r="U18" s="384">
        <v>57.33</v>
      </c>
      <c r="V18" s="375">
        <v>32</v>
      </c>
      <c r="W18" s="59">
        <v>63.6875</v>
      </c>
      <c r="X18" s="376">
        <v>57.96</v>
      </c>
      <c r="Y18" s="210">
        <v>13</v>
      </c>
      <c r="Z18" s="537">
        <v>15</v>
      </c>
      <c r="AA18" s="537">
        <v>21</v>
      </c>
      <c r="AB18" s="537">
        <v>26</v>
      </c>
      <c r="AC18" s="359">
        <v>58</v>
      </c>
      <c r="AD18" s="40">
        <v>29</v>
      </c>
      <c r="AE18" s="132">
        <v>14</v>
      </c>
      <c r="AF18" s="128">
        <f t="shared" si="0"/>
        <v>176</v>
      </c>
    </row>
    <row r="19" spans="1:32" ht="15" customHeight="1" x14ac:dyDescent="0.25">
      <c r="A19" s="362">
        <v>14</v>
      </c>
      <c r="B19" s="11" t="s">
        <v>2</v>
      </c>
      <c r="C19" s="854" t="s">
        <v>192</v>
      </c>
      <c r="D19" s="847">
        <v>28</v>
      </c>
      <c r="E19" s="75">
        <v>58.3</v>
      </c>
      <c r="F19" s="847">
        <v>56.63</v>
      </c>
      <c r="G19" s="300">
        <v>27</v>
      </c>
      <c r="H19" s="676">
        <v>58.148148148148152</v>
      </c>
      <c r="I19" s="526">
        <v>53.95</v>
      </c>
      <c r="J19" s="300">
        <v>23</v>
      </c>
      <c r="K19" s="271">
        <v>67</v>
      </c>
      <c r="L19" s="526">
        <v>55.12</v>
      </c>
      <c r="M19" s="300">
        <v>16</v>
      </c>
      <c r="N19" s="271">
        <v>58.625</v>
      </c>
      <c r="O19" s="355">
        <v>56.47</v>
      </c>
      <c r="P19" s="219">
        <v>16</v>
      </c>
      <c r="Q19" s="75">
        <v>63.0625</v>
      </c>
      <c r="R19" s="376">
        <v>56.93</v>
      </c>
      <c r="S19" s="210">
        <v>12</v>
      </c>
      <c r="T19" s="60">
        <v>69.583333333333329</v>
      </c>
      <c r="U19" s="384">
        <v>57.33</v>
      </c>
      <c r="V19" s="375">
        <v>28</v>
      </c>
      <c r="W19" s="59">
        <v>57.714300000000001</v>
      </c>
      <c r="X19" s="376">
        <v>57.96</v>
      </c>
      <c r="Y19" s="210">
        <v>36</v>
      </c>
      <c r="Z19" s="537">
        <v>30</v>
      </c>
      <c r="AA19" s="537">
        <v>4</v>
      </c>
      <c r="AB19" s="537">
        <v>40</v>
      </c>
      <c r="AC19" s="359">
        <v>14</v>
      </c>
      <c r="AD19" s="40">
        <v>1</v>
      </c>
      <c r="AE19" s="132">
        <v>52</v>
      </c>
      <c r="AF19" s="128">
        <f t="shared" si="0"/>
        <v>177</v>
      </c>
    </row>
    <row r="20" spans="1:32" ht="15" customHeight="1" x14ac:dyDescent="0.25">
      <c r="A20" s="362">
        <v>15</v>
      </c>
      <c r="B20" s="11" t="s">
        <v>0</v>
      </c>
      <c r="C20" s="548" t="s">
        <v>106</v>
      </c>
      <c r="D20" s="835">
        <v>44</v>
      </c>
      <c r="E20" s="64">
        <v>60.840909090909093</v>
      </c>
      <c r="F20" s="835">
        <v>56.63</v>
      </c>
      <c r="G20" s="213">
        <v>42</v>
      </c>
      <c r="H20" s="75">
        <v>58.047619047619051</v>
      </c>
      <c r="I20" s="523">
        <v>53.95</v>
      </c>
      <c r="J20" s="300">
        <v>31</v>
      </c>
      <c r="K20" s="271">
        <v>56.064516129032256</v>
      </c>
      <c r="L20" s="523">
        <v>55.12</v>
      </c>
      <c r="M20" s="300">
        <v>26</v>
      </c>
      <c r="N20" s="271">
        <v>59</v>
      </c>
      <c r="O20" s="398">
        <v>56.47</v>
      </c>
      <c r="P20" s="210">
        <v>36</v>
      </c>
      <c r="Q20" s="57">
        <v>62.666666666666664</v>
      </c>
      <c r="R20" s="376">
        <v>56.93</v>
      </c>
      <c r="S20" s="210">
        <v>35</v>
      </c>
      <c r="T20" s="57">
        <v>61.2</v>
      </c>
      <c r="U20" s="384">
        <v>57.33</v>
      </c>
      <c r="V20" s="375">
        <v>43</v>
      </c>
      <c r="W20" s="60">
        <v>67.813999999999993</v>
      </c>
      <c r="X20" s="376">
        <v>57.96</v>
      </c>
      <c r="Y20" s="210">
        <v>26</v>
      </c>
      <c r="Z20" s="537">
        <v>33</v>
      </c>
      <c r="AA20" s="537">
        <v>39</v>
      </c>
      <c r="AB20" s="537">
        <v>35</v>
      </c>
      <c r="AC20" s="359">
        <v>17</v>
      </c>
      <c r="AD20" s="40">
        <v>28</v>
      </c>
      <c r="AE20" s="132">
        <v>2</v>
      </c>
      <c r="AF20" s="128">
        <f t="shared" si="0"/>
        <v>180</v>
      </c>
    </row>
    <row r="21" spans="1:32" ht="15" customHeight="1" x14ac:dyDescent="0.25">
      <c r="A21" s="362">
        <v>16</v>
      </c>
      <c r="B21" s="11" t="s">
        <v>32</v>
      </c>
      <c r="C21" s="854" t="s">
        <v>178</v>
      </c>
      <c r="D21" s="835">
        <v>10</v>
      </c>
      <c r="E21" s="64">
        <v>62</v>
      </c>
      <c r="F21" s="835">
        <v>56.63</v>
      </c>
      <c r="G21" s="213">
        <v>10</v>
      </c>
      <c r="H21" s="75">
        <v>58.1</v>
      </c>
      <c r="I21" s="523">
        <v>53.95</v>
      </c>
      <c r="J21" s="300">
        <v>15</v>
      </c>
      <c r="K21" s="271">
        <v>55</v>
      </c>
      <c r="L21" s="523">
        <v>55.12</v>
      </c>
      <c r="M21" s="300">
        <v>12</v>
      </c>
      <c r="N21" s="271">
        <v>59</v>
      </c>
      <c r="O21" s="398">
        <v>56.47</v>
      </c>
      <c r="P21" s="210">
        <v>8</v>
      </c>
      <c r="Q21" s="57">
        <v>64.25</v>
      </c>
      <c r="R21" s="376">
        <v>56.93</v>
      </c>
      <c r="S21" s="210">
        <v>10</v>
      </c>
      <c r="T21" s="60">
        <v>68.2</v>
      </c>
      <c r="U21" s="384">
        <v>57.33</v>
      </c>
      <c r="V21" s="375">
        <v>9</v>
      </c>
      <c r="W21" s="59">
        <v>60.555599999999998</v>
      </c>
      <c r="X21" s="376">
        <v>57.96</v>
      </c>
      <c r="Y21" s="210">
        <v>21</v>
      </c>
      <c r="Z21" s="537">
        <v>31</v>
      </c>
      <c r="AA21" s="537">
        <v>52</v>
      </c>
      <c r="AB21" s="537">
        <v>37</v>
      </c>
      <c r="AC21" s="359">
        <v>8</v>
      </c>
      <c r="AD21" s="40">
        <v>2</v>
      </c>
      <c r="AE21" s="132">
        <v>34</v>
      </c>
      <c r="AF21" s="128">
        <f t="shared" si="0"/>
        <v>185</v>
      </c>
    </row>
    <row r="22" spans="1:32" ht="15" customHeight="1" x14ac:dyDescent="0.25">
      <c r="A22" s="362">
        <v>17</v>
      </c>
      <c r="B22" s="11" t="s">
        <v>41</v>
      </c>
      <c r="C22" s="548" t="s">
        <v>52</v>
      </c>
      <c r="D22" s="835">
        <v>16</v>
      </c>
      <c r="E22" s="64">
        <v>67.400000000000006</v>
      </c>
      <c r="F22" s="835">
        <v>56.63</v>
      </c>
      <c r="G22" s="300">
        <v>11</v>
      </c>
      <c r="H22" s="676">
        <v>57.81818181818182</v>
      </c>
      <c r="I22" s="523">
        <v>53.95</v>
      </c>
      <c r="J22" s="300">
        <v>5</v>
      </c>
      <c r="K22" s="271">
        <v>63.8</v>
      </c>
      <c r="L22" s="523">
        <v>55.12</v>
      </c>
      <c r="M22" s="300">
        <v>7</v>
      </c>
      <c r="N22" s="271">
        <v>69</v>
      </c>
      <c r="O22" s="398">
        <v>56.47</v>
      </c>
      <c r="P22" s="210">
        <v>14</v>
      </c>
      <c r="Q22" s="57">
        <v>59</v>
      </c>
      <c r="R22" s="376">
        <v>56.93</v>
      </c>
      <c r="S22" s="210">
        <v>12</v>
      </c>
      <c r="T22" s="57">
        <v>61.583333333333336</v>
      </c>
      <c r="U22" s="384">
        <v>57.33</v>
      </c>
      <c r="V22" s="375">
        <v>11</v>
      </c>
      <c r="W22" s="59">
        <v>51.2727</v>
      </c>
      <c r="X22" s="376">
        <v>57.96</v>
      </c>
      <c r="Y22" s="210">
        <v>5</v>
      </c>
      <c r="Z22" s="537">
        <v>35</v>
      </c>
      <c r="AA22" s="537">
        <v>8</v>
      </c>
      <c r="AB22" s="537">
        <v>3</v>
      </c>
      <c r="AC22" s="359">
        <v>32</v>
      </c>
      <c r="AD22" s="40">
        <v>25</v>
      </c>
      <c r="AE22" s="132">
        <v>80</v>
      </c>
      <c r="AF22" s="128">
        <f t="shared" si="0"/>
        <v>188</v>
      </c>
    </row>
    <row r="23" spans="1:32" ht="15" customHeight="1" x14ac:dyDescent="0.25">
      <c r="A23" s="362">
        <v>18</v>
      </c>
      <c r="B23" s="11" t="s">
        <v>41</v>
      </c>
      <c r="C23" s="548" t="s">
        <v>88</v>
      </c>
      <c r="D23" s="835">
        <v>45</v>
      </c>
      <c r="E23" s="64">
        <v>63.8</v>
      </c>
      <c r="F23" s="835">
        <v>56.63</v>
      </c>
      <c r="G23" s="300">
        <v>38</v>
      </c>
      <c r="H23" s="676">
        <v>59.368421052631582</v>
      </c>
      <c r="I23" s="523">
        <v>53.95</v>
      </c>
      <c r="J23" s="300">
        <v>42</v>
      </c>
      <c r="K23" s="271">
        <v>60.62</v>
      </c>
      <c r="L23" s="523">
        <v>55.12</v>
      </c>
      <c r="M23" s="213">
        <v>42</v>
      </c>
      <c r="N23" s="64">
        <v>63.05</v>
      </c>
      <c r="O23" s="398">
        <v>56.47</v>
      </c>
      <c r="P23" s="210">
        <v>29</v>
      </c>
      <c r="Q23" s="57">
        <v>61.793103448275865</v>
      </c>
      <c r="R23" s="376">
        <v>56.93</v>
      </c>
      <c r="S23" s="210">
        <v>37</v>
      </c>
      <c r="T23" s="57">
        <v>62.945945945945944</v>
      </c>
      <c r="U23" s="384">
        <v>57.33</v>
      </c>
      <c r="V23" s="380"/>
      <c r="W23" s="69"/>
      <c r="X23" s="376">
        <v>57.96</v>
      </c>
      <c r="Y23" s="210">
        <v>17</v>
      </c>
      <c r="Z23" s="537">
        <v>21</v>
      </c>
      <c r="AA23" s="537">
        <v>15</v>
      </c>
      <c r="AB23" s="537">
        <v>10</v>
      </c>
      <c r="AC23" s="359">
        <v>22</v>
      </c>
      <c r="AD23" s="40">
        <v>16</v>
      </c>
      <c r="AE23" s="132">
        <v>101</v>
      </c>
      <c r="AF23" s="128">
        <f t="shared" si="0"/>
        <v>202</v>
      </c>
    </row>
    <row r="24" spans="1:32" ht="15" customHeight="1" x14ac:dyDescent="0.25">
      <c r="A24" s="362">
        <v>19</v>
      </c>
      <c r="B24" s="94" t="s">
        <v>26</v>
      </c>
      <c r="C24" s="548" t="s">
        <v>30</v>
      </c>
      <c r="D24" s="835">
        <v>35</v>
      </c>
      <c r="E24" s="64">
        <v>56.7</v>
      </c>
      <c r="F24" s="835">
        <v>56.63</v>
      </c>
      <c r="G24" s="213">
        <v>22</v>
      </c>
      <c r="H24" s="75">
        <v>55.5</v>
      </c>
      <c r="I24" s="523">
        <v>53.95</v>
      </c>
      <c r="J24" s="300">
        <v>10</v>
      </c>
      <c r="K24" s="271">
        <v>63</v>
      </c>
      <c r="L24" s="523">
        <v>55.12</v>
      </c>
      <c r="M24" s="300">
        <v>16</v>
      </c>
      <c r="N24" s="271">
        <v>59</v>
      </c>
      <c r="O24" s="399">
        <v>56.47</v>
      </c>
      <c r="P24" s="210">
        <v>9</v>
      </c>
      <c r="Q24" s="57">
        <v>60.777777777777779</v>
      </c>
      <c r="R24" s="376">
        <v>56.93</v>
      </c>
      <c r="S24" s="210">
        <v>25</v>
      </c>
      <c r="T24" s="57">
        <v>63.2</v>
      </c>
      <c r="U24" s="384">
        <v>57.33</v>
      </c>
      <c r="V24" s="375">
        <v>27</v>
      </c>
      <c r="W24" s="59">
        <v>61.851900000000001</v>
      </c>
      <c r="X24" s="376">
        <v>57.96</v>
      </c>
      <c r="Y24" s="210">
        <v>44</v>
      </c>
      <c r="Z24" s="537">
        <v>44</v>
      </c>
      <c r="AA24" s="537">
        <v>9</v>
      </c>
      <c r="AB24" s="537">
        <v>36</v>
      </c>
      <c r="AC24" s="359">
        <v>26</v>
      </c>
      <c r="AD24" s="40">
        <v>15</v>
      </c>
      <c r="AE24" s="132">
        <v>29</v>
      </c>
      <c r="AF24" s="128">
        <f t="shared" si="0"/>
        <v>203</v>
      </c>
    </row>
    <row r="25" spans="1:32" ht="15" customHeight="1" thickBot="1" x14ac:dyDescent="0.3">
      <c r="A25" s="364">
        <v>20</v>
      </c>
      <c r="B25" s="22" t="s">
        <v>54</v>
      </c>
      <c r="C25" s="956" t="s">
        <v>64</v>
      </c>
      <c r="D25" s="841">
        <v>29</v>
      </c>
      <c r="E25" s="875">
        <v>58.2</v>
      </c>
      <c r="F25" s="841">
        <v>56.63</v>
      </c>
      <c r="G25" s="307">
        <v>19</v>
      </c>
      <c r="H25" s="680">
        <v>54.578947368421048</v>
      </c>
      <c r="I25" s="782">
        <v>53.95</v>
      </c>
      <c r="J25" s="307">
        <v>33</v>
      </c>
      <c r="K25" s="352">
        <v>67</v>
      </c>
      <c r="L25" s="782">
        <v>55.12</v>
      </c>
      <c r="M25" s="307">
        <v>25</v>
      </c>
      <c r="N25" s="352">
        <v>56.52</v>
      </c>
      <c r="O25" s="863">
        <v>56.47</v>
      </c>
      <c r="P25" s="883">
        <v>33</v>
      </c>
      <c r="Q25" s="875">
        <v>63.18181818181818</v>
      </c>
      <c r="R25" s="378">
        <v>56.93</v>
      </c>
      <c r="S25" s="211">
        <v>40</v>
      </c>
      <c r="T25" s="79">
        <v>58.8</v>
      </c>
      <c r="U25" s="385">
        <v>57.33</v>
      </c>
      <c r="V25" s="377">
        <v>41</v>
      </c>
      <c r="W25" s="109">
        <v>62.4146</v>
      </c>
      <c r="X25" s="378">
        <v>57.96</v>
      </c>
      <c r="Y25" s="211">
        <v>37</v>
      </c>
      <c r="Z25" s="538">
        <v>49</v>
      </c>
      <c r="AA25" s="538">
        <v>3</v>
      </c>
      <c r="AB25" s="538">
        <v>48</v>
      </c>
      <c r="AC25" s="372">
        <v>13</v>
      </c>
      <c r="AD25" s="100">
        <v>42</v>
      </c>
      <c r="AE25" s="133">
        <v>26</v>
      </c>
      <c r="AF25" s="131">
        <f t="shared" si="0"/>
        <v>218</v>
      </c>
    </row>
    <row r="26" spans="1:32" ht="15" customHeight="1" x14ac:dyDescent="0.25">
      <c r="A26" s="361">
        <v>21</v>
      </c>
      <c r="B26" s="142" t="s">
        <v>26</v>
      </c>
      <c r="C26" s="962" t="s">
        <v>96</v>
      </c>
      <c r="D26" s="838">
        <v>35</v>
      </c>
      <c r="E26" s="111">
        <v>59</v>
      </c>
      <c r="F26" s="838">
        <v>56.63</v>
      </c>
      <c r="G26" s="673">
        <v>34</v>
      </c>
      <c r="H26" s="115">
        <v>58.058823529411768</v>
      </c>
      <c r="I26" s="522">
        <v>53.95</v>
      </c>
      <c r="J26" s="649">
        <v>41</v>
      </c>
      <c r="K26" s="353">
        <v>59</v>
      </c>
      <c r="L26" s="522">
        <v>55.12</v>
      </c>
      <c r="M26" s="305">
        <v>20</v>
      </c>
      <c r="N26" s="353">
        <v>52</v>
      </c>
      <c r="O26" s="405">
        <v>56.47</v>
      </c>
      <c r="P26" s="209">
        <v>28</v>
      </c>
      <c r="Q26" s="105">
        <v>62.964285714285715</v>
      </c>
      <c r="R26" s="374">
        <v>56.93</v>
      </c>
      <c r="S26" s="209">
        <v>28</v>
      </c>
      <c r="T26" s="105">
        <v>61.75</v>
      </c>
      <c r="U26" s="383">
        <v>57.33</v>
      </c>
      <c r="V26" s="373">
        <v>36</v>
      </c>
      <c r="W26" s="112">
        <v>63.3889</v>
      </c>
      <c r="X26" s="374">
        <v>57.96</v>
      </c>
      <c r="Y26" s="209">
        <v>32</v>
      </c>
      <c r="Z26" s="536">
        <v>32</v>
      </c>
      <c r="AA26" s="536">
        <v>26</v>
      </c>
      <c r="AB26" s="536">
        <v>74</v>
      </c>
      <c r="AC26" s="371">
        <v>16</v>
      </c>
      <c r="AD26" s="138">
        <v>22</v>
      </c>
      <c r="AE26" s="139">
        <v>22</v>
      </c>
      <c r="AF26" s="130">
        <f t="shared" si="0"/>
        <v>224</v>
      </c>
    </row>
    <row r="27" spans="1:32" ht="15" customHeight="1" x14ac:dyDescent="0.25">
      <c r="A27" s="558">
        <v>22</v>
      </c>
      <c r="B27" s="47" t="s">
        <v>41</v>
      </c>
      <c r="C27" s="963" t="s">
        <v>80</v>
      </c>
      <c r="D27" s="842">
        <v>29</v>
      </c>
      <c r="E27" s="733">
        <v>60.2</v>
      </c>
      <c r="F27" s="842">
        <v>56.63</v>
      </c>
      <c r="G27" s="298">
        <v>23</v>
      </c>
      <c r="H27" s="677">
        <v>63</v>
      </c>
      <c r="I27" s="650">
        <v>53.95</v>
      </c>
      <c r="J27" s="298">
        <v>17</v>
      </c>
      <c r="K27" s="502">
        <v>58.47</v>
      </c>
      <c r="L27" s="650">
        <v>55.12</v>
      </c>
      <c r="M27" s="658">
        <v>20</v>
      </c>
      <c r="N27" s="733">
        <v>61.95</v>
      </c>
      <c r="O27" s="955">
        <v>56.47</v>
      </c>
      <c r="P27" s="340">
        <v>30</v>
      </c>
      <c r="Q27" s="866">
        <v>55.266666666666666</v>
      </c>
      <c r="R27" s="379">
        <v>56.93</v>
      </c>
      <c r="S27" s="340">
        <v>13</v>
      </c>
      <c r="T27" s="866">
        <v>59.307692307692307</v>
      </c>
      <c r="U27" s="386">
        <v>57.33</v>
      </c>
      <c r="V27" s="867">
        <v>13</v>
      </c>
      <c r="W27" s="114">
        <v>58</v>
      </c>
      <c r="X27" s="379">
        <v>57.96</v>
      </c>
      <c r="Y27" s="340">
        <v>30</v>
      </c>
      <c r="Z27" s="539">
        <v>5</v>
      </c>
      <c r="AA27" s="539">
        <v>29</v>
      </c>
      <c r="AB27" s="539">
        <v>17</v>
      </c>
      <c r="AC27" s="360">
        <v>56</v>
      </c>
      <c r="AD27" s="136">
        <v>39</v>
      </c>
      <c r="AE27" s="137">
        <v>51</v>
      </c>
      <c r="AF27" s="127">
        <f t="shared" si="0"/>
        <v>227</v>
      </c>
    </row>
    <row r="28" spans="1:32" ht="15" customHeight="1" x14ac:dyDescent="0.25">
      <c r="A28" s="362">
        <v>23</v>
      </c>
      <c r="B28" s="122" t="s">
        <v>26</v>
      </c>
      <c r="C28" s="964" t="s">
        <v>180</v>
      </c>
      <c r="D28" s="842">
        <v>48</v>
      </c>
      <c r="E28" s="733">
        <v>56.5</v>
      </c>
      <c r="F28" s="842">
        <v>56.63</v>
      </c>
      <c r="G28" s="658">
        <v>22</v>
      </c>
      <c r="H28" s="681">
        <v>54.727272727272727</v>
      </c>
      <c r="I28" s="650">
        <v>53.95</v>
      </c>
      <c r="J28" s="298">
        <v>21</v>
      </c>
      <c r="K28" s="366">
        <v>57</v>
      </c>
      <c r="L28" s="650">
        <v>55.12</v>
      </c>
      <c r="M28" s="298">
        <v>22</v>
      </c>
      <c r="N28" s="366">
        <v>61</v>
      </c>
      <c r="O28" s="873">
        <v>56.47</v>
      </c>
      <c r="P28" s="340">
        <v>24</v>
      </c>
      <c r="Q28" s="885">
        <v>65.916666666666671</v>
      </c>
      <c r="R28" s="379">
        <v>56.93</v>
      </c>
      <c r="S28" s="340">
        <v>22</v>
      </c>
      <c r="T28" s="866">
        <v>57.5</v>
      </c>
      <c r="U28" s="386">
        <v>57.33</v>
      </c>
      <c r="V28" s="867">
        <v>24</v>
      </c>
      <c r="W28" s="114">
        <v>63.583300000000001</v>
      </c>
      <c r="X28" s="379">
        <v>57.96</v>
      </c>
      <c r="Y28" s="340">
        <v>45</v>
      </c>
      <c r="Z28" s="539">
        <v>48</v>
      </c>
      <c r="AA28" s="539">
        <v>36</v>
      </c>
      <c r="AB28" s="539">
        <v>24</v>
      </c>
      <c r="AC28" s="359">
        <v>5</v>
      </c>
      <c r="AD28" s="136">
        <v>52</v>
      </c>
      <c r="AE28" s="137">
        <v>17</v>
      </c>
      <c r="AF28" s="127">
        <f t="shared" si="0"/>
        <v>227</v>
      </c>
    </row>
    <row r="29" spans="1:32" ht="15" customHeight="1" x14ac:dyDescent="0.25">
      <c r="A29" s="362">
        <v>24</v>
      </c>
      <c r="B29" s="11" t="s">
        <v>32</v>
      </c>
      <c r="C29" s="548" t="s">
        <v>36</v>
      </c>
      <c r="D29" s="835">
        <v>20</v>
      </c>
      <c r="E29" s="64">
        <v>65</v>
      </c>
      <c r="F29" s="835">
        <v>56.63</v>
      </c>
      <c r="G29" s="300">
        <v>14</v>
      </c>
      <c r="H29" s="676">
        <v>58.428571428571431</v>
      </c>
      <c r="I29" s="523">
        <v>53.95</v>
      </c>
      <c r="J29" s="300">
        <v>18</v>
      </c>
      <c r="K29" s="271">
        <v>59.5</v>
      </c>
      <c r="L29" s="523">
        <v>55.12</v>
      </c>
      <c r="M29" s="300">
        <v>10</v>
      </c>
      <c r="N29" s="271">
        <v>56.5</v>
      </c>
      <c r="O29" s="398">
        <v>56.47</v>
      </c>
      <c r="P29" s="210">
        <v>14</v>
      </c>
      <c r="Q29" s="57">
        <v>65.285714285714292</v>
      </c>
      <c r="R29" s="376">
        <v>56.93</v>
      </c>
      <c r="S29" s="210">
        <v>13</v>
      </c>
      <c r="T29" s="57">
        <v>53.07692307692308</v>
      </c>
      <c r="U29" s="384">
        <v>57.33</v>
      </c>
      <c r="V29" s="375">
        <v>21</v>
      </c>
      <c r="W29" s="59">
        <v>60.238100000000003</v>
      </c>
      <c r="X29" s="376">
        <v>57.96</v>
      </c>
      <c r="Y29" s="210">
        <v>10</v>
      </c>
      <c r="Z29" s="537">
        <v>28</v>
      </c>
      <c r="AA29" s="537">
        <v>25</v>
      </c>
      <c r="AB29" s="537">
        <v>49</v>
      </c>
      <c r="AC29" s="359">
        <v>6</v>
      </c>
      <c r="AD29" s="40">
        <v>74</v>
      </c>
      <c r="AE29" s="132">
        <v>36</v>
      </c>
      <c r="AF29" s="128">
        <f t="shared" si="0"/>
        <v>228</v>
      </c>
    </row>
    <row r="30" spans="1:32" ht="15" customHeight="1" x14ac:dyDescent="0.25">
      <c r="A30" s="362">
        <v>25</v>
      </c>
      <c r="B30" s="94" t="s">
        <v>26</v>
      </c>
      <c r="C30" s="965" t="s">
        <v>27</v>
      </c>
      <c r="D30" s="846">
        <v>20</v>
      </c>
      <c r="E30" s="877">
        <v>58</v>
      </c>
      <c r="F30" s="846">
        <v>56.63</v>
      </c>
      <c r="G30" s="213">
        <v>12</v>
      </c>
      <c r="H30" s="75">
        <v>62.42</v>
      </c>
      <c r="I30" s="530">
        <v>53.95</v>
      </c>
      <c r="J30" s="300">
        <v>9</v>
      </c>
      <c r="K30" s="271">
        <v>60.66</v>
      </c>
      <c r="L30" s="530">
        <v>55.12</v>
      </c>
      <c r="M30" s="300">
        <v>15</v>
      </c>
      <c r="N30" s="271">
        <v>58</v>
      </c>
      <c r="O30" s="401">
        <v>56.47</v>
      </c>
      <c r="P30" s="210">
        <v>12</v>
      </c>
      <c r="Q30" s="57">
        <v>59.75</v>
      </c>
      <c r="R30" s="376">
        <v>56.93</v>
      </c>
      <c r="S30" s="210">
        <v>18</v>
      </c>
      <c r="T30" s="57">
        <v>58.444444444444443</v>
      </c>
      <c r="U30" s="384">
        <v>57.33</v>
      </c>
      <c r="V30" s="375">
        <v>15</v>
      </c>
      <c r="W30" s="59">
        <v>57.333300000000001</v>
      </c>
      <c r="X30" s="376">
        <v>57.96</v>
      </c>
      <c r="Y30" s="210">
        <v>38</v>
      </c>
      <c r="Z30" s="537">
        <v>7</v>
      </c>
      <c r="AA30" s="537">
        <v>13</v>
      </c>
      <c r="AB30" s="537">
        <v>42</v>
      </c>
      <c r="AC30" s="359">
        <v>29</v>
      </c>
      <c r="AD30" s="40">
        <v>44</v>
      </c>
      <c r="AE30" s="132">
        <v>56</v>
      </c>
      <c r="AF30" s="128">
        <f t="shared" si="0"/>
        <v>229</v>
      </c>
    </row>
    <row r="31" spans="1:32" ht="15" customHeight="1" x14ac:dyDescent="0.25">
      <c r="A31" s="362">
        <v>26</v>
      </c>
      <c r="B31" s="11" t="s">
        <v>2</v>
      </c>
      <c r="C31" s="648" t="s">
        <v>144</v>
      </c>
      <c r="D31" s="848">
        <v>68</v>
      </c>
      <c r="E31" s="720">
        <v>56</v>
      </c>
      <c r="F31" s="848">
        <v>56.63</v>
      </c>
      <c r="G31" s="300">
        <v>61</v>
      </c>
      <c r="H31" s="676">
        <v>57.622950819672127</v>
      </c>
      <c r="I31" s="527">
        <v>53.95</v>
      </c>
      <c r="J31" s="300">
        <v>58</v>
      </c>
      <c r="K31" s="271">
        <v>58</v>
      </c>
      <c r="L31" s="527">
        <v>55.12</v>
      </c>
      <c r="M31" s="300">
        <v>61</v>
      </c>
      <c r="N31" s="271">
        <v>63.852459016393439</v>
      </c>
      <c r="O31" s="355">
        <v>56.47</v>
      </c>
      <c r="P31" s="219">
        <v>55</v>
      </c>
      <c r="Q31" s="75">
        <v>61.236363636363635</v>
      </c>
      <c r="R31" s="376">
        <v>56.93</v>
      </c>
      <c r="S31" s="210">
        <v>62</v>
      </c>
      <c r="T31" s="57">
        <v>59.096774193548384</v>
      </c>
      <c r="U31" s="384">
        <v>57.33</v>
      </c>
      <c r="V31" s="375">
        <v>64</v>
      </c>
      <c r="W31" s="59">
        <v>59.656300000000002</v>
      </c>
      <c r="X31" s="376">
        <v>57.96</v>
      </c>
      <c r="Y31" s="210">
        <v>48</v>
      </c>
      <c r="Z31" s="537">
        <v>37</v>
      </c>
      <c r="AA31" s="537">
        <v>31</v>
      </c>
      <c r="AB31" s="537">
        <v>9</v>
      </c>
      <c r="AC31" s="359">
        <v>24</v>
      </c>
      <c r="AD31" s="40">
        <v>41</v>
      </c>
      <c r="AE31" s="132">
        <v>40</v>
      </c>
      <c r="AF31" s="128">
        <f t="shared" si="0"/>
        <v>230</v>
      </c>
    </row>
    <row r="32" spans="1:32" ht="15" customHeight="1" x14ac:dyDescent="0.25">
      <c r="A32" s="362">
        <v>27</v>
      </c>
      <c r="B32" s="11" t="s">
        <v>54</v>
      </c>
      <c r="C32" s="548" t="s">
        <v>61</v>
      </c>
      <c r="D32" s="835">
        <v>36</v>
      </c>
      <c r="E32" s="64">
        <v>61.1</v>
      </c>
      <c r="F32" s="835">
        <v>56.63</v>
      </c>
      <c r="G32" s="300">
        <v>37</v>
      </c>
      <c r="H32" s="677">
        <v>55.810810810810807</v>
      </c>
      <c r="I32" s="523">
        <v>53.95</v>
      </c>
      <c r="J32" s="300">
        <v>33</v>
      </c>
      <c r="K32" s="502">
        <v>60</v>
      </c>
      <c r="L32" s="523">
        <v>55.12</v>
      </c>
      <c r="M32" s="300">
        <v>33</v>
      </c>
      <c r="N32" s="271">
        <v>58.454545454545453</v>
      </c>
      <c r="O32" s="398">
        <v>56.47</v>
      </c>
      <c r="P32" s="213">
        <v>24</v>
      </c>
      <c r="Q32" s="64">
        <v>65.083333333333329</v>
      </c>
      <c r="R32" s="376">
        <v>56.93</v>
      </c>
      <c r="S32" s="210">
        <v>34</v>
      </c>
      <c r="T32" s="57">
        <v>56.117647058823529</v>
      </c>
      <c r="U32" s="384">
        <v>57.33</v>
      </c>
      <c r="V32" s="375">
        <v>31</v>
      </c>
      <c r="W32" s="59">
        <v>59.387099999999997</v>
      </c>
      <c r="X32" s="376">
        <v>57.96</v>
      </c>
      <c r="Y32" s="210">
        <v>23</v>
      </c>
      <c r="Z32" s="537">
        <v>43</v>
      </c>
      <c r="AA32" s="537">
        <v>20</v>
      </c>
      <c r="AB32" s="537">
        <v>41</v>
      </c>
      <c r="AC32" s="359">
        <v>7</v>
      </c>
      <c r="AD32" s="40">
        <v>61</v>
      </c>
      <c r="AE32" s="132">
        <v>42</v>
      </c>
      <c r="AF32" s="128">
        <f t="shared" si="0"/>
        <v>237</v>
      </c>
    </row>
    <row r="33" spans="1:32" ht="15" customHeight="1" x14ac:dyDescent="0.25">
      <c r="A33" s="362">
        <v>28</v>
      </c>
      <c r="B33" s="11" t="s">
        <v>2</v>
      </c>
      <c r="C33" s="648" t="s">
        <v>145</v>
      </c>
      <c r="D33" s="848">
        <v>44</v>
      </c>
      <c r="E33" s="720">
        <v>60</v>
      </c>
      <c r="F33" s="848">
        <v>56.63</v>
      </c>
      <c r="G33" s="300">
        <v>36</v>
      </c>
      <c r="H33" s="676">
        <v>53.916666666666657</v>
      </c>
      <c r="I33" s="527">
        <v>53.95</v>
      </c>
      <c r="J33" s="300">
        <v>38</v>
      </c>
      <c r="K33" s="271">
        <v>60</v>
      </c>
      <c r="L33" s="527">
        <v>55.12</v>
      </c>
      <c r="M33" s="300">
        <v>64</v>
      </c>
      <c r="N33" s="271">
        <v>59.984375</v>
      </c>
      <c r="O33" s="355">
        <v>56.47</v>
      </c>
      <c r="P33" s="219">
        <v>48</v>
      </c>
      <c r="Q33" s="75">
        <v>60.520833333333336</v>
      </c>
      <c r="R33" s="376">
        <v>56.93</v>
      </c>
      <c r="S33" s="210">
        <v>50</v>
      </c>
      <c r="T33" s="57">
        <v>58.32</v>
      </c>
      <c r="U33" s="384">
        <v>57.33</v>
      </c>
      <c r="V33" s="375">
        <v>51</v>
      </c>
      <c r="W33" s="59">
        <v>61.686300000000003</v>
      </c>
      <c r="X33" s="376">
        <v>57.96</v>
      </c>
      <c r="Y33" s="210">
        <v>31</v>
      </c>
      <c r="Z33" s="537">
        <v>52</v>
      </c>
      <c r="AA33" s="537">
        <v>19</v>
      </c>
      <c r="AB33" s="537">
        <v>32</v>
      </c>
      <c r="AC33" s="359">
        <v>27</v>
      </c>
      <c r="AD33" s="40">
        <v>46</v>
      </c>
      <c r="AE33" s="132">
        <v>30</v>
      </c>
      <c r="AF33" s="128">
        <f t="shared" si="0"/>
        <v>237</v>
      </c>
    </row>
    <row r="34" spans="1:32" ht="15" customHeight="1" x14ac:dyDescent="0.25">
      <c r="A34" s="362">
        <v>29</v>
      </c>
      <c r="B34" s="11" t="s">
        <v>2</v>
      </c>
      <c r="C34" s="648" t="s">
        <v>142</v>
      </c>
      <c r="D34" s="848">
        <v>99</v>
      </c>
      <c r="E34" s="720">
        <v>58</v>
      </c>
      <c r="F34" s="848">
        <v>56.63</v>
      </c>
      <c r="G34" s="300">
        <v>95</v>
      </c>
      <c r="H34" s="676">
        <v>58.94736842105263</v>
      </c>
      <c r="I34" s="527">
        <v>53.95</v>
      </c>
      <c r="J34" s="300">
        <v>85</v>
      </c>
      <c r="K34" s="271">
        <v>55</v>
      </c>
      <c r="L34" s="527">
        <v>55.12</v>
      </c>
      <c r="M34" s="300">
        <v>87</v>
      </c>
      <c r="N34" s="271">
        <v>61.885057471264368</v>
      </c>
      <c r="O34" s="355">
        <v>56.47</v>
      </c>
      <c r="P34" s="219">
        <v>62</v>
      </c>
      <c r="Q34" s="75">
        <v>56.806451612903224</v>
      </c>
      <c r="R34" s="376">
        <v>56.93</v>
      </c>
      <c r="S34" s="210">
        <v>63</v>
      </c>
      <c r="T34" s="57">
        <v>60.269841269841272</v>
      </c>
      <c r="U34" s="384">
        <v>57.33</v>
      </c>
      <c r="V34" s="375">
        <v>72</v>
      </c>
      <c r="W34" s="59">
        <v>62.375</v>
      </c>
      <c r="X34" s="376">
        <v>57.96</v>
      </c>
      <c r="Y34" s="210">
        <v>39</v>
      </c>
      <c r="Z34" s="537">
        <v>24</v>
      </c>
      <c r="AA34" s="537">
        <v>49</v>
      </c>
      <c r="AB34" s="537">
        <v>19</v>
      </c>
      <c r="AC34" s="359">
        <v>49</v>
      </c>
      <c r="AD34" s="40">
        <v>32</v>
      </c>
      <c r="AE34" s="132">
        <v>27</v>
      </c>
      <c r="AF34" s="128">
        <f t="shared" si="0"/>
        <v>239</v>
      </c>
    </row>
    <row r="35" spans="1:32" ht="15" customHeight="1" thickBot="1" x14ac:dyDescent="0.3">
      <c r="A35" s="364">
        <v>30</v>
      </c>
      <c r="B35" s="113" t="s">
        <v>2</v>
      </c>
      <c r="C35" s="888" t="s">
        <v>184</v>
      </c>
      <c r="D35" s="850">
        <v>47</v>
      </c>
      <c r="E35" s="117">
        <v>61</v>
      </c>
      <c r="F35" s="850">
        <v>56.63</v>
      </c>
      <c r="G35" s="402">
        <v>40</v>
      </c>
      <c r="H35" s="117">
        <v>52.274999999999999</v>
      </c>
      <c r="I35" s="531">
        <v>53.95</v>
      </c>
      <c r="J35" s="307">
        <v>27</v>
      </c>
      <c r="K35" s="352">
        <v>60.63</v>
      </c>
      <c r="L35" s="531">
        <v>55.12</v>
      </c>
      <c r="M35" s="307">
        <v>44</v>
      </c>
      <c r="N35" s="352">
        <v>59.93181818181818</v>
      </c>
      <c r="O35" s="780">
        <v>56.47</v>
      </c>
      <c r="P35" s="220">
        <v>34</v>
      </c>
      <c r="Q35" s="117">
        <v>57.911764705882355</v>
      </c>
      <c r="R35" s="378">
        <v>56.93</v>
      </c>
      <c r="S35" s="211">
        <v>49</v>
      </c>
      <c r="T35" s="79">
        <v>62</v>
      </c>
      <c r="U35" s="385">
        <v>57.33</v>
      </c>
      <c r="V35" s="377">
        <v>48</v>
      </c>
      <c r="W35" s="109">
        <v>58.395800000000001</v>
      </c>
      <c r="X35" s="378">
        <v>57.96</v>
      </c>
      <c r="Y35" s="211">
        <v>25</v>
      </c>
      <c r="Z35" s="538">
        <v>62</v>
      </c>
      <c r="AA35" s="538">
        <v>14</v>
      </c>
      <c r="AB35" s="538">
        <v>33</v>
      </c>
      <c r="AC35" s="372">
        <v>42</v>
      </c>
      <c r="AD35" s="100">
        <v>20</v>
      </c>
      <c r="AE35" s="133">
        <v>46</v>
      </c>
      <c r="AF35" s="131">
        <f t="shared" si="0"/>
        <v>242</v>
      </c>
    </row>
    <row r="36" spans="1:32" ht="15" customHeight="1" x14ac:dyDescent="0.25">
      <c r="A36" s="361">
        <v>31</v>
      </c>
      <c r="B36" s="42" t="s">
        <v>32</v>
      </c>
      <c r="C36" s="966" t="s">
        <v>179</v>
      </c>
      <c r="D36" s="881">
        <v>14</v>
      </c>
      <c r="E36" s="882">
        <v>61.6</v>
      </c>
      <c r="F36" s="881">
        <v>56.63</v>
      </c>
      <c r="G36" s="658">
        <v>9</v>
      </c>
      <c r="H36" s="681">
        <v>49.666666666666657</v>
      </c>
      <c r="I36" s="960">
        <v>53.95</v>
      </c>
      <c r="J36" s="298">
        <v>17</v>
      </c>
      <c r="K36" s="366">
        <v>50.2</v>
      </c>
      <c r="L36" s="960">
        <v>55.12</v>
      </c>
      <c r="M36" s="298">
        <v>15</v>
      </c>
      <c r="N36" s="366">
        <v>56</v>
      </c>
      <c r="O36" s="955">
        <v>56.47</v>
      </c>
      <c r="P36" s="340">
        <v>11</v>
      </c>
      <c r="Q36" s="885">
        <v>68.727272727272734</v>
      </c>
      <c r="R36" s="379">
        <v>56.93</v>
      </c>
      <c r="S36" s="340">
        <v>11</v>
      </c>
      <c r="T36" s="885">
        <v>66.545454545454547</v>
      </c>
      <c r="U36" s="386">
        <v>57.33</v>
      </c>
      <c r="V36" s="867">
        <v>11</v>
      </c>
      <c r="W36" s="114">
        <v>63.545499999999997</v>
      </c>
      <c r="X36" s="379">
        <v>57.96</v>
      </c>
      <c r="Y36" s="340">
        <v>22</v>
      </c>
      <c r="Z36" s="539">
        <v>74</v>
      </c>
      <c r="AA36" s="539">
        <v>76</v>
      </c>
      <c r="AB36" s="539">
        <v>51</v>
      </c>
      <c r="AC36" s="360">
        <v>1</v>
      </c>
      <c r="AD36" s="136">
        <v>4</v>
      </c>
      <c r="AE36" s="137">
        <v>18</v>
      </c>
      <c r="AF36" s="127">
        <f t="shared" si="0"/>
        <v>246</v>
      </c>
    </row>
    <row r="37" spans="1:32" ht="15" customHeight="1" x14ac:dyDescent="0.25">
      <c r="A37" s="558">
        <v>32</v>
      </c>
      <c r="B37" s="47" t="s">
        <v>2</v>
      </c>
      <c r="C37" s="963" t="s">
        <v>6</v>
      </c>
      <c r="D37" s="852">
        <v>24</v>
      </c>
      <c r="E37" s="681">
        <v>58.7</v>
      </c>
      <c r="F37" s="852">
        <v>56.63</v>
      </c>
      <c r="G37" s="658">
        <v>19</v>
      </c>
      <c r="H37" s="681">
        <v>62</v>
      </c>
      <c r="I37" s="559">
        <v>53.95</v>
      </c>
      <c r="J37" s="298">
        <v>16</v>
      </c>
      <c r="K37" s="502">
        <v>55.75</v>
      </c>
      <c r="L37" s="559">
        <v>55.12</v>
      </c>
      <c r="M37" s="298">
        <v>14</v>
      </c>
      <c r="N37" s="502">
        <v>62.142857142857146</v>
      </c>
      <c r="O37" s="957">
        <v>56.47</v>
      </c>
      <c r="P37" s="958">
        <v>16</v>
      </c>
      <c r="Q37" s="681">
        <v>54.0625</v>
      </c>
      <c r="R37" s="379">
        <v>56.93</v>
      </c>
      <c r="S37" s="340">
        <v>10</v>
      </c>
      <c r="T37" s="866">
        <v>55.4</v>
      </c>
      <c r="U37" s="386">
        <v>57.33</v>
      </c>
      <c r="V37" s="867">
        <v>15</v>
      </c>
      <c r="W37" s="959">
        <v>64.400000000000006</v>
      </c>
      <c r="X37" s="379">
        <v>57.96</v>
      </c>
      <c r="Y37" s="340">
        <v>35</v>
      </c>
      <c r="Z37" s="539">
        <v>11</v>
      </c>
      <c r="AA37" s="539">
        <v>47</v>
      </c>
      <c r="AB37" s="539">
        <v>15</v>
      </c>
      <c r="AC37" s="360">
        <v>65</v>
      </c>
      <c r="AD37" s="136">
        <v>68</v>
      </c>
      <c r="AE37" s="137">
        <v>11</v>
      </c>
      <c r="AF37" s="127">
        <f t="shared" si="0"/>
        <v>252</v>
      </c>
    </row>
    <row r="38" spans="1:32" ht="15" customHeight="1" x14ac:dyDescent="0.25">
      <c r="A38" s="362">
        <v>33</v>
      </c>
      <c r="B38" s="94" t="s">
        <v>2</v>
      </c>
      <c r="C38" s="854" t="s">
        <v>185</v>
      </c>
      <c r="D38" s="852">
        <v>46</v>
      </c>
      <c r="E38" s="681">
        <v>59</v>
      </c>
      <c r="F38" s="852">
        <v>56.63</v>
      </c>
      <c r="G38" s="658">
        <v>39</v>
      </c>
      <c r="H38" s="681">
        <v>62.487179487179489</v>
      </c>
      <c r="I38" s="526">
        <v>53.95</v>
      </c>
      <c r="J38" s="298">
        <v>40</v>
      </c>
      <c r="K38" s="502">
        <v>58</v>
      </c>
      <c r="L38" s="526">
        <v>55.12</v>
      </c>
      <c r="M38" s="300">
        <v>32</v>
      </c>
      <c r="N38" s="271">
        <v>60.53125</v>
      </c>
      <c r="O38" s="358">
        <v>56.47</v>
      </c>
      <c r="P38" s="219">
        <v>54</v>
      </c>
      <c r="Q38" s="75">
        <v>55.629629629629626</v>
      </c>
      <c r="R38" s="376">
        <v>56.93</v>
      </c>
      <c r="S38" s="210">
        <v>28</v>
      </c>
      <c r="T38" s="57">
        <v>57.75</v>
      </c>
      <c r="U38" s="384">
        <v>57.33</v>
      </c>
      <c r="V38" s="375">
        <v>46</v>
      </c>
      <c r="W38" s="59">
        <v>57.565199999999997</v>
      </c>
      <c r="X38" s="376">
        <v>57.96</v>
      </c>
      <c r="Y38" s="210">
        <v>33</v>
      </c>
      <c r="Z38" s="537">
        <v>6</v>
      </c>
      <c r="AA38" s="537">
        <v>32</v>
      </c>
      <c r="AB38" s="537">
        <v>27</v>
      </c>
      <c r="AC38" s="359">
        <v>55</v>
      </c>
      <c r="AD38" s="40">
        <v>50</v>
      </c>
      <c r="AE38" s="132">
        <v>54</v>
      </c>
      <c r="AF38" s="128">
        <f t="shared" si="0"/>
        <v>257</v>
      </c>
    </row>
    <row r="39" spans="1:32" ht="15" customHeight="1" x14ac:dyDescent="0.25">
      <c r="A39" s="362">
        <v>34</v>
      </c>
      <c r="B39" s="11" t="s">
        <v>41</v>
      </c>
      <c r="C39" s="548" t="s">
        <v>79</v>
      </c>
      <c r="D39" s="835">
        <v>19</v>
      </c>
      <c r="E39" s="64">
        <v>48.1</v>
      </c>
      <c r="F39" s="835">
        <v>56.63</v>
      </c>
      <c r="G39" s="300">
        <v>11</v>
      </c>
      <c r="H39" s="676">
        <v>62.090909090909093</v>
      </c>
      <c r="I39" s="523">
        <v>53.95</v>
      </c>
      <c r="J39" s="300">
        <v>9</v>
      </c>
      <c r="K39" s="271">
        <v>53.67</v>
      </c>
      <c r="L39" s="523">
        <v>55.12</v>
      </c>
      <c r="M39" s="213">
        <v>18</v>
      </c>
      <c r="N39" s="64">
        <v>61.7</v>
      </c>
      <c r="O39" s="398">
        <v>56.47</v>
      </c>
      <c r="P39" s="210">
        <v>6</v>
      </c>
      <c r="Q39" s="57">
        <v>62.166666666666664</v>
      </c>
      <c r="R39" s="376">
        <v>56.93</v>
      </c>
      <c r="S39" s="210">
        <v>12</v>
      </c>
      <c r="T39" s="57">
        <v>59.75</v>
      </c>
      <c r="U39" s="384">
        <v>57.33</v>
      </c>
      <c r="V39" s="375">
        <v>20</v>
      </c>
      <c r="W39" s="59">
        <v>61.55</v>
      </c>
      <c r="X39" s="376">
        <v>57.96</v>
      </c>
      <c r="Y39" s="210">
        <v>82</v>
      </c>
      <c r="Z39" s="537">
        <v>9</v>
      </c>
      <c r="AA39" s="537">
        <v>57</v>
      </c>
      <c r="AB39" s="537">
        <v>20</v>
      </c>
      <c r="AC39" s="359">
        <v>21</v>
      </c>
      <c r="AD39" s="40">
        <v>36</v>
      </c>
      <c r="AE39" s="132">
        <v>32</v>
      </c>
      <c r="AF39" s="128">
        <f t="shared" ref="AF39:AF68" si="1">SUM(Y39:AE39)</f>
        <v>257</v>
      </c>
    </row>
    <row r="40" spans="1:32" ht="15" customHeight="1" x14ac:dyDescent="0.25">
      <c r="A40" s="362">
        <v>35</v>
      </c>
      <c r="B40" s="11" t="s">
        <v>65</v>
      </c>
      <c r="C40" s="854" t="s">
        <v>169</v>
      </c>
      <c r="D40" s="835">
        <v>45</v>
      </c>
      <c r="E40" s="64">
        <v>55.2</v>
      </c>
      <c r="F40" s="835">
        <v>56.63</v>
      </c>
      <c r="G40" s="300">
        <v>30</v>
      </c>
      <c r="H40" s="676">
        <v>57.3</v>
      </c>
      <c r="I40" s="523">
        <v>53.95</v>
      </c>
      <c r="J40" s="300">
        <v>49</v>
      </c>
      <c r="K40" s="271">
        <v>60.142857142857146</v>
      </c>
      <c r="L40" s="523">
        <v>55.12</v>
      </c>
      <c r="M40" s="300">
        <v>29</v>
      </c>
      <c r="N40" s="271">
        <v>61</v>
      </c>
      <c r="O40" s="398">
        <v>56.47</v>
      </c>
      <c r="P40" s="210">
        <v>51</v>
      </c>
      <c r="Q40" s="57">
        <v>58.352941176470587</v>
      </c>
      <c r="R40" s="376">
        <v>56.93</v>
      </c>
      <c r="S40" s="210">
        <v>38</v>
      </c>
      <c r="T40" s="57">
        <v>58.368421052631582</v>
      </c>
      <c r="U40" s="384">
        <v>57.33</v>
      </c>
      <c r="V40" s="375">
        <v>40</v>
      </c>
      <c r="W40" s="59">
        <v>56.65</v>
      </c>
      <c r="X40" s="376">
        <v>57.96</v>
      </c>
      <c r="Y40" s="210">
        <v>51</v>
      </c>
      <c r="Z40" s="537">
        <v>38</v>
      </c>
      <c r="AA40" s="537">
        <v>17</v>
      </c>
      <c r="AB40" s="537">
        <v>23</v>
      </c>
      <c r="AC40" s="359">
        <v>38</v>
      </c>
      <c r="AD40" s="40">
        <v>45</v>
      </c>
      <c r="AE40" s="132">
        <v>60</v>
      </c>
      <c r="AF40" s="128">
        <f t="shared" si="1"/>
        <v>272</v>
      </c>
    </row>
    <row r="41" spans="1:32" ht="15" customHeight="1" x14ac:dyDescent="0.25">
      <c r="A41" s="362">
        <v>36</v>
      </c>
      <c r="B41" s="94" t="s">
        <v>26</v>
      </c>
      <c r="C41" s="548" t="s">
        <v>109</v>
      </c>
      <c r="D41" s="835">
        <v>31</v>
      </c>
      <c r="E41" s="64">
        <v>47.9</v>
      </c>
      <c r="F41" s="835">
        <v>56.63</v>
      </c>
      <c r="G41" s="213">
        <v>14</v>
      </c>
      <c r="H41" s="75">
        <v>64.857142857142861</v>
      </c>
      <c r="I41" s="523">
        <v>53.95</v>
      </c>
      <c r="J41" s="300">
        <v>28</v>
      </c>
      <c r="K41" s="271">
        <v>60.32</v>
      </c>
      <c r="L41" s="523">
        <v>55.12</v>
      </c>
      <c r="M41" s="300">
        <v>13</v>
      </c>
      <c r="N41" s="271">
        <v>61</v>
      </c>
      <c r="O41" s="399">
        <v>56.47</v>
      </c>
      <c r="P41" s="210">
        <v>22</v>
      </c>
      <c r="Q41" s="57">
        <v>53.772727272727273</v>
      </c>
      <c r="R41" s="376">
        <v>56.93</v>
      </c>
      <c r="S41" s="210">
        <v>13</v>
      </c>
      <c r="T41" s="57">
        <v>59.307692307692307</v>
      </c>
      <c r="U41" s="384">
        <v>57.33</v>
      </c>
      <c r="V41" s="375">
        <v>42</v>
      </c>
      <c r="W41" s="59">
        <v>58.6905</v>
      </c>
      <c r="X41" s="376">
        <v>57.96</v>
      </c>
      <c r="Y41" s="210">
        <v>84</v>
      </c>
      <c r="Z41" s="537">
        <v>3</v>
      </c>
      <c r="AA41" s="537">
        <v>16</v>
      </c>
      <c r="AB41" s="537">
        <v>25</v>
      </c>
      <c r="AC41" s="359">
        <v>69</v>
      </c>
      <c r="AD41" s="40">
        <v>40</v>
      </c>
      <c r="AE41" s="132">
        <v>45</v>
      </c>
      <c r="AF41" s="128">
        <f t="shared" si="1"/>
        <v>282</v>
      </c>
    </row>
    <row r="42" spans="1:32" ht="15" customHeight="1" x14ac:dyDescent="0.25">
      <c r="A42" s="362">
        <v>37</v>
      </c>
      <c r="B42" s="11" t="s">
        <v>65</v>
      </c>
      <c r="C42" s="548" t="s">
        <v>82</v>
      </c>
      <c r="D42" s="835">
        <v>19</v>
      </c>
      <c r="E42" s="64">
        <v>55.94736842105263</v>
      </c>
      <c r="F42" s="835">
        <v>56.63</v>
      </c>
      <c r="G42" s="300">
        <v>19</v>
      </c>
      <c r="H42" s="676">
        <v>58.263157894736842</v>
      </c>
      <c r="I42" s="523">
        <v>53.95</v>
      </c>
      <c r="J42" s="300">
        <v>17</v>
      </c>
      <c r="K42" s="271">
        <v>55.411764705882355</v>
      </c>
      <c r="L42" s="523">
        <v>55.12</v>
      </c>
      <c r="M42" s="300">
        <v>17</v>
      </c>
      <c r="N42" s="271">
        <v>57</v>
      </c>
      <c r="O42" s="398">
        <v>56.47</v>
      </c>
      <c r="P42" s="210">
        <v>8</v>
      </c>
      <c r="Q42" s="57">
        <v>59.375</v>
      </c>
      <c r="R42" s="376">
        <v>56.93</v>
      </c>
      <c r="S42" s="210">
        <v>10</v>
      </c>
      <c r="T42" s="57">
        <v>56.1</v>
      </c>
      <c r="U42" s="384">
        <v>57.33</v>
      </c>
      <c r="V42" s="375">
        <v>24</v>
      </c>
      <c r="W42" s="59">
        <v>63.541699999999999</v>
      </c>
      <c r="X42" s="376">
        <v>57.96</v>
      </c>
      <c r="Y42" s="210">
        <v>49</v>
      </c>
      <c r="Z42" s="537">
        <v>29</v>
      </c>
      <c r="AA42" s="537">
        <v>48</v>
      </c>
      <c r="AB42" s="537">
        <v>46</v>
      </c>
      <c r="AC42" s="359">
        <v>31</v>
      </c>
      <c r="AD42" s="40">
        <v>62</v>
      </c>
      <c r="AE42" s="132">
        <v>19</v>
      </c>
      <c r="AF42" s="128">
        <f t="shared" si="1"/>
        <v>284</v>
      </c>
    </row>
    <row r="43" spans="1:32" ht="15" customHeight="1" x14ac:dyDescent="0.25">
      <c r="A43" s="362">
        <v>38</v>
      </c>
      <c r="B43" s="11" t="s">
        <v>41</v>
      </c>
      <c r="C43" s="548" t="s">
        <v>158</v>
      </c>
      <c r="D43" s="835">
        <v>27</v>
      </c>
      <c r="E43" s="64">
        <v>57.3</v>
      </c>
      <c r="F43" s="835">
        <v>56.63</v>
      </c>
      <c r="G43" s="300">
        <v>32</v>
      </c>
      <c r="H43" s="676">
        <v>55</v>
      </c>
      <c r="I43" s="523">
        <v>53.95</v>
      </c>
      <c r="J43" s="300">
        <v>39</v>
      </c>
      <c r="K43" s="271">
        <v>56.05</v>
      </c>
      <c r="L43" s="523">
        <v>55.12</v>
      </c>
      <c r="M43" s="213">
        <v>25</v>
      </c>
      <c r="N43" s="64">
        <v>55.84</v>
      </c>
      <c r="O43" s="398">
        <v>56.47</v>
      </c>
      <c r="P43" s="210">
        <v>31</v>
      </c>
      <c r="Q43" s="57">
        <v>58.516129032258064</v>
      </c>
      <c r="R43" s="376">
        <v>56.93</v>
      </c>
      <c r="S43" s="210">
        <v>32</v>
      </c>
      <c r="T43" s="57">
        <v>61.625</v>
      </c>
      <c r="U43" s="384">
        <v>57.33</v>
      </c>
      <c r="V43" s="375">
        <v>15</v>
      </c>
      <c r="W43" s="59">
        <v>56.666699999999999</v>
      </c>
      <c r="X43" s="376">
        <v>57.96</v>
      </c>
      <c r="Y43" s="210">
        <v>42</v>
      </c>
      <c r="Z43" s="537">
        <v>45</v>
      </c>
      <c r="AA43" s="537">
        <v>40</v>
      </c>
      <c r="AB43" s="537">
        <v>53</v>
      </c>
      <c r="AC43" s="359">
        <v>37</v>
      </c>
      <c r="AD43" s="40">
        <v>24</v>
      </c>
      <c r="AE43" s="132">
        <v>59</v>
      </c>
      <c r="AF43" s="128">
        <f t="shared" si="1"/>
        <v>300</v>
      </c>
    </row>
    <row r="44" spans="1:32" ht="15" customHeight="1" x14ac:dyDescent="0.25">
      <c r="A44" s="362">
        <v>39</v>
      </c>
      <c r="B44" s="94" t="s">
        <v>26</v>
      </c>
      <c r="C44" s="548" t="s">
        <v>111</v>
      </c>
      <c r="D44" s="835">
        <v>36</v>
      </c>
      <c r="E44" s="64">
        <v>64.7</v>
      </c>
      <c r="F44" s="835">
        <v>56.63</v>
      </c>
      <c r="G44" s="213">
        <v>25</v>
      </c>
      <c r="H44" s="75">
        <v>53.4</v>
      </c>
      <c r="I44" s="523">
        <v>53.95</v>
      </c>
      <c r="J44" s="300">
        <v>23</v>
      </c>
      <c r="K44" s="271">
        <v>59.57</v>
      </c>
      <c r="L44" s="523">
        <v>55.12</v>
      </c>
      <c r="M44" s="300">
        <v>28</v>
      </c>
      <c r="N44" s="271">
        <v>52.4</v>
      </c>
      <c r="O44" s="399">
        <v>56.47</v>
      </c>
      <c r="P44" s="210">
        <v>22</v>
      </c>
      <c r="Q44" s="57">
        <v>58.863636363636367</v>
      </c>
      <c r="R44" s="376">
        <v>56.93</v>
      </c>
      <c r="S44" s="210">
        <v>15</v>
      </c>
      <c r="T44" s="57">
        <v>58.733333333333334</v>
      </c>
      <c r="U44" s="384">
        <v>57.33</v>
      </c>
      <c r="V44" s="375">
        <v>13</v>
      </c>
      <c r="W44" s="59">
        <v>56</v>
      </c>
      <c r="X44" s="376">
        <v>57.96</v>
      </c>
      <c r="Y44" s="210">
        <v>12</v>
      </c>
      <c r="Z44" s="537">
        <v>54</v>
      </c>
      <c r="AA44" s="537">
        <v>24</v>
      </c>
      <c r="AB44" s="537">
        <v>72</v>
      </c>
      <c r="AC44" s="359">
        <v>34</v>
      </c>
      <c r="AD44" s="40">
        <v>43</v>
      </c>
      <c r="AE44" s="132">
        <v>62</v>
      </c>
      <c r="AF44" s="128">
        <f t="shared" si="1"/>
        <v>301</v>
      </c>
    </row>
    <row r="45" spans="1:32" ht="15" customHeight="1" thickBot="1" x14ac:dyDescent="0.3">
      <c r="A45" s="364">
        <v>40</v>
      </c>
      <c r="B45" s="22" t="s">
        <v>54</v>
      </c>
      <c r="C45" s="956" t="s">
        <v>59</v>
      </c>
      <c r="D45" s="837">
        <v>27</v>
      </c>
      <c r="E45" s="740">
        <v>66.400000000000006</v>
      </c>
      <c r="F45" s="837">
        <v>56.63</v>
      </c>
      <c r="G45" s="302">
        <v>18</v>
      </c>
      <c r="H45" s="682">
        <v>46.055555555555557</v>
      </c>
      <c r="I45" s="534">
        <v>53.95</v>
      </c>
      <c r="J45" s="302">
        <v>17</v>
      </c>
      <c r="K45" s="356">
        <v>50</v>
      </c>
      <c r="L45" s="534">
        <v>55.12</v>
      </c>
      <c r="M45" s="307">
        <v>21</v>
      </c>
      <c r="N45" s="352">
        <v>60</v>
      </c>
      <c r="O45" s="400">
        <v>56.47</v>
      </c>
      <c r="P45" s="402">
        <v>21</v>
      </c>
      <c r="Q45" s="349">
        <v>58</v>
      </c>
      <c r="R45" s="378">
        <v>56.93</v>
      </c>
      <c r="S45" s="211">
        <v>18</v>
      </c>
      <c r="T45" s="79">
        <v>60.388888888888886</v>
      </c>
      <c r="U45" s="385">
        <v>57.33</v>
      </c>
      <c r="V45" s="377">
        <v>22</v>
      </c>
      <c r="W45" s="109">
        <v>60.409100000000002</v>
      </c>
      <c r="X45" s="378">
        <v>57.96</v>
      </c>
      <c r="Y45" s="211">
        <v>8</v>
      </c>
      <c r="Z45" s="538">
        <v>86</v>
      </c>
      <c r="AA45" s="538">
        <v>77</v>
      </c>
      <c r="AB45" s="538">
        <v>29</v>
      </c>
      <c r="AC45" s="372">
        <v>41</v>
      </c>
      <c r="AD45" s="100">
        <v>31</v>
      </c>
      <c r="AE45" s="133">
        <v>35</v>
      </c>
      <c r="AF45" s="131">
        <f t="shared" si="1"/>
        <v>307</v>
      </c>
    </row>
    <row r="46" spans="1:32" ht="15" customHeight="1" x14ac:dyDescent="0.25">
      <c r="A46" s="558">
        <v>41</v>
      </c>
      <c r="B46" s="47" t="s">
        <v>2</v>
      </c>
      <c r="C46" s="963" t="s">
        <v>146</v>
      </c>
      <c r="D46" s="849">
        <v>56</v>
      </c>
      <c r="E46" s="115">
        <v>54.6</v>
      </c>
      <c r="F46" s="849">
        <v>56.63</v>
      </c>
      <c r="G46" s="305">
        <v>64</v>
      </c>
      <c r="H46" s="679">
        <v>58.703125</v>
      </c>
      <c r="I46" s="529">
        <v>53.95</v>
      </c>
      <c r="J46" s="305">
        <v>63</v>
      </c>
      <c r="K46" s="353">
        <v>57</v>
      </c>
      <c r="L46" s="529">
        <v>55.12</v>
      </c>
      <c r="M46" s="388">
        <v>60</v>
      </c>
      <c r="N46" s="115">
        <v>61.93333333333333</v>
      </c>
      <c r="O46" s="403">
        <v>56.47</v>
      </c>
      <c r="P46" s="388">
        <v>61</v>
      </c>
      <c r="Q46" s="115">
        <v>55.229508196721312</v>
      </c>
      <c r="R46" s="374">
        <v>56.93</v>
      </c>
      <c r="S46" s="209">
        <v>60</v>
      </c>
      <c r="T46" s="105">
        <v>57.31666666666667</v>
      </c>
      <c r="U46" s="383">
        <v>57.33</v>
      </c>
      <c r="V46" s="373">
        <v>89</v>
      </c>
      <c r="W46" s="112">
        <v>54.921300000000002</v>
      </c>
      <c r="X46" s="374">
        <v>57.96</v>
      </c>
      <c r="Y46" s="209">
        <v>53</v>
      </c>
      <c r="Z46" s="536">
        <v>26</v>
      </c>
      <c r="AA46" s="536">
        <v>34</v>
      </c>
      <c r="AB46" s="536">
        <v>18</v>
      </c>
      <c r="AC46" s="371">
        <v>57</v>
      </c>
      <c r="AD46" s="138">
        <v>54</v>
      </c>
      <c r="AE46" s="139">
        <v>69</v>
      </c>
      <c r="AF46" s="130">
        <f t="shared" si="1"/>
        <v>311</v>
      </c>
    </row>
    <row r="47" spans="1:32" ht="15" customHeight="1" x14ac:dyDescent="0.25">
      <c r="A47" s="362">
        <v>42</v>
      </c>
      <c r="B47" s="11" t="s">
        <v>2</v>
      </c>
      <c r="C47" s="548" t="s">
        <v>17</v>
      </c>
      <c r="D47" s="847">
        <v>21</v>
      </c>
      <c r="E47" s="75">
        <v>60.5</v>
      </c>
      <c r="F47" s="847">
        <v>56.63</v>
      </c>
      <c r="G47" s="213">
        <v>18</v>
      </c>
      <c r="H47" s="75">
        <v>60.166666666666657</v>
      </c>
      <c r="I47" s="526">
        <v>53.95</v>
      </c>
      <c r="J47" s="300">
        <v>17</v>
      </c>
      <c r="K47" s="271">
        <v>54.29</v>
      </c>
      <c r="L47" s="526">
        <v>55.12</v>
      </c>
      <c r="M47" s="300">
        <v>30</v>
      </c>
      <c r="N47" s="271">
        <v>53.333333333333336</v>
      </c>
      <c r="O47" s="355">
        <v>56.47</v>
      </c>
      <c r="P47" s="219">
        <v>14</v>
      </c>
      <c r="Q47" s="75">
        <v>53.428571428571431</v>
      </c>
      <c r="R47" s="376">
        <v>56.93</v>
      </c>
      <c r="S47" s="210">
        <v>20</v>
      </c>
      <c r="T47" s="57">
        <v>62.25</v>
      </c>
      <c r="U47" s="384">
        <v>57.33</v>
      </c>
      <c r="V47" s="375">
        <v>29</v>
      </c>
      <c r="W47" s="59">
        <v>56.827599999999997</v>
      </c>
      <c r="X47" s="376">
        <v>57.96</v>
      </c>
      <c r="Y47" s="210">
        <v>28</v>
      </c>
      <c r="Z47" s="537">
        <v>19</v>
      </c>
      <c r="AA47" s="537">
        <v>54</v>
      </c>
      <c r="AB47" s="537">
        <v>63</v>
      </c>
      <c r="AC47" s="359">
        <v>71</v>
      </c>
      <c r="AD47" s="40">
        <v>19</v>
      </c>
      <c r="AE47" s="132">
        <v>58</v>
      </c>
      <c r="AF47" s="128">
        <f t="shared" si="1"/>
        <v>312</v>
      </c>
    </row>
    <row r="48" spans="1:32" ht="15" customHeight="1" x14ac:dyDescent="0.25">
      <c r="A48" s="362">
        <v>43</v>
      </c>
      <c r="B48" s="11" t="s">
        <v>32</v>
      </c>
      <c r="C48" s="548" t="s">
        <v>37</v>
      </c>
      <c r="D48" s="842">
        <v>21</v>
      </c>
      <c r="E48" s="733">
        <v>52.9</v>
      </c>
      <c r="F48" s="842">
        <v>56.63</v>
      </c>
      <c r="G48" s="298">
        <v>32</v>
      </c>
      <c r="H48" s="677">
        <v>57.65625</v>
      </c>
      <c r="I48" s="523">
        <v>53.95</v>
      </c>
      <c r="J48" s="298">
        <v>26</v>
      </c>
      <c r="K48" s="502">
        <v>59.92</v>
      </c>
      <c r="L48" s="523">
        <v>55.12</v>
      </c>
      <c r="M48" s="300">
        <v>29</v>
      </c>
      <c r="N48" s="271">
        <v>52.86</v>
      </c>
      <c r="O48" s="398">
        <v>56.47</v>
      </c>
      <c r="P48" s="210">
        <v>24</v>
      </c>
      <c r="Q48" s="57">
        <v>52.375</v>
      </c>
      <c r="R48" s="376">
        <v>56.93</v>
      </c>
      <c r="S48" s="210">
        <v>19</v>
      </c>
      <c r="T48" s="57">
        <v>63.315789473684212</v>
      </c>
      <c r="U48" s="384">
        <v>57.33</v>
      </c>
      <c r="V48" s="375">
        <v>28</v>
      </c>
      <c r="W48" s="59">
        <v>58.285699999999999</v>
      </c>
      <c r="X48" s="376">
        <v>57.96</v>
      </c>
      <c r="Y48" s="210">
        <v>65</v>
      </c>
      <c r="Z48" s="537">
        <v>36</v>
      </c>
      <c r="AA48" s="537">
        <v>22</v>
      </c>
      <c r="AB48" s="537">
        <v>67</v>
      </c>
      <c r="AC48" s="359">
        <v>74</v>
      </c>
      <c r="AD48" s="40">
        <v>13</v>
      </c>
      <c r="AE48" s="132">
        <v>50</v>
      </c>
      <c r="AF48" s="128">
        <f t="shared" si="1"/>
        <v>327</v>
      </c>
    </row>
    <row r="49" spans="1:32" ht="15" customHeight="1" x14ac:dyDescent="0.25">
      <c r="A49" s="362">
        <v>44</v>
      </c>
      <c r="B49" s="11" t="s">
        <v>41</v>
      </c>
      <c r="C49" s="548" t="s">
        <v>78</v>
      </c>
      <c r="D49" s="835">
        <v>17</v>
      </c>
      <c r="E49" s="64">
        <v>53.9</v>
      </c>
      <c r="F49" s="835">
        <v>56.63</v>
      </c>
      <c r="G49" s="300">
        <v>28</v>
      </c>
      <c r="H49" s="676">
        <v>52.571428571428569</v>
      </c>
      <c r="I49" s="523">
        <v>53.95</v>
      </c>
      <c r="J49" s="300">
        <v>23</v>
      </c>
      <c r="K49" s="271">
        <v>56.39</v>
      </c>
      <c r="L49" s="523">
        <v>55.12</v>
      </c>
      <c r="M49" s="213">
        <v>26</v>
      </c>
      <c r="N49" s="64">
        <v>56.35</v>
      </c>
      <c r="O49" s="398">
        <v>56.47</v>
      </c>
      <c r="P49" s="210">
        <v>28</v>
      </c>
      <c r="Q49" s="57">
        <v>57.714285714285715</v>
      </c>
      <c r="R49" s="376">
        <v>56.93</v>
      </c>
      <c r="S49" s="210">
        <v>30</v>
      </c>
      <c r="T49" s="57">
        <v>57.866666666666667</v>
      </c>
      <c r="U49" s="384">
        <v>57.33</v>
      </c>
      <c r="V49" s="375">
        <v>27</v>
      </c>
      <c r="W49" s="59">
        <v>60.963000000000001</v>
      </c>
      <c r="X49" s="376">
        <v>57.96</v>
      </c>
      <c r="Y49" s="210">
        <v>56</v>
      </c>
      <c r="Z49" s="537">
        <v>60</v>
      </c>
      <c r="AA49" s="537">
        <v>37</v>
      </c>
      <c r="AB49" s="537">
        <v>50</v>
      </c>
      <c r="AC49" s="359">
        <v>43</v>
      </c>
      <c r="AD49" s="40">
        <v>49</v>
      </c>
      <c r="AE49" s="132">
        <v>33</v>
      </c>
      <c r="AF49" s="128">
        <f t="shared" si="1"/>
        <v>328</v>
      </c>
    </row>
    <row r="50" spans="1:32" ht="15" customHeight="1" x14ac:dyDescent="0.25">
      <c r="A50" s="362">
        <v>45</v>
      </c>
      <c r="B50" s="94" t="s">
        <v>26</v>
      </c>
      <c r="C50" s="548" t="s">
        <v>95</v>
      </c>
      <c r="D50" s="835"/>
      <c r="E50" s="64"/>
      <c r="F50" s="835">
        <v>56.63</v>
      </c>
      <c r="G50" s="300"/>
      <c r="H50" s="676"/>
      <c r="I50" s="523">
        <v>53.95</v>
      </c>
      <c r="J50" s="300">
        <v>13</v>
      </c>
      <c r="K50" s="271">
        <v>65</v>
      </c>
      <c r="L50" s="523">
        <v>55.12</v>
      </c>
      <c r="M50" s="300">
        <v>10</v>
      </c>
      <c r="N50" s="271">
        <v>68</v>
      </c>
      <c r="O50" s="399">
        <v>56.47</v>
      </c>
      <c r="P50" s="210">
        <v>14</v>
      </c>
      <c r="Q50" s="57">
        <v>57.714285714285715</v>
      </c>
      <c r="R50" s="376">
        <v>56.93</v>
      </c>
      <c r="S50" s="210">
        <v>27</v>
      </c>
      <c r="T50" s="57">
        <v>62.629629629629626</v>
      </c>
      <c r="U50" s="384">
        <v>57.33</v>
      </c>
      <c r="V50" s="375">
        <v>25</v>
      </c>
      <c r="W50" s="59">
        <v>53.6</v>
      </c>
      <c r="X50" s="376">
        <v>57.96</v>
      </c>
      <c r="Y50" s="210">
        <v>100</v>
      </c>
      <c r="Z50" s="537">
        <v>98</v>
      </c>
      <c r="AA50" s="537">
        <v>6</v>
      </c>
      <c r="AB50" s="537">
        <v>4</v>
      </c>
      <c r="AC50" s="359">
        <v>44</v>
      </c>
      <c r="AD50" s="40">
        <v>18</v>
      </c>
      <c r="AE50" s="132">
        <v>74</v>
      </c>
      <c r="AF50" s="128">
        <f t="shared" si="1"/>
        <v>344</v>
      </c>
    </row>
    <row r="51" spans="1:32" ht="15" customHeight="1" x14ac:dyDescent="0.25">
      <c r="A51" s="362">
        <v>46</v>
      </c>
      <c r="B51" s="11" t="s">
        <v>2</v>
      </c>
      <c r="C51" s="854" t="s">
        <v>191</v>
      </c>
      <c r="D51" s="847">
        <v>13</v>
      </c>
      <c r="E51" s="75">
        <v>60.7</v>
      </c>
      <c r="F51" s="847">
        <v>56.63</v>
      </c>
      <c r="G51" s="300">
        <v>13</v>
      </c>
      <c r="H51" s="676">
        <v>57</v>
      </c>
      <c r="I51" s="526">
        <v>53.95</v>
      </c>
      <c r="J51" s="300">
        <v>16</v>
      </c>
      <c r="K51" s="271">
        <v>54.25</v>
      </c>
      <c r="L51" s="526">
        <v>55.12</v>
      </c>
      <c r="M51" s="300">
        <v>16</v>
      </c>
      <c r="N51" s="271">
        <v>45.625</v>
      </c>
      <c r="O51" s="355">
        <v>56.47</v>
      </c>
      <c r="P51" s="219">
        <v>11</v>
      </c>
      <c r="Q51" s="75">
        <v>54.909090909090907</v>
      </c>
      <c r="R51" s="376">
        <v>56.93</v>
      </c>
      <c r="S51" s="210">
        <v>30</v>
      </c>
      <c r="T51" s="57">
        <v>56.56666666666667</v>
      </c>
      <c r="U51" s="384">
        <v>57.33</v>
      </c>
      <c r="V51" s="375">
        <v>19</v>
      </c>
      <c r="W51" s="62">
        <v>64.789500000000004</v>
      </c>
      <c r="X51" s="376">
        <v>57.96</v>
      </c>
      <c r="Y51" s="210">
        <v>27</v>
      </c>
      <c r="Z51" s="537">
        <v>40</v>
      </c>
      <c r="AA51" s="537">
        <v>55</v>
      </c>
      <c r="AB51" s="537">
        <v>96</v>
      </c>
      <c r="AC51" s="359">
        <v>61</v>
      </c>
      <c r="AD51" s="40">
        <v>57</v>
      </c>
      <c r="AE51" s="132">
        <v>9</v>
      </c>
      <c r="AF51" s="128">
        <f t="shared" si="1"/>
        <v>345</v>
      </c>
    </row>
    <row r="52" spans="1:32" ht="15" customHeight="1" x14ac:dyDescent="0.25">
      <c r="A52" s="362">
        <v>47</v>
      </c>
      <c r="B52" s="94" t="s">
        <v>26</v>
      </c>
      <c r="C52" s="854" t="s">
        <v>182</v>
      </c>
      <c r="D52" s="835">
        <v>13</v>
      </c>
      <c r="E52" s="64">
        <v>53.3</v>
      </c>
      <c r="F52" s="835">
        <v>56.63</v>
      </c>
      <c r="G52" s="213">
        <v>11</v>
      </c>
      <c r="H52" s="75">
        <v>73.090909090909093</v>
      </c>
      <c r="I52" s="523">
        <v>53.95</v>
      </c>
      <c r="J52" s="300">
        <v>11</v>
      </c>
      <c r="K52" s="271">
        <v>48</v>
      </c>
      <c r="L52" s="523">
        <v>55.12</v>
      </c>
      <c r="M52" s="300">
        <v>20</v>
      </c>
      <c r="N52" s="271">
        <v>54</v>
      </c>
      <c r="O52" s="399">
        <v>56.47</v>
      </c>
      <c r="P52" s="210">
        <v>16</v>
      </c>
      <c r="Q52" s="57">
        <v>63.375</v>
      </c>
      <c r="R52" s="376">
        <v>56.93</v>
      </c>
      <c r="S52" s="210">
        <v>10</v>
      </c>
      <c r="T52" s="57">
        <v>56.2</v>
      </c>
      <c r="U52" s="384">
        <v>57.33</v>
      </c>
      <c r="V52" s="375">
        <v>15</v>
      </c>
      <c r="W52" s="59">
        <v>52</v>
      </c>
      <c r="X52" s="376">
        <v>57.96</v>
      </c>
      <c r="Y52" s="210">
        <v>61</v>
      </c>
      <c r="Z52" s="537">
        <v>1</v>
      </c>
      <c r="AA52" s="537">
        <v>83</v>
      </c>
      <c r="AB52" s="537">
        <v>59</v>
      </c>
      <c r="AC52" s="359">
        <v>12</v>
      </c>
      <c r="AD52" s="40">
        <v>60</v>
      </c>
      <c r="AE52" s="132">
        <v>76</v>
      </c>
      <c r="AF52" s="128">
        <f t="shared" si="1"/>
        <v>352</v>
      </c>
    </row>
    <row r="53" spans="1:32" ht="15" customHeight="1" x14ac:dyDescent="0.25">
      <c r="A53" s="362">
        <v>48</v>
      </c>
      <c r="B53" s="11" t="s">
        <v>65</v>
      </c>
      <c r="C53" s="548" t="s">
        <v>86</v>
      </c>
      <c r="D53" s="835">
        <v>14</v>
      </c>
      <c r="E53" s="64">
        <v>52.375</v>
      </c>
      <c r="F53" s="835">
        <v>56.63</v>
      </c>
      <c r="G53" s="300">
        <v>17</v>
      </c>
      <c r="H53" s="683">
        <v>48.764705882352942</v>
      </c>
      <c r="I53" s="523">
        <v>53.95</v>
      </c>
      <c r="J53" s="300">
        <v>15</v>
      </c>
      <c r="K53" s="261">
        <v>49.4</v>
      </c>
      <c r="L53" s="523">
        <v>55.12</v>
      </c>
      <c r="M53" s="300">
        <v>15</v>
      </c>
      <c r="N53" s="261">
        <v>60</v>
      </c>
      <c r="O53" s="398">
        <v>56.47</v>
      </c>
      <c r="P53" s="210">
        <v>14</v>
      </c>
      <c r="Q53" s="57">
        <v>54</v>
      </c>
      <c r="R53" s="376">
        <v>56.93</v>
      </c>
      <c r="S53" s="210">
        <v>15</v>
      </c>
      <c r="T53" s="57">
        <v>61.866666666666667</v>
      </c>
      <c r="U53" s="384">
        <v>57.33</v>
      </c>
      <c r="V53" s="375">
        <v>17</v>
      </c>
      <c r="W53" s="62">
        <v>64.411799999999999</v>
      </c>
      <c r="X53" s="376">
        <v>57.96</v>
      </c>
      <c r="Y53" s="210">
        <v>69</v>
      </c>
      <c r="Z53" s="537">
        <v>78</v>
      </c>
      <c r="AA53" s="537">
        <v>78</v>
      </c>
      <c r="AB53" s="537">
        <v>30</v>
      </c>
      <c r="AC53" s="359">
        <v>66</v>
      </c>
      <c r="AD53" s="40">
        <v>21</v>
      </c>
      <c r="AE53" s="132">
        <v>10</v>
      </c>
      <c r="AF53" s="128">
        <f t="shared" si="1"/>
        <v>352</v>
      </c>
    </row>
    <row r="54" spans="1:32" ht="15" customHeight="1" x14ac:dyDescent="0.25">
      <c r="A54" s="362">
        <v>49</v>
      </c>
      <c r="B54" s="11" t="s">
        <v>0</v>
      </c>
      <c r="C54" s="548" t="s">
        <v>102</v>
      </c>
      <c r="D54" s="835">
        <v>6</v>
      </c>
      <c r="E54" s="64">
        <v>55.666666666666664</v>
      </c>
      <c r="F54" s="835">
        <v>56.63</v>
      </c>
      <c r="G54" s="300">
        <v>16</v>
      </c>
      <c r="H54" s="676">
        <v>61.4375</v>
      </c>
      <c r="I54" s="523">
        <v>53.95</v>
      </c>
      <c r="J54" s="300">
        <v>23</v>
      </c>
      <c r="K54" s="271">
        <v>49.304347826086953</v>
      </c>
      <c r="L54" s="523">
        <v>55.12</v>
      </c>
      <c r="M54" s="300">
        <v>19</v>
      </c>
      <c r="N54" s="271">
        <v>52</v>
      </c>
      <c r="O54" s="398">
        <v>56.47</v>
      </c>
      <c r="P54" s="210">
        <v>28</v>
      </c>
      <c r="Q54" s="57">
        <v>57.25</v>
      </c>
      <c r="R54" s="376">
        <v>56.93</v>
      </c>
      <c r="S54" s="210">
        <v>25</v>
      </c>
      <c r="T54" s="57">
        <v>57.64</v>
      </c>
      <c r="U54" s="384">
        <v>57.33</v>
      </c>
      <c r="V54" s="375">
        <v>18</v>
      </c>
      <c r="W54" s="69">
        <v>59.666699999999999</v>
      </c>
      <c r="X54" s="376">
        <v>57.96</v>
      </c>
      <c r="Y54" s="210">
        <v>50</v>
      </c>
      <c r="Z54" s="537">
        <v>13</v>
      </c>
      <c r="AA54" s="537">
        <v>79</v>
      </c>
      <c r="AB54" s="537">
        <v>75</v>
      </c>
      <c r="AC54" s="359">
        <v>47</v>
      </c>
      <c r="AD54" s="40">
        <v>51</v>
      </c>
      <c r="AE54" s="132">
        <v>39</v>
      </c>
      <c r="AF54" s="128">
        <f t="shared" si="1"/>
        <v>354</v>
      </c>
    </row>
    <row r="55" spans="1:32" ht="15" customHeight="1" thickBot="1" x14ac:dyDescent="0.3">
      <c r="A55" s="370">
        <v>50</v>
      </c>
      <c r="B55" s="29" t="s">
        <v>32</v>
      </c>
      <c r="C55" s="858" t="s">
        <v>39</v>
      </c>
      <c r="D55" s="845">
        <v>11</v>
      </c>
      <c r="E55" s="349">
        <v>61</v>
      </c>
      <c r="F55" s="845">
        <v>56.63</v>
      </c>
      <c r="G55" s="307">
        <v>14</v>
      </c>
      <c r="H55" s="680">
        <v>55</v>
      </c>
      <c r="I55" s="525">
        <v>53.95</v>
      </c>
      <c r="J55" s="307">
        <v>13</v>
      </c>
      <c r="K55" s="352">
        <v>51</v>
      </c>
      <c r="L55" s="525">
        <v>55.12</v>
      </c>
      <c r="M55" s="307">
        <v>11</v>
      </c>
      <c r="N55" s="352">
        <v>60</v>
      </c>
      <c r="O55" s="400">
        <v>56.47</v>
      </c>
      <c r="P55" s="211">
        <v>12</v>
      </c>
      <c r="Q55" s="79">
        <v>53.083333333333336</v>
      </c>
      <c r="R55" s="378">
        <v>56.93</v>
      </c>
      <c r="S55" s="211">
        <v>12</v>
      </c>
      <c r="T55" s="79">
        <v>58.083333333333336</v>
      </c>
      <c r="U55" s="385">
        <v>57.33</v>
      </c>
      <c r="V55" s="377">
        <v>14</v>
      </c>
      <c r="W55" s="109">
        <v>55.642899999999997</v>
      </c>
      <c r="X55" s="378">
        <v>57.96</v>
      </c>
      <c r="Y55" s="211">
        <v>24</v>
      </c>
      <c r="Z55" s="538">
        <v>46</v>
      </c>
      <c r="AA55" s="538">
        <v>72</v>
      </c>
      <c r="AB55" s="538">
        <v>31</v>
      </c>
      <c r="AC55" s="372">
        <v>72</v>
      </c>
      <c r="AD55" s="100">
        <v>48</v>
      </c>
      <c r="AE55" s="133">
        <v>66</v>
      </c>
      <c r="AF55" s="131">
        <f t="shared" si="1"/>
        <v>359</v>
      </c>
    </row>
    <row r="56" spans="1:32" ht="15" customHeight="1" x14ac:dyDescent="0.25">
      <c r="A56" s="361">
        <v>51</v>
      </c>
      <c r="B56" s="42" t="s">
        <v>65</v>
      </c>
      <c r="C56" s="962" t="s">
        <v>85</v>
      </c>
      <c r="D56" s="842">
        <v>41</v>
      </c>
      <c r="E56" s="733">
        <v>58.853658536585364</v>
      </c>
      <c r="F56" s="842">
        <v>56.63</v>
      </c>
      <c r="G56" s="298">
        <v>38</v>
      </c>
      <c r="H56" s="871">
        <v>58.973684210526322</v>
      </c>
      <c r="I56" s="650">
        <v>53.95</v>
      </c>
      <c r="J56" s="298">
        <v>33</v>
      </c>
      <c r="K56" s="872">
        <v>53.787878787878789</v>
      </c>
      <c r="L56" s="650">
        <v>55.12</v>
      </c>
      <c r="M56" s="305">
        <v>33</v>
      </c>
      <c r="N56" s="656">
        <v>59</v>
      </c>
      <c r="O56" s="397">
        <v>56.47</v>
      </c>
      <c r="P56" s="209">
        <v>37</v>
      </c>
      <c r="Q56" s="105">
        <v>56.756756756756758</v>
      </c>
      <c r="R56" s="374">
        <v>56.93</v>
      </c>
      <c r="S56" s="209">
        <v>49</v>
      </c>
      <c r="T56" s="105">
        <v>51.510204081632651</v>
      </c>
      <c r="U56" s="383">
        <v>57.33</v>
      </c>
      <c r="V56" s="373">
        <v>48</v>
      </c>
      <c r="W56" s="112">
        <v>51.5</v>
      </c>
      <c r="X56" s="374">
        <v>57.96</v>
      </c>
      <c r="Y56" s="209">
        <v>34</v>
      </c>
      <c r="Z56" s="536">
        <v>23</v>
      </c>
      <c r="AA56" s="536">
        <v>56</v>
      </c>
      <c r="AB56" s="536">
        <v>34</v>
      </c>
      <c r="AC56" s="371">
        <v>50</v>
      </c>
      <c r="AD56" s="138">
        <v>84</v>
      </c>
      <c r="AE56" s="139">
        <v>78</v>
      </c>
      <c r="AF56" s="130">
        <f t="shared" si="1"/>
        <v>359</v>
      </c>
    </row>
    <row r="57" spans="1:32" ht="15" customHeight="1" x14ac:dyDescent="0.25">
      <c r="A57" s="362">
        <v>52</v>
      </c>
      <c r="B57" s="11" t="s">
        <v>65</v>
      </c>
      <c r="C57" s="854" t="s">
        <v>171</v>
      </c>
      <c r="D57" s="835">
        <v>18</v>
      </c>
      <c r="E57" s="64">
        <v>52</v>
      </c>
      <c r="F57" s="835">
        <v>56.63</v>
      </c>
      <c r="G57" s="300">
        <v>23</v>
      </c>
      <c r="H57" s="683">
        <v>58.043478260869563</v>
      </c>
      <c r="I57" s="523">
        <v>53.95</v>
      </c>
      <c r="J57" s="300">
        <v>28</v>
      </c>
      <c r="K57" s="261">
        <v>50.678571428571431</v>
      </c>
      <c r="L57" s="523">
        <v>55.12</v>
      </c>
      <c r="M57" s="300">
        <v>18</v>
      </c>
      <c r="N57" s="261">
        <v>55</v>
      </c>
      <c r="O57" s="398">
        <v>56.47</v>
      </c>
      <c r="P57" s="210">
        <v>8</v>
      </c>
      <c r="Q57" s="57">
        <v>59.75</v>
      </c>
      <c r="R57" s="376">
        <v>56.93</v>
      </c>
      <c r="S57" s="210">
        <v>25</v>
      </c>
      <c r="T57" s="57">
        <v>55.56</v>
      </c>
      <c r="U57" s="384">
        <v>57.33</v>
      </c>
      <c r="V57" s="375">
        <v>19</v>
      </c>
      <c r="W57" s="59">
        <v>58.368400000000001</v>
      </c>
      <c r="X57" s="376">
        <v>57.96</v>
      </c>
      <c r="Y57" s="210">
        <v>71</v>
      </c>
      <c r="Z57" s="537">
        <v>34</v>
      </c>
      <c r="AA57" s="537">
        <v>74</v>
      </c>
      <c r="AB57" s="537">
        <v>55</v>
      </c>
      <c r="AC57" s="359">
        <v>30</v>
      </c>
      <c r="AD57" s="40">
        <v>66</v>
      </c>
      <c r="AE57" s="132">
        <v>49</v>
      </c>
      <c r="AF57" s="128">
        <f t="shared" si="1"/>
        <v>379</v>
      </c>
    </row>
    <row r="58" spans="1:32" ht="15" customHeight="1" x14ac:dyDescent="0.25">
      <c r="A58" s="362">
        <v>53</v>
      </c>
      <c r="B58" s="94" t="s">
        <v>26</v>
      </c>
      <c r="C58" s="548" t="s">
        <v>97</v>
      </c>
      <c r="D58" s="835">
        <v>21</v>
      </c>
      <c r="E58" s="64">
        <v>54</v>
      </c>
      <c r="F58" s="835">
        <v>56.63</v>
      </c>
      <c r="G58" s="659">
        <v>13</v>
      </c>
      <c r="H58" s="75">
        <v>50.230769230769234</v>
      </c>
      <c r="I58" s="523">
        <v>53.95</v>
      </c>
      <c r="J58" s="553">
        <v>17</v>
      </c>
      <c r="K58" s="271">
        <v>49</v>
      </c>
      <c r="L58" s="523">
        <v>55.12</v>
      </c>
      <c r="M58" s="300">
        <v>14</v>
      </c>
      <c r="N58" s="271">
        <v>50</v>
      </c>
      <c r="O58" s="399">
        <v>56.47</v>
      </c>
      <c r="P58" s="210">
        <v>16</v>
      </c>
      <c r="Q58" s="57">
        <v>56.375</v>
      </c>
      <c r="R58" s="376">
        <v>56.93</v>
      </c>
      <c r="S58" s="210">
        <v>9</v>
      </c>
      <c r="T58" s="57">
        <v>59.444444444444443</v>
      </c>
      <c r="U58" s="384">
        <v>57.33</v>
      </c>
      <c r="V58" s="375">
        <v>17</v>
      </c>
      <c r="W58" s="59">
        <v>63.529400000000003</v>
      </c>
      <c r="X58" s="376">
        <v>57.96</v>
      </c>
      <c r="Y58" s="210">
        <v>55</v>
      </c>
      <c r="Z58" s="537">
        <v>71</v>
      </c>
      <c r="AA58" s="537">
        <v>81</v>
      </c>
      <c r="AB58" s="537">
        <v>80</v>
      </c>
      <c r="AC58" s="359">
        <v>52</v>
      </c>
      <c r="AD58" s="40">
        <v>38</v>
      </c>
      <c r="AE58" s="132">
        <v>20</v>
      </c>
      <c r="AF58" s="128">
        <f t="shared" si="1"/>
        <v>397</v>
      </c>
    </row>
    <row r="59" spans="1:32" ht="15" customHeight="1" x14ac:dyDescent="0.25">
      <c r="A59" s="362">
        <v>54</v>
      </c>
      <c r="B59" s="11" t="s">
        <v>41</v>
      </c>
      <c r="C59" s="548" t="s">
        <v>40</v>
      </c>
      <c r="D59" s="842">
        <v>33</v>
      </c>
      <c r="E59" s="733">
        <v>52.7</v>
      </c>
      <c r="F59" s="842">
        <v>56.63</v>
      </c>
      <c r="G59" s="298">
        <v>34</v>
      </c>
      <c r="H59" s="677">
        <v>50.352941176470587</v>
      </c>
      <c r="I59" s="523">
        <v>53.95</v>
      </c>
      <c r="J59" s="298">
        <v>29</v>
      </c>
      <c r="K59" s="502">
        <v>45.24</v>
      </c>
      <c r="L59" s="523">
        <v>55.12</v>
      </c>
      <c r="M59" s="300">
        <v>29</v>
      </c>
      <c r="N59" s="271">
        <v>52.41</v>
      </c>
      <c r="O59" s="398">
        <v>56.47</v>
      </c>
      <c r="P59" s="210">
        <v>31</v>
      </c>
      <c r="Q59" s="57">
        <v>53.935483870967744</v>
      </c>
      <c r="R59" s="376">
        <v>56.93</v>
      </c>
      <c r="S59" s="210">
        <v>31</v>
      </c>
      <c r="T59" s="57">
        <v>63.258064516129032</v>
      </c>
      <c r="U59" s="384">
        <v>57.33</v>
      </c>
      <c r="V59" s="375">
        <v>35</v>
      </c>
      <c r="W59" s="59">
        <v>62.6</v>
      </c>
      <c r="X59" s="376">
        <v>57.96</v>
      </c>
      <c r="Y59" s="210">
        <v>66</v>
      </c>
      <c r="Z59" s="537">
        <v>68</v>
      </c>
      <c r="AA59" s="537">
        <v>90</v>
      </c>
      <c r="AB59" s="537">
        <v>71</v>
      </c>
      <c r="AC59" s="359">
        <v>67</v>
      </c>
      <c r="AD59" s="40">
        <v>14</v>
      </c>
      <c r="AE59" s="132">
        <v>25</v>
      </c>
      <c r="AF59" s="128">
        <f t="shared" si="1"/>
        <v>401</v>
      </c>
    </row>
    <row r="60" spans="1:32" ht="15" customHeight="1" x14ac:dyDescent="0.25">
      <c r="A60" s="362">
        <v>55</v>
      </c>
      <c r="B60" s="11" t="s">
        <v>2</v>
      </c>
      <c r="C60" s="548" t="s">
        <v>16</v>
      </c>
      <c r="D60" s="847">
        <v>57</v>
      </c>
      <c r="E60" s="75">
        <v>52</v>
      </c>
      <c r="F60" s="847">
        <v>56.63</v>
      </c>
      <c r="G60" s="553">
        <v>56</v>
      </c>
      <c r="H60" s="676">
        <v>54.053571428571431</v>
      </c>
      <c r="I60" s="526">
        <v>53.95</v>
      </c>
      <c r="J60" s="553">
        <v>62</v>
      </c>
      <c r="K60" s="271">
        <v>53</v>
      </c>
      <c r="L60" s="526">
        <v>55.12</v>
      </c>
      <c r="M60" s="300">
        <v>61</v>
      </c>
      <c r="N60" s="271">
        <v>56.901639344262293</v>
      </c>
      <c r="O60" s="355">
        <v>56.47</v>
      </c>
      <c r="P60" s="219">
        <v>49</v>
      </c>
      <c r="Q60" s="75">
        <v>57.346938775510203</v>
      </c>
      <c r="R60" s="376">
        <v>56.93</v>
      </c>
      <c r="S60" s="210">
        <v>45</v>
      </c>
      <c r="T60" s="57">
        <v>54.222222222222221</v>
      </c>
      <c r="U60" s="384">
        <v>57.33</v>
      </c>
      <c r="V60" s="375">
        <v>59</v>
      </c>
      <c r="W60" s="59">
        <v>57.423699999999997</v>
      </c>
      <c r="X60" s="376">
        <v>57.96</v>
      </c>
      <c r="Y60" s="210">
        <v>72</v>
      </c>
      <c r="Z60" s="537">
        <v>50</v>
      </c>
      <c r="AA60" s="537">
        <v>59</v>
      </c>
      <c r="AB60" s="537">
        <v>47</v>
      </c>
      <c r="AC60" s="359">
        <v>46</v>
      </c>
      <c r="AD60" s="40">
        <v>72</v>
      </c>
      <c r="AE60" s="132">
        <v>55</v>
      </c>
      <c r="AF60" s="128">
        <f t="shared" si="1"/>
        <v>401</v>
      </c>
    </row>
    <row r="61" spans="1:32" ht="15" customHeight="1" x14ac:dyDescent="0.25">
      <c r="A61" s="362">
        <v>56</v>
      </c>
      <c r="B61" s="11" t="s">
        <v>2</v>
      </c>
      <c r="C61" s="854" t="s">
        <v>187</v>
      </c>
      <c r="D61" s="847">
        <v>49</v>
      </c>
      <c r="E61" s="75">
        <v>50.8</v>
      </c>
      <c r="F61" s="847">
        <v>56.63</v>
      </c>
      <c r="G61" s="300">
        <v>29</v>
      </c>
      <c r="H61" s="676">
        <v>52.551724137931032</v>
      </c>
      <c r="I61" s="526">
        <v>53.95</v>
      </c>
      <c r="J61" s="300">
        <v>30</v>
      </c>
      <c r="K61" s="271">
        <v>55</v>
      </c>
      <c r="L61" s="526">
        <v>55.12</v>
      </c>
      <c r="M61" s="300">
        <v>45</v>
      </c>
      <c r="N61" s="271">
        <v>53.422222222222224</v>
      </c>
      <c r="O61" s="355">
        <v>56.47</v>
      </c>
      <c r="P61" s="219">
        <v>24</v>
      </c>
      <c r="Q61" s="75">
        <v>51.875</v>
      </c>
      <c r="R61" s="376">
        <v>56.93</v>
      </c>
      <c r="S61" s="210">
        <v>29</v>
      </c>
      <c r="T61" s="57">
        <v>56.793103448275865</v>
      </c>
      <c r="U61" s="384">
        <v>57.33</v>
      </c>
      <c r="V61" s="375">
        <v>22</v>
      </c>
      <c r="W61" s="59">
        <v>62.7727</v>
      </c>
      <c r="X61" s="376">
        <v>57.96</v>
      </c>
      <c r="Y61" s="210">
        <v>73</v>
      </c>
      <c r="Z61" s="537">
        <v>61</v>
      </c>
      <c r="AA61" s="537">
        <v>50</v>
      </c>
      <c r="AB61" s="537">
        <v>62</v>
      </c>
      <c r="AC61" s="359">
        <v>76</v>
      </c>
      <c r="AD61" s="40">
        <v>56</v>
      </c>
      <c r="AE61" s="132">
        <v>24</v>
      </c>
      <c r="AF61" s="128">
        <f t="shared" si="1"/>
        <v>402</v>
      </c>
    </row>
    <row r="62" spans="1:32" ht="15" customHeight="1" x14ac:dyDescent="0.25">
      <c r="A62" s="362">
        <v>57</v>
      </c>
      <c r="B62" s="11" t="s">
        <v>65</v>
      </c>
      <c r="C62" s="854" t="s">
        <v>195</v>
      </c>
      <c r="D62" s="835">
        <v>20</v>
      </c>
      <c r="E62" s="64">
        <v>53.35</v>
      </c>
      <c r="F62" s="835">
        <v>56.63</v>
      </c>
      <c r="G62" s="300">
        <v>14</v>
      </c>
      <c r="H62" s="683">
        <v>54.785714285714278</v>
      </c>
      <c r="I62" s="523">
        <v>53.95</v>
      </c>
      <c r="J62" s="300">
        <v>9</v>
      </c>
      <c r="K62" s="261">
        <v>52.111111111111114</v>
      </c>
      <c r="L62" s="523">
        <v>55.12</v>
      </c>
      <c r="M62" s="300">
        <v>19</v>
      </c>
      <c r="N62" s="261">
        <v>51</v>
      </c>
      <c r="O62" s="398">
        <v>56.47</v>
      </c>
      <c r="P62" s="210">
        <v>11</v>
      </c>
      <c r="Q62" s="57">
        <v>58.272727272727273</v>
      </c>
      <c r="R62" s="376">
        <v>56.93</v>
      </c>
      <c r="S62" s="210">
        <v>24</v>
      </c>
      <c r="T62" s="61">
        <v>46.208333333333336</v>
      </c>
      <c r="U62" s="384">
        <v>57.33</v>
      </c>
      <c r="V62" s="375">
        <v>20</v>
      </c>
      <c r="W62" s="59">
        <v>63.45</v>
      </c>
      <c r="X62" s="376">
        <v>57.96</v>
      </c>
      <c r="Y62" s="210">
        <v>58</v>
      </c>
      <c r="Z62" s="537">
        <v>47</v>
      </c>
      <c r="AA62" s="537">
        <v>63</v>
      </c>
      <c r="AB62" s="537">
        <v>77</v>
      </c>
      <c r="AC62" s="359">
        <v>40</v>
      </c>
      <c r="AD62" s="40">
        <v>102</v>
      </c>
      <c r="AE62" s="132">
        <v>21</v>
      </c>
      <c r="AF62" s="128">
        <f t="shared" si="1"/>
        <v>408</v>
      </c>
    </row>
    <row r="63" spans="1:32" ht="15" customHeight="1" x14ac:dyDescent="0.25">
      <c r="A63" s="362">
        <v>58</v>
      </c>
      <c r="B63" s="11" t="s">
        <v>41</v>
      </c>
      <c r="C63" s="548" t="s">
        <v>46</v>
      </c>
      <c r="D63" s="835">
        <v>7</v>
      </c>
      <c r="E63" s="64">
        <v>60.4</v>
      </c>
      <c r="F63" s="835">
        <v>56.63</v>
      </c>
      <c r="G63" s="300">
        <v>8</v>
      </c>
      <c r="H63" s="676">
        <v>53.375</v>
      </c>
      <c r="I63" s="523">
        <v>53.95</v>
      </c>
      <c r="J63" s="300">
        <v>5</v>
      </c>
      <c r="K63" s="271">
        <v>51.2</v>
      </c>
      <c r="L63" s="523">
        <v>55.12</v>
      </c>
      <c r="M63" s="213">
        <v>14</v>
      </c>
      <c r="N63" s="64">
        <v>55.93</v>
      </c>
      <c r="O63" s="398">
        <v>56.47</v>
      </c>
      <c r="P63" s="210">
        <v>6</v>
      </c>
      <c r="Q63" s="57">
        <v>51.833333333333336</v>
      </c>
      <c r="R63" s="376">
        <v>56.93</v>
      </c>
      <c r="S63" s="210">
        <v>4</v>
      </c>
      <c r="T63" s="57">
        <v>60.25</v>
      </c>
      <c r="U63" s="384">
        <v>57.33</v>
      </c>
      <c r="V63" s="375">
        <v>11</v>
      </c>
      <c r="W63" s="68">
        <v>44.181800000000003</v>
      </c>
      <c r="X63" s="376">
        <v>57.96</v>
      </c>
      <c r="Y63" s="210">
        <v>29</v>
      </c>
      <c r="Z63" s="537">
        <v>55</v>
      </c>
      <c r="AA63" s="537">
        <v>69</v>
      </c>
      <c r="AB63" s="537">
        <v>52</v>
      </c>
      <c r="AC63" s="359">
        <v>77</v>
      </c>
      <c r="AD63" s="40">
        <v>33</v>
      </c>
      <c r="AE63" s="132">
        <v>96</v>
      </c>
      <c r="AF63" s="128">
        <f t="shared" si="1"/>
        <v>411</v>
      </c>
    </row>
    <row r="64" spans="1:32" ht="15" customHeight="1" x14ac:dyDescent="0.25">
      <c r="A64" s="362">
        <v>59</v>
      </c>
      <c r="B64" s="11" t="s">
        <v>41</v>
      </c>
      <c r="C64" s="548" t="s">
        <v>50</v>
      </c>
      <c r="D64" s="835">
        <v>31</v>
      </c>
      <c r="E64" s="64">
        <v>50.2</v>
      </c>
      <c r="F64" s="835">
        <v>56.63</v>
      </c>
      <c r="G64" s="300">
        <v>22</v>
      </c>
      <c r="H64" s="676">
        <v>46.5</v>
      </c>
      <c r="I64" s="523">
        <v>53.95</v>
      </c>
      <c r="J64" s="300">
        <v>9</v>
      </c>
      <c r="K64" s="271">
        <v>51.44</v>
      </c>
      <c r="L64" s="523">
        <v>55.12</v>
      </c>
      <c r="M64" s="213">
        <v>23</v>
      </c>
      <c r="N64" s="64">
        <v>52.87</v>
      </c>
      <c r="O64" s="398">
        <v>56.47</v>
      </c>
      <c r="P64" s="210">
        <v>10</v>
      </c>
      <c r="Q64" s="57">
        <v>58.3</v>
      </c>
      <c r="R64" s="376">
        <v>56.93</v>
      </c>
      <c r="S64" s="210">
        <v>15</v>
      </c>
      <c r="T64" s="57">
        <v>61.266666666666666</v>
      </c>
      <c r="U64" s="384">
        <v>57.33</v>
      </c>
      <c r="V64" s="375">
        <v>23</v>
      </c>
      <c r="W64" s="59">
        <v>57.608699999999999</v>
      </c>
      <c r="X64" s="376">
        <v>57.96</v>
      </c>
      <c r="Y64" s="210">
        <v>76</v>
      </c>
      <c r="Z64" s="537">
        <v>83</v>
      </c>
      <c r="AA64" s="537">
        <v>68</v>
      </c>
      <c r="AB64" s="537">
        <v>66</v>
      </c>
      <c r="AC64" s="359">
        <v>39</v>
      </c>
      <c r="AD64" s="40">
        <v>27</v>
      </c>
      <c r="AE64" s="132">
        <v>53</v>
      </c>
      <c r="AF64" s="128">
        <f t="shared" si="1"/>
        <v>412</v>
      </c>
    </row>
    <row r="65" spans="1:32" ht="15" customHeight="1" thickBot="1" x14ac:dyDescent="0.3">
      <c r="A65" s="364">
        <v>60</v>
      </c>
      <c r="B65" s="113" t="s">
        <v>2</v>
      </c>
      <c r="C65" s="956" t="s">
        <v>23</v>
      </c>
      <c r="D65" s="850">
        <v>9</v>
      </c>
      <c r="E65" s="117">
        <v>56</v>
      </c>
      <c r="F65" s="850">
        <v>56.63</v>
      </c>
      <c r="G65" s="220">
        <v>7</v>
      </c>
      <c r="H65" s="851">
        <v>47.714285714285722</v>
      </c>
      <c r="I65" s="531">
        <v>53.95</v>
      </c>
      <c r="J65" s="898"/>
      <c r="K65" s="116"/>
      <c r="L65" s="531">
        <v>55.12</v>
      </c>
      <c r="M65" s="307">
        <v>9</v>
      </c>
      <c r="N65" s="352">
        <v>62.666666666666664</v>
      </c>
      <c r="O65" s="780">
        <v>56.47</v>
      </c>
      <c r="P65" s="220">
        <v>14</v>
      </c>
      <c r="Q65" s="117">
        <v>56.571428571428569</v>
      </c>
      <c r="R65" s="378">
        <v>56.93</v>
      </c>
      <c r="S65" s="211">
        <v>11</v>
      </c>
      <c r="T65" s="342">
        <v>63.363636363636367</v>
      </c>
      <c r="U65" s="385">
        <v>57.33</v>
      </c>
      <c r="V65" s="886"/>
      <c r="W65" s="887"/>
      <c r="X65" s="378">
        <v>57.96</v>
      </c>
      <c r="Y65" s="211">
        <v>47</v>
      </c>
      <c r="Z65" s="538">
        <v>81</v>
      </c>
      <c r="AA65" s="538">
        <v>109</v>
      </c>
      <c r="AB65" s="538">
        <v>13</v>
      </c>
      <c r="AC65" s="372">
        <v>51</v>
      </c>
      <c r="AD65" s="100">
        <v>11</v>
      </c>
      <c r="AE65" s="133">
        <v>101</v>
      </c>
      <c r="AF65" s="131">
        <f t="shared" si="1"/>
        <v>413</v>
      </c>
    </row>
    <row r="66" spans="1:32" ht="15" customHeight="1" x14ac:dyDescent="0.25">
      <c r="A66" s="558">
        <v>61</v>
      </c>
      <c r="B66" s="47" t="s">
        <v>41</v>
      </c>
      <c r="C66" s="964" t="s">
        <v>175</v>
      </c>
      <c r="D66" s="835">
        <v>21</v>
      </c>
      <c r="E66" s="64">
        <v>53.6</v>
      </c>
      <c r="F66" s="835">
        <v>56.63</v>
      </c>
      <c r="G66" s="300">
        <v>3</v>
      </c>
      <c r="H66" s="676">
        <v>40.666666666666657</v>
      </c>
      <c r="I66" s="523">
        <v>53.95</v>
      </c>
      <c r="J66" s="300">
        <v>8</v>
      </c>
      <c r="K66" s="271">
        <v>59.63</v>
      </c>
      <c r="L66" s="523">
        <v>55.12</v>
      </c>
      <c r="M66" s="300">
        <v>11</v>
      </c>
      <c r="N66" s="271">
        <v>52.8</v>
      </c>
      <c r="O66" s="398">
        <v>56.47</v>
      </c>
      <c r="P66" s="210">
        <v>7</v>
      </c>
      <c r="Q66" s="57">
        <v>61.285714285714285</v>
      </c>
      <c r="R66" s="376">
        <v>56.93</v>
      </c>
      <c r="S66" s="210">
        <v>13</v>
      </c>
      <c r="T66" s="57">
        <v>52.769230769230766</v>
      </c>
      <c r="U66" s="384">
        <v>57.33</v>
      </c>
      <c r="V66" s="375">
        <v>6</v>
      </c>
      <c r="W66" s="68">
        <v>46.666699999999999</v>
      </c>
      <c r="X66" s="376">
        <v>57.96</v>
      </c>
      <c r="Y66" s="210">
        <v>57</v>
      </c>
      <c r="Z66" s="537">
        <v>93</v>
      </c>
      <c r="AA66" s="537">
        <v>23</v>
      </c>
      <c r="AB66" s="537">
        <v>68</v>
      </c>
      <c r="AC66" s="359">
        <v>23</v>
      </c>
      <c r="AD66" s="40">
        <v>76</v>
      </c>
      <c r="AE66" s="132">
        <v>89</v>
      </c>
      <c r="AF66" s="128">
        <f t="shared" si="1"/>
        <v>429</v>
      </c>
    </row>
    <row r="67" spans="1:32" ht="15" customHeight="1" x14ac:dyDescent="0.25">
      <c r="A67" s="362">
        <v>62</v>
      </c>
      <c r="B67" s="11" t="s">
        <v>32</v>
      </c>
      <c r="C67" s="967" t="s">
        <v>137</v>
      </c>
      <c r="D67" s="870">
        <v>25</v>
      </c>
      <c r="E67" s="717">
        <v>54.4</v>
      </c>
      <c r="F67" s="870">
        <v>56.63</v>
      </c>
      <c r="G67" s="213">
        <v>24</v>
      </c>
      <c r="H67" s="75">
        <v>49.75</v>
      </c>
      <c r="I67" s="532">
        <v>53.95</v>
      </c>
      <c r="J67" s="300">
        <v>23</v>
      </c>
      <c r="K67" s="271">
        <v>53</v>
      </c>
      <c r="L67" s="532">
        <v>55.12</v>
      </c>
      <c r="M67" s="300">
        <v>23</v>
      </c>
      <c r="N67" s="271">
        <v>50.69</v>
      </c>
      <c r="O67" s="404">
        <v>56.47</v>
      </c>
      <c r="P67" s="217">
        <v>25</v>
      </c>
      <c r="Q67" s="73">
        <v>50.92</v>
      </c>
      <c r="R67" s="376">
        <v>56.93</v>
      </c>
      <c r="S67" s="210">
        <v>28</v>
      </c>
      <c r="T67" s="57">
        <v>58.142857142857146</v>
      </c>
      <c r="U67" s="384">
        <v>57.33</v>
      </c>
      <c r="V67" s="375">
        <v>27</v>
      </c>
      <c r="W67" s="59">
        <v>59.666699999999999</v>
      </c>
      <c r="X67" s="376">
        <v>57.96</v>
      </c>
      <c r="Y67" s="210">
        <v>54</v>
      </c>
      <c r="Z67" s="537">
        <v>73</v>
      </c>
      <c r="AA67" s="537">
        <v>60</v>
      </c>
      <c r="AB67" s="537">
        <v>78</v>
      </c>
      <c r="AC67" s="359">
        <v>80</v>
      </c>
      <c r="AD67" s="40">
        <v>47</v>
      </c>
      <c r="AE67" s="132">
        <v>38</v>
      </c>
      <c r="AF67" s="128">
        <f t="shared" si="1"/>
        <v>430</v>
      </c>
    </row>
    <row r="68" spans="1:32" ht="15" customHeight="1" x14ac:dyDescent="0.25">
      <c r="A68" s="362">
        <v>63</v>
      </c>
      <c r="B68" s="11" t="s">
        <v>2</v>
      </c>
      <c r="C68" s="854" t="s">
        <v>186</v>
      </c>
      <c r="D68" s="847">
        <v>22</v>
      </c>
      <c r="E68" s="75">
        <v>50.4</v>
      </c>
      <c r="F68" s="847">
        <v>56.63</v>
      </c>
      <c r="G68" s="213">
        <v>24</v>
      </c>
      <c r="H68" s="75">
        <v>56.416666666666657</v>
      </c>
      <c r="I68" s="526">
        <v>53.95</v>
      </c>
      <c r="J68" s="300">
        <v>10</v>
      </c>
      <c r="K68" s="271">
        <v>44.3</v>
      </c>
      <c r="L68" s="526">
        <v>55.12</v>
      </c>
      <c r="M68" s="300">
        <v>13</v>
      </c>
      <c r="N68" s="271">
        <v>53.92307692307692</v>
      </c>
      <c r="O68" s="355">
        <v>56.47</v>
      </c>
      <c r="P68" s="219">
        <v>7</v>
      </c>
      <c r="Q68" s="75">
        <v>58.714285714285715</v>
      </c>
      <c r="R68" s="376">
        <v>56.93</v>
      </c>
      <c r="S68" s="210">
        <v>27</v>
      </c>
      <c r="T68" s="57">
        <v>57.222222222222221</v>
      </c>
      <c r="U68" s="384">
        <v>57.33</v>
      </c>
      <c r="V68" s="375">
        <v>16</v>
      </c>
      <c r="W68" s="59">
        <v>55.4375</v>
      </c>
      <c r="X68" s="376">
        <v>57.96</v>
      </c>
      <c r="Y68" s="210">
        <v>75</v>
      </c>
      <c r="Z68" s="537">
        <v>41</v>
      </c>
      <c r="AA68" s="537">
        <v>95</v>
      </c>
      <c r="AB68" s="537">
        <v>61</v>
      </c>
      <c r="AC68" s="359">
        <v>36</v>
      </c>
      <c r="AD68" s="40">
        <v>55</v>
      </c>
      <c r="AE68" s="132">
        <v>67</v>
      </c>
      <c r="AF68" s="128">
        <f t="shared" si="1"/>
        <v>430</v>
      </c>
    </row>
    <row r="69" spans="1:32" ht="15" customHeight="1" x14ac:dyDescent="0.25">
      <c r="A69" s="362">
        <v>64</v>
      </c>
      <c r="B69" s="11" t="s">
        <v>0</v>
      </c>
      <c r="C69" s="648" t="s">
        <v>141</v>
      </c>
      <c r="D69" s="881"/>
      <c r="E69" s="882"/>
      <c r="F69" s="881">
        <v>56.63</v>
      </c>
      <c r="G69" s="894"/>
      <c r="H69" s="354"/>
      <c r="I69" s="524">
        <v>53.95</v>
      </c>
      <c r="J69" s="894"/>
      <c r="K69" s="674"/>
      <c r="L69" s="524">
        <v>55.12</v>
      </c>
      <c r="M69" s="300">
        <v>6</v>
      </c>
      <c r="N69" s="271">
        <v>59</v>
      </c>
      <c r="O69" s="398">
        <v>56.47</v>
      </c>
      <c r="P69" s="210">
        <v>5</v>
      </c>
      <c r="Q69" s="57">
        <v>55.8</v>
      </c>
      <c r="R69" s="376">
        <v>56.93</v>
      </c>
      <c r="S69" s="210">
        <v>9</v>
      </c>
      <c r="T69" s="57">
        <v>60.111111111111114</v>
      </c>
      <c r="U69" s="384">
        <v>57.33</v>
      </c>
      <c r="V69" s="375">
        <v>2</v>
      </c>
      <c r="W69" s="60">
        <v>65.5</v>
      </c>
      <c r="X69" s="376">
        <v>57.96</v>
      </c>
      <c r="Y69" s="210">
        <v>100</v>
      </c>
      <c r="Z69" s="537">
        <v>98</v>
      </c>
      <c r="AA69" s="537">
        <v>109</v>
      </c>
      <c r="AB69" s="537">
        <v>38</v>
      </c>
      <c r="AC69" s="359">
        <v>53</v>
      </c>
      <c r="AD69" s="40">
        <v>35</v>
      </c>
      <c r="AE69" s="132">
        <v>6</v>
      </c>
      <c r="AF69" s="128">
        <f t="shared" ref="AF69:AF101" si="2">SUM(Y69:AE69)</f>
        <v>439</v>
      </c>
    </row>
    <row r="70" spans="1:32" ht="15" customHeight="1" x14ac:dyDescent="0.25">
      <c r="A70" s="362">
        <v>65</v>
      </c>
      <c r="B70" s="11" t="s">
        <v>41</v>
      </c>
      <c r="C70" s="548" t="s">
        <v>43</v>
      </c>
      <c r="D70" s="835"/>
      <c r="E70" s="64"/>
      <c r="F70" s="835">
        <v>56.63</v>
      </c>
      <c r="G70" s="300"/>
      <c r="H70" s="676"/>
      <c r="I70" s="523">
        <v>53.95</v>
      </c>
      <c r="J70" s="300">
        <v>13</v>
      </c>
      <c r="K70" s="272">
        <v>52</v>
      </c>
      <c r="L70" s="523">
        <v>55.12</v>
      </c>
      <c r="M70" s="213">
        <v>9</v>
      </c>
      <c r="N70" s="64">
        <v>52.66</v>
      </c>
      <c r="O70" s="398">
        <v>56.47</v>
      </c>
      <c r="P70" s="210">
        <v>5</v>
      </c>
      <c r="Q70" s="60">
        <v>66.8</v>
      </c>
      <c r="R70" s="376">
        <v>56.93</v>
      </c>
      <c r="S70" s="210">
        <v>20</v>
      </c>
      <c r="T70" s="57">
        <v>56.2</v>
      </c>
      <c r="U70" s="384">
        <v>57.33</v>
      </c>
      <c r="V70" s="375">
        <v>24</v>
      </c>
      <c r="W70" s="59">
        <v>58.375</v>
      </c>
      <c r="X70" s="376">
        <v>57.96</v>
      </c>
      <c r="Y70" s="210">
        <v>100</v>
      </c>
      <c r="Z70" s="537">
        <v>98</v>
      </c>
      <c r="AA70" s="537">
        <v>65</v>
      </c>
      <c r="AB70" s="537">
        <v>70</v>
      </c>
      <c r="AC70" s="359">
        <v>4</v>
      </c>
      <c r="AD70" s="40">
        <v>59</v>
      </c>
      <c r="AE70" s="132">
        <v>47</v>
      </c>
      <c r="AF70" s="128">
        <f t="shared" si="2"/>
        <v>443</v>
      </c>
    </row>
    <row r="71" spans="1:32" ht="15" customHeight="1" x14ac:dyDescent="0.25">
      <c r="A71" s="362">
        <v>66</v>
      </c>
      <c r="B71" s="11" t="s">
        <v>2</v>
      </c>
      <c r="C71" s="854" t="s">
        <v>193</v>
      </c>
      <c r="D71" s="847">
        <v>32</v>
      </c>
      <c r="E71" s="75">
        <v>63.7</v>
      </c>
      <c r="F71" s="847">
        <v>56.63</v>
      </c>
      <c r="G71" s="300">
        <v>22</v>
      </c>
      <c r="H71" s="676">
        <v>53.909090909090907</v>
      </c>
      <c r="I71" s="526">
        <v>53.95</v>
      </c>
      <c r="J71" s="300">
        <v>15</v>
      </c>
      <c r="K71" s="271">
        <v>55</v>
      </c>
      <c r="L71" s="526">
        <v>55.12</v>
      </c>
      <c r="M71" s="300">
        <v>26</v>
      </c>
      <c r="N71" s="271">
        <v>46.346153846153847</v>
      </c>
      <c r="O71" s="355">
        <v>56.47</v>
      </c>
      <c r="P71" s="219">
        <v>20</v>
      </c>
      <c r="Q71" s="75">
        <v>54.7</v>
      </c>
      <c r="R71" s="376">
        <v>56.93</v>
      </c>
      <c r="S71" s="210">
        <v>22</v>
      </c>
      <c r="T71" s="57">
        <v>50.18181818181818</v>
      </c>
      <c r="U71" s="384">
        <v>57.33</v>
      </c>
      <c r="V71" s="375">
        <v>13</v>
      </c>
      <c r="W71" s="59">
        <v>51.692300000000003</v>
      </c>
      <c r="X71" s="376">
        <v>57.96</v>
      </c>
      <c r="Y71" s="210">
        <v>18</v>
      </c>
      <c r="Z71" s="537">
        <v>53</v>
      </c>
      <c r="AA71" s="537">
        <v>53</v>
      </c>
      <c r="AB71" s="537">
        <v>95</v>
      </c>
      <c r="AC71" s="359">
        <v>62</v>
      </c>
      <c r="AD71" s="40">
        <v>90</v>
      </c>
      <c r="AE71" s="132">
        <v>77</v>
      </c>
      <c r="AF71" s="128">
        <f t="shared" si="2"/>
        <v>448</v>
      </c>
    </row>
    <row r="72" spans="1:32" ht="15" customHeight="1" x14ac:dyDescent="0.25">
      <c r="A72" s="362">
        <v>67</v>
      </c>
      <c r="B72" s="94" t="s">
        <v>2</v>
      </c>
      <c r="C72" s="854" t="s">
        <v>183</v>
      </c>
      <c r="D72" s="847">
        <v>20</v>
      </c>
      <c r="E72" s="75">
        <v>48</v>
      </c>
      <c r="F72" s="847">
        <v>56.63</v>
      </c>
      <c r="G72" s="300">
        <v>18</v>
      </c>
      <c r="H72" s="676">
        <v>49.388888888888893</v>
      </c>
      <c r="I72" s="526">
        <v>53.95</v>
      </c>
      <c r="J72" s="300">
        <v>23</v>
      </c>
      <c r="K72" s="271">
        <v>57</v>
      </c>
      <c r="L72" s="526">
        <v>55.12</v>
      </c>
      <c r="M72" s="300">
        <v>28</v>
      </c>
      <c r="N72" s="271">
        <v>51.642857142857146</v>
      </c>
      <c r="O72" s="358">
        <v>56.47</v>
      </c>
      <c r="P72" s="219">
        <v>30</v>
      </c>
      <c r="Q72" s="75">
        <v>50.866666666666667</v>
      </c>
      <c r="R72" s="376">
        <v>56.93</v>
      </c>
      <c r="S72" s="210">
        <v>28</v>
      </c>
      <c r="T72" s="57">
        <v>55.714285714285715</v>
      </c>
      <c r="U72" s="384">
        <v>57.33</v>
      </c>
      <c r="V72" s="375">
        <v>14</v>
      </c>
      <c r="W72" s="59">
        <v>59.857100000000003</v>
      </c>
      <c r="X72" s="376">
        <v>57.96</v>
      </c>
      <c r="Y72" s="210">
        <v>83</v>
      </c>
      <c r="Z72" s="537">
        <v>75</v>
      </c>
      <c r="AA72" s="537">
        <v>35</v>
      </c>
      <c r="AB72" s="537">
        <v>76</v>
      </c>
      <c r="AC72" s="359">
        <v>81</v>
      </c>
      <c r="AD72" s="40">
        <v>64</v>
      </c>
      <c r="AE72" s="132">
        <v>37</v>
      </c>
      <c r="AF72" s="128">
        <f t="shared" si="2"/>
        <v>451</v>
      </c>
    </row>
    <row r="73" spans="1:32" ht="15" customHeight="1" x14ac:dyDescent="0.25">
      <c r="A73" s="362">
        <v>68</v>
      </c>
      <c r="B73" s="11" t="s">
        <v>54</v>
      </c>
      <c r="C73" s="548" t="s">
        <v>66</v>
      </c>
      <c r="D73" s="839">
        <v>29</v>
      </c>
      <c r="E73" s="66">
        <v>57.4</v>
      </c>
      <c r="F73" s="839">
        <v>56.63</v>
      </c>
      <c r="G73" s="300">
        <v>19</v>
      </c>
      <c r="H73" s="676">
        <v>50.631578947368418</v>
      </c>
      <c r="I73" s="528">
        <v>53.95</v>
      </c>
      <c r="J73" s="300">
        <v>12</v>
      </c>
      <c r="K73" s="273">
        <v>56</v>
      </c>
      <c r="L73" s="528">
        <v>55.12</v>
      </c>
      <c r="M73" s="300">
        <v>23</v>
      </c>
      <c r="N73" s="273">
        <v>49.043478260869563</v>
      </c>
      <c r="O73" s="357">
        <v>56.47</v>
      </c>
      <c r="P73" s="214">
        <v>7</v>
      </c>
      <c r="Q73" s="67">
        <v>43.714285714285715</v>
      </c>
      <c r="R73" s="376">
        <v>56.93</v>
      </c>
      <c r="S73" s="210">
        <v>17</v>
      </c>
      <c r="T73" s="57">
        <v>57.411764705882355</v>
      </c>
      <c r="U73" s="384">
        <v>57.33</v>
      </c>
      <c r="V73" s="375">
        <v>12</v>
      </c>
      <c r="W73" s="59">
        <v>52.666699999999999</v>
      </c>
      <c r="X73" s="376">
        <v>57.96</v>
      </c>
      <c r="Y73" s="210">
        <v>41</v>
      </c>
      <c r="Z73" s="537">
        <v>67</v>
      </c>
      <c r="AA73" s="537">
        <v>45</v>
      </c>
      <c r="AB73" s="537">
        <v>81</v>
      </c>
      <c r="AC73" s="359">
        <v>104</v>
      </c>
      <c r="AD73" s="40">
        <v>53</v>
      </c>
      <c r="AE73" s="132">
        <v>75</v>
      </c>
      <c r="AF73" s="128">
        <f t="shared" si="2"/>
        <v>466</v>
      </c>
    </row>
    <row r="74" spans="1:32" ht="15" customHeight="1" thickBot="1" x14ac:dyDescent="0.3">
      <c r="A74" s="370">
        <v>69</v>
      </c>
      <c r="B74" s="29" t="s">
        <v>65</v>
      </c>
      <c r="C74" s="968" t="s">
        <v>157</v>
      </c>
      <c r="D74" s="853">
        <v>18</v>
      </c>
      <c r="E74" s="734">
        <v>53.333333333333336</v>
      </c>
      <c r="F74" s="853">
        <v>56.63</v>
      </c>
      <c r="G74" s="302">
        <v>14</v>
      </c>
      <c r="H74" s="682">
        <v>53.357142857142847</v>
      </c>
      <c r="I74" s="657">
        <v>53.95</v>
      </c>
      <c r="J74" s="302">
        <v>11</v>
      </c>
      <c r="K74" s="356">
        <v>53.545454545454547</v>
      </c>
      <c r="L74" s="657">
        <v>55.12</v>
      </c>
      <c r="M74" s="307">
        <v>16</v>
      </c>
      <c r="N74" s="352">
        <v>53</v>
      </c>
      <c r="O74" s="400">
        <v>56.47</v>
      </c>
      <c r="P74" s="211">
        <v>7</v>
      </c>
      <c r="Q74" s="79">
        <v>53.714285714285715</v>
      </c>
      <c r="R74" s="378">
        <v>56.93</v>
      </c>
      <c r="S74" s="211">
        <v>25</v>
      </c>
      <c r="T74" s="865">
        <v>47.92</v>
      </c>
      <c r="U74" s="385">
        <v>57.33</v>
      </c>
      <c r="V74" s="377">
        <v>14</v>
      </c>
      <c r="W74" s="109">
        <v>55.857100000000003</v>
      </c>
      <c r="X74" s="378">
        <v>57.96</v>
      </c>
      <c r="Y74" s="211">
        <v>59</v>
      </c>
      <c r="Z74" s="538">
        <v>56</v>
      </c>
      <c r="AA74" s="538">
        <v>58</v>
      </c>
      <c r="AB74" s="538">
        <v>64</v>
      </c>
      <c r="AC74" s="372">
        <v>70</v>
      </c>
      <c r="AD74" s="100">
        <v>98</v>
      </c>
      <c r="AE74" s="133">
        <v>65</v>
      </c>
      <c r="AF74" s="131">
        <f t="shared" si="2"/>
        <v>470</v>
      </c>
    </row>
    <row r="75" spans="1:32" ht="15" customHeight="1" x14ac:dyDescent="0.25">
      <c r="A75" s="361">
        <v>70</v>
      </c>
      <c r="B75" s="42" t="s">
        <v>41</v>
      </c>
      <c r="C75" s="962" t="s">
        <v>47</v>
      </c>
      <c r="D75" s="838"/>
      <c r="E75" s="111"/>
      <c r="F75" s="838">
        <v>56.63</v>
      </c>
      <c r="G75" s="305">
        <v>10</v>
      </c>
      <c r="H75" s="679">
        <v>60.4</v>
      </c>
      <c r="I75" s="522">
        <v>53.95</v>
      </c>
      <c r="J75" s="305">
        <v>13</v>
      </c>
      <c r="K75" s="353">
        <v>50.38</v>
      </c>
      <c r="L75" s="522">
        <v>55.12</v>
      </c>
      <c r="M75" s="212">
        <v>11</v>
      </c>
      <c r="N75" s="111">
        <v>47.1</v>
      </c>
      <c r="O75" s="397">
        <v>56.47</v>
      </c>
      <c r="P75" s="209">
        <v>8</v>
      </c>
      <c r="Q75" s="105">
        <v>48.75</v>
      </c>
      <c r="R75" s="374">
        <v>56.93</v>
      </c>
      <c r="S75" s="209">
        <v>15</v>
      </c>
      <c r="T75" s="105">
        <v>62.866666666666667</v>
      </c>
      <c r="U75" s="383">
        <v>57.33</v>
      </c>
      <c r="V75" s="373">
        <v>18</v>
      </c>
      <c r="W75" s="120">
        <v>46.166699999999999</v>
      </c>
      <c r="X75" s="374">
        <v>57.96</v>
      </c>
      <c r="Y75" s="209">
        <v>100</v>
      </c>
      <c r="Z75" s="536">
        <v>17</v>
      </c>
      <c r="AA75" s="536">
        <v>75</v>
      </c>
      <c r="AB75" s="536">
        <v>92</v>
      </c>
      <c r="AC75" s="371">
        <v>93</v>
      </c>
      <c r="AD75" s="138">
        <v>17</v>
      </c>
      <c r="AE75" s="139">
        <v>90</v>
      </c>
      <c r="AF75" s="130">
        <f t="shared" si="2"/>
        <v>484</v>
      </c>
    </row>
    <row r="76" spans="1:32" ht="15" customHeight="1" x14ac:dyDescent="0.25">
      <c r="A76" s="362">
        <v>71</v>
      </c>
      <c r="B76" s="11" t="s">
        <v>2</v>
      </c>
      <c r="C76" s="548" t="s">
        <v>1</v>
      </c>
      <c r="D76" s="847"/>
      <c r="E76" s="75"/>
      <c r="F76" s="847">
        <v>56.63</v>
      </c>
      <c r="G76" s="213">
        <v>11</v>
      </c>
      <c r="H76" s="75">
        <v>46.272727272727273</v>
      </c>
      <c r="I76" s="526">
        <v>53.95</v>
      </c>
      <c r="J76" s="300">
        <v>11</v>
      </c>
      <c r="K76" s="271">
        <v>58.45</v>
      </c>
      <c r="L76" s="526">
        <v>55.12</v>
      </c>
      <c r="M76" s="300">
        <v>12</v>
      </c>
      <c r="N76" s="271">
        <v>58.666666666666664</v>
      </c>
      <c r="O76" s="355">
        <v>56.47</v>
      </c>
      <c r="P76" s="219">
        <v>21</v>
      </c>
      <c r="Q76" s="75">
        <v>50.38095238095238</v>
      </c>
      <c r="R76" s="376">
        <v>56.93</v>
      </c>
      <c r="S76" s="210">
        <v>13</v>
      </c>
      <c r="T76" s="57">
        <v>52.46153846153846</v>
      </c>
      <c r="U76" s="384">
        <v>57.33</v>
      </c>
      <c r="V76" s="375">
        <v>15</v>
      </c>
      <c r="W76" s="59">
        <v>54.133299999999998</v>
      </c>
      <c r="X76" s="376">
        <v>57.96</v>
      </c>
      <c r="Y76" s="210">
        <v>100</v>
      </c>
      <c r="Z76" s="537">
        <v>85</v>
      </c>
      <c r="AA76" s="537">
        <v>30</v>
      </c>
      <c r="AB76" s="537">
        <v>39</v>
      </c>
      <c r="AC76" s="359">
        <v>86</v>
      </c>
      <c r="AD76" s="40">
        <v>78</v>
      </c>
      <c r="AE76" s="132">
        <v>72</v>
      </c>
      <c r="AF76" s="128">
        <f t="shared" si="2"/>
        <v>490</v>
      </c>
    </row>
    <row r="77" spans="1:32" ht="15" customHeight="1" x14ac:dyDescent="0.25">
      <c r="A77" s="362">
        <v>72</v>
      </c>
      <c r="B77" s="11" t="s">
        <v>41</v>
      </c>
      <c r="C77" s="548" t="s">
        <v>49</v>
      </c>
      <c r="D77" s="835"/>
      <c r="E77" s="64"/>
      <c r="F77" s="835">
        <v>56.63</v>
      </c>
      <c r="G77" s="300"/>
      <c r="H77" s="676"/>
      <c r="I77" s="523">
        <v>53.95</v>
      </c>
      <c r="J77" s="300">
        <v>12</v>
      </c>
      <c r="K77" s="271">
        <v>42.5</v>
      </c>
      <c r="L77" s="523">
        <v>55.12</v>
      </c>
      <c r="M77" s="213">
        <v>5</v>
      </c>
      <c r="N77" s="64">
        <v>62.8</v>
      </c>
      <c r="O77" s="398">
        <v>56.47</v>
      </c>
      <c r="P77" s="210">
        <v>11</v>
      </c>
      <c r="Q77" s="57">
        <v>50.81818181818182</v>
      </c>
      <c r="R77" s="376">
        <v>56.93</v>
      </c>
      <c r="S77" s="210">
        <v>6</v>
      </c>
      <c r="T77" s="57">
        <v>50.666666666666664</v>
      </c>
      <c r="U77" s="384">
        <v>57.33</v>
      </c>
      <c r="V77" s="375">
        <v>42</v>
      </c>
      <c r="W77" s="59">
        <v>63.666699999999999</v>
      </c>
      <c r="X77" s="376">
        <v>57.96</v>
      </c>
      <c r="Y77" s="210">
        <v>100</v>
      </c>
      <c r="Z77" s="537">
        <v>98</v>
      </c>
      <c r="AA77" s="537">
        <v>98</v>
      </c>
      <c r="AB77" s="537">
        <v>11</v>
      </c>
      <c r="AC77" s="359">
        <v>83</v>
      </c>
      <c r="AD77" s="40">
        <v>88</v>
      </c>
      <c r="AE77" s="132">
        <v>15</v>
      </c>
      <c r="AF77" s="128">
        <f t="shared" si="2"/>
        <v>493</v>
      </c>
    </row>
    <row r="78" spans="1:32" ht="15" customHeight="1" x14ac:dyDescent="0.25">
      <c r="A78" s="362">
        <v>73</v>
      </c>
      <c r="B78" s="11" t="s">
        <v>41</v>
      </c>
      <c r="C78" s="548" t="s">
        <v>48</v>
      </c>
      <c r="D78" s="835">
        <v>18</v>
      </c>
      <c r="E78" s="64">
        <v>46.8</v>
      </c>
      <c r="F78" s="835">
        <v>56.63</v>
      </c>
      <c r="G78" s="300">
        <v>14</v>
      </c>
      <c r="H78" s="676">
        <v>52.928571428571431</v>
      </c>
      <c r="I78" s="523">
        <v>53.95</v>
      </c>
      <c r="J78" s="300">
        <v>15</v>
      </c>
      <c r="K78" s="271">
        <v>52.53</v>
      </c>
      <c r="L78" s="523">
        <v>55.12</v>
      </c>
      <c r="M78" s="213">
        <v>14</v>
      </c>
      <c r="N78" s="64">
        <v>46.36</v>
      </c>
      <c r="O78" s="398">
        <v>56.47</v>
      </c>
      <c r="P78" s="210">
        <v>11</v>
      </c>
      <c r="Q78" s="57">
        <v>50.636363636363633</v>
      </c>
      <c r="R78" s="376">
        <v>56.93</v>
      </c>
      <c r="S78" s="210">
        <v>12</v>
      </c>
      <c r="T78" s="57">
        <v>53.25</v>
      </c>
      <c r="U78" s="384">
        <v>57.33</v>
      </c>
      <c r="V78" s="375">
        <v>8</v>
      </c>
      <c r="W78" s="59">
        <v>59.5</v>
      </c>
      <c r="X78" s="376">
        <v>57.96</v>
      </c>
      <c r="Y78" s="210">
        <v>86</v>
      </c>
      <c r="Z78" s="537">
        <v>58</v>
      </c>
      <c r="AA78" s="537">
        <v>62</v>
      </c>
      <c r="AB78" s="537">
        <v>94</v>
      </c>
      <c r="AC78" s="359">
        <v>84</v>
      </c>
      <c r="AD78" s="40">
        <v>73</v>
      </c>
      <c r="AE78" s="132">
        <v>41</v>
      </c>
      <c r="AF78" s="128">
        <f t="shared" si="2"/>
        <v>498</v>
      </c>
    </row>
    <row r="79" spans="1:32" ht="15" customHeight="1" x14ac:dyDescent="0.25">
      <c r="A79" s="362">
        <v>74</v>
      </c>
      <c r="B79" s="11" t="s">
        <v>41</v>
      </c>
      <c r="C79" s="854" t="s">
        <v>176</v>
      </c>
      <c r="D79" s="835">
        <v>21</v>
      </c>
      <c r="E79" s="64">
        <v>52.9</v>
      </c>
      <c r="F79" s="835">
        <v>56.63</v>
      </c>
      <c r="G79" s="300">
        <v>25</v>
      </c>
      <c r="H79" s="676">
        <v>44.48</v>
      </c>
      <c r="I79" s="523">
        <v>53.95</v>
      </c>
      <c r="J79" s="300">
        <v>17</v>
      </c>
      <c r="K79" s="271">
        <v>57.06</v>
      </c>
      <c r="L79" s="523">
        <v>55.12</v>
      </c>
      <c r="M79" s="300">
        <v>22</v>
      </c>
      <c r="N79" s="271">
        <v>47.82</v>
      </c>
      <c r="O79" s="398">
        <v>56.47</v>
      </c>
      <c r="P79" s="210">
        <v>11</v>
      </c>
      <c r="Q79" s="57">
        <v>52.81818181818182</v>
      </c>
      <c r="R79" s="376">
        <v>56.93</v>
      </c>
      <c r="S79" s="210">
        <v>12</v>
      </c>
      <c r="T79" s="57">
        <v>56.25</v>
      </c>
      <c r="U79" s="384">
        <v>57.33</v>
      </c>
      <c r="V79" s="375">
        <v>8</v>
      </c>
      <c r="W79" s="68">
        <v>43.125</v>
      </c>
      <c r="X79" s="376">
        <v>57.96</v>
      </c>
      <c r="Y79" s="210">
        <v>64</v>
      </c>
      <c r="Z79" s="537">
        <v>90</v>
      </c>
      <c r="AA79" s="537">
        <v>33</v>
      </c>
      <c r="AB79" s="537">
        <v>88</v>
      </c>
      <c r="AC79" s="359">
        <v>73</v>
      </c>
      <c r="AD79" s="40">
        <v>58</v>
      </c>
      <c r="AE79" s="132">
        <v>97</v>
      </c>
      <c r="AF79" s="128">
        <f t="shared" si="2"/>
        <v>503</v>
      </c>
    </row>
    <row r="80" spans="1:32" ht="15" customHeight="1" x14ac:dyDescent="0.25">
      <c r="A80" s="362">
        <v>75</v>
      </c>
      <c r="B80" s="94" t="s">
        <v>26</v>
      </c>
      <c r="C80" s="854" t="s">
        <v>181</v>
      </c>
      <c r="D80" s="835">
        <v>20</v>
      </c>
      <c r="E80" s="64">
        <v>45.4</v>
      </c>
      <c r="F80" s="835">
        <v>56.63</v>
      </c>
      <c r="G80" s="300">
        <v>30</v>
      </c>
      <c r="H80" s="676">
        <v>48.333333333333343</v>
      </c>
      <c r="I80" s="523">
        <v>53.95</v>
      </c>
      <c r="J80" s="300">
        <v>16</v>
      </c>
      <c r="K80" s="271">
        <v>52</v>
      </c>
      <c r="L80" s="523">
        <v>55.12</v>
      </c>
      <c r="M80" s="300">
        <v>15</v>
      </c>
      <c r="N80" s="271">
        <v>53</v>
      </c>
      <c r="O80" s="399">
        <v>56.47</v>
      </c>
      <c r="P80" s="210">
        <v>13</v>
      </c>
      <c r="Q80" s="57">
        <v>54.92307692307692</v>
      </c>
      <c r="R80" s="376">
        <v>56.93</v>
      </c>
      <c r="S80" s="210">
        <v>24</v>
      </c>
      <c r="T80" s="57">
        <v>55.958333333333336</v>
      </c>
      <c r="U80" s="384">
        <v>57.33</v>
      </c>
      <c r="V80" s="375">
        <v>26</v>
      </c>
      <c r="W80" s="59">
        <v>50.538499999999999</v>
      </c>
      <c r="X80" s="376">
        <v>57.96</v>
      </c>
      <c r="Y80" s="210">
        <v>87</v>
      </c>
      <c r="Z80" s="537">
        <v>80</v>
      </c>
      <c r="AA80" s="537">
        <v>64</v>
      </c>
      <c r="AB80" s="537">
        <v>65</v>
      </c>
      <c r="AC80" s="359">
        <v>60</v>
      </c>
      <c r="AD80" s="40">
        <v>63</v>
      </c>
      <c r="AE80" s="132">
        <v>84</v>
      </c>
      <c r="AF80" s="128">
        <f t="shared" si="2"/>
        <v>503</v>
      </c>
    </row>
    <row r="81" spans="1:32" ht="15" customHeight="1" x14ac:dyDescent="0.25">
      <c r="A81" s="362">
        <v>76</v>
      </c>
      <c r="B81" s="11" t="s">
        <v>2</v>
      </c>
      <c r="C81" s="854" t="s">
        <v>188</v>
      </c>
      <c r="D81" s="847">
        <v>25</v>
      </c>
      <c r="E81" s="75">
        <v>39.799999999999997</v>
      </c>
      <c r="F81" s="847">
        <v>56.63</v>
      </c>
      <c r="G81" s="300">
        <v>13</v>
      </c>
      <c r="H81" s="676">
        <v>48.769230769230766</v>
      </c>
      <c r="I81" s="526">
        <v>53.95</v>
      </c>
      <c r="J81" s="300">
        <v>20</v>
      </c>
      <c r="K81" s="271">
        <v>53</v>
      </c>
      <c r="L81" s="526">
        <v>55.12</v>
      </c>
      <c r="M81" s="300">
        <v>27</v>
      </c>
      <c r="N81" s="271">
        <v>47.592592592592595</v>
      </c>
      <c r="O81" s="355">
        <v>56.47</v>
      </c>
      <c r="P81" s="219">
        <v>13</v>
      </c>
      <c r="Q81" s="75">
        <v>54.153846153846153</v>
      </c>
      <c r="R81" s="376">
        <v>56.93</v>
      </c>
      <c r="S81" s="210">
        <v>35</v>
      </c>
      <c r="T81" s="57">
        <v>54.571428571428569</v>
      </c>
      <c r="U81" s="384">
        <v>57.33</v>
      </c>
      <c r="V81" s="375">
        <v>27</v>
      </c>
      <c r="W81" s="59">
        <v>58.963000000000001</v>
      </c>
      <c r="X81" s="376">
        <v>57.96</v>
      </c>
      <c r="Y81" s="210">
        <v>98</v>
      </c>
      <c r="Z81" s="537">
        <v>77</v>
      </c>
      <c r="AA81" s="537">
        <v>61</v>
      </c>
      <c r="AB81" s="537">
        <v>90</v>
      </c>
      <c r="AC81" s="359">
        <v>64</v>
      </c>
      <c r="AD81" s="40">
        <v>69</v>
      </c>
      <c r="AE81" s="132">
        <v>44</v>
      </c>
      <c r="AF81" s="128">
        <f t="shared" si="2"/>
        <v>503</v>
      </c>
    </row>
    <row r="82" spans="1:32" ht="15" customHeight="1" x14ac:dyDescent="0.25">
      <c r="A82" s="362">
        <v>77</v>
      </c>
      <c r="B82" s="94" t="s">
        <v>2</v>
      </c>
      <c r="C82" s="548" t="s">
        <v>12</v>
      </c>
      <c r="D82" s="847">
        <v>42</v>
      </c>
      <c r="E82" s="75">
        <v>53</v>
      </c>
      <c r="F82" s="847">
        <v>56.63</v>
      </c>
      <c r="G82" s="300">
        <v>31</v>
      </c>
      <c r="H82" s="676">
        <v>50.258064516129032</v>
      </c>
      <c r="I82" s="526">
        <v>53.95</v>
      </c>
      <c r="J82" s="300">
        <v>27</v>
      </c>
      <c r="K82" s="271">
        <v>55</v>
      </c>
      <c r="L82" s="526">
        <v>55.12</v>
      </c>
      <c r="M82" s="300">
        <v>16</v>
      </c>
      <c r="N82" s="271">
        <v>47.6875</v>
      </c>
      <c r="O82" s="358">
        <v>56.47</v>
      </c>
      <c r="P82" s="219">
        <v>22</v>
      </c>
      <c r="Q82" s="75">
        <v>54.227272727272727</v>
      </c>
      <c r="R82" s="376">
        <v>56.93</v>
      </c>
      <c r="S82" s="210">
        <v>30</v>
      </c>
      <c r="T82" s="57">
        <v>52</v>
      </c>
      <c r="U82" s="384">
        <v>57.33</v>
      </c>
      <c r="V82" s="375">
        <v>26</v>
      </c>
      <c r="W82" s="59">
        <v>47.307699999999997</v>
      </c>
      <c r="X82" s="376">
        <v>57.96</v>
      </c>
      <c r="Y82" s="210">
        <v>63</v>
      </c>
      <c r="Z82" s="537">
        <v>70</v>
      </c>
      <c r="AA82" s="537">
        <v>51</v>
      </c>
      <c r="AB82" s="537">
        <v>89</v>
      </c>
      <c r="AC82" s="359">
        <v>63</v>
      </c>
      <c r="AD82" s="40">
        <v>80</v>
      </c>
      <c r="AE82" s="132">
        <v>88</v>
      </c>
      <c r="AF82" s="128">
        <f t="shared" si="2"/>
        <v>504</v>
      </c>
    </row>
    <row r="83" spans="1:32" ht="15" customHeight="1" x14ac:dyDescent="0.25">
      <c r="A83" s="362">
        <v>78</v>
      </c>
      <c r="B83" s="11" t="s">
        <v>32</v>
      </c>
      <c r="C83" s="969" t="s">
        <v>31</v>
      </c>
      <c r="D83" s="844">
        <v>10</v>
      </c>
      <c r="E83" s="71">
        <v>45</v>
      </c>
      <c r="F83" s="844">
        <v>56.63</v>
      </c>
      <c r="G83" s="300">
        <v>15</v>
      </c>
      <c r="H83" s="676">
        <v>49</v>
      </c>
      <c r="I83" s="652">
        <v>53.95</v>
      </c>
      <c r="J83" s="300">
        <v>5</v>
      </c>
      <c r="K83" s="271">
        <v>63</v>
      </c>
      <c r="L83" s="652">
        <v>55.12</v>
      </c>
      <c r="M83" s="300">
        <v>12</v>
      </c>
      <c r="N83" s="271">
        <v>54.75</v>
      </c>
      <c r="O83" s="654">
        <v>56.47</v>
      </c>
      <c r="P83" s="218">
        <v>18</v>
      </c>
      <c r="Q83" s="71">
        <v>48.444444444444443</v>
      </c>
      <c r="R83" s="376">
        <v>56.93</v>
      </c>
      <c r="S83" s="210">
        <v>29</v>
      </c>
      <c r="T83" s="61">
        <v>47.413793103448278</v>
      </c>
      <c r="U83" s="384">
        <v>57.33</v>
      </c>
      <c r="V83" s="375">
        <v>18</v>
      </c>
      <c r="W83" s="59">
        <v>51.5</v>
      </c>
      <c r="X83" s="376">
        <v>57.96</v>
      </c>
      <c r="Y83" s="210">
        <v>89</v>
      </c>
      <c r="Z83" s="537">
        <v>76</v>
      </c>
      <c r="AA83" s="537">
        <v>10</v>
      </c>
      <c r="AB83" s="537">
        <v>57</v>
      </c>
      <c r="AC83" s="359">
        <v>95</v>
      </c>
      <c r="AD83" s="40">
        <v>99</v>
      </c>
      <c r="AE83" s="132">
        <v>79</v>
      </c>
      <c r="AF83" s="128">
        <f t="shared" si="2"/>
        <v>505</v>
      </c>
    </row>
    <row r="84" spans="1:32" ht="15" customHeight="1" x14ac:dyDescent="0.25">
      <c r="A84" s="362">
        <v>79</v>
      </c>
      <c r="B84" s="47" t="s">
        <v>32</v>
      </c>
      <c r="C84" s="963" t="s">
        <v>91</v>
      </c>
      <c r="D84" s="842">
        <v>11</v>
      </c>
      <c r="E84" s="733">
        <v>42</v>
      </c>
      <c r="F84" s="842">
        <v>56.63</v>
      </c>
      <c r="G84" s="658">
        <v>9</v>
      </c>
      <c r="H84" s="681">
        <v>49.888888888888893</v>
      </c>
      <c r="I84" s="650">
        <v>53.95</v>
      </c>
      <c r="J84" s="298">
        <v>14</v>
      </c>
      <c r="K84" s="502">
        <v>44.2</v>
      </c>
      <c r="L84" s="650">
        <v>55.12</v>
      </c>
      <c r="M84" s="298">
        <v>12</v>
      </c>
      <c r="N84" s="502">
        <v>54</v>
      </c>
      <c r="O84" s="955">
        <v>56.47</v>
      </c>
      <c r="P84" s="340">
        <v>10</v>
      </c>
      <c r="Q84" s="866">
        <v>48.7</v>
      </c>
      <c r="R84" s="379">
        <v>56.93</v>
      </c>
      <c r="S84" s="340">
        <v>7</v>
      </c>
      <c r="T84" s="866">
        <v>60.428571428571431</v>
      </c>
      <c r="U84" s="386">
        <v>57.33</v>
      </c>
      <c r="V84" s="867">
        <v>12</v>
      </c>
      <c r="W84" s="114">
        <v>55.916699999999999</v>
      </c>
      <c r="X84" s="379">
        <v>57.96</v>
      </c>
      <c r="Y84" s="340">
        <v>96</v>
      </c>
      <c r="Z84" s="539">
        <v>72</v>
      </c>
      <c r="AA84" s="539">
        <v>96</v>
      </c>
      <c r="AB84" s="539">
        <v>60</v>
      </c>
      <c r="AC84" s="360">
        <v>94</v>
      </c>
      <c r="AD84" s="136">
        <v>30</v>
      </c>
      <c r="AE84" s="137">
        <v>64</v>
      </c>
      <c r="AF84" s="127">
        <f t="shared" si="2"/>
        <v>512</v>
      </c>
    </row>
    <row r="85" spans="1:32" ht="15" customHeight="1" thickBot="1" x14ac:dyDescent="0.3">
      <c r="A85" s="364">
        <v>80</v>
      </c>
      <c r="B85" s="961" t="s">
        <v>0</v>
      </c>
      <c r="C85" s="956" t="s">
        <v>166</v>
      </c>
      <c r="D85" s="860">
        <v>48</v>
      </c>
      <c r="E85" s="675">
        <v>54.645833333333336</v>
      </c>
      <c r="F85" s="860">
        <v>56.63</v>
      </c>
      <c r="G85" s="660">
        <v>49</v>
      </c>
      <c r="H85" s="678">
        <v>51.408163265306122</v>
      </c>
      <c r="I85" s="533">
        <v>53.95</v>
      </c>
      <c r="J85" s="302">
        <v>37</v>
      </c>
      <c r="K85" s="356">
        <v>56.05</v>
      </c>
      <c r="L85" s="533">
        <v>55.12</v>
      </c>
      <c r="M85" s="307">
        <v>28</v>
      </c>
      <c r="N85" s="352">
        <v>48</v>
      </c>
      <c r="O85" s="863">
        <v>56.47</v>
      </c>
      <c r="P85" s="211">
        <v>29</v>
      </c>
      <c r="Q85" s="79">
        <v>52.03448275862069</v>
      </c>
      <c r="R85" s="378">
        <v>56.93</v>
      </c>
      <c r="S85" s="216"/>
      <c r="T85" s="96"/>
      <c r="U85" s="385">
        <v>57.33</v>
      </c>
      <c r="V85" s="216"/>
      <c r="W85" s="96"/>
      <c r="X85" s="378">
        <v>57.96</v>
      </c>
      <c r="Y85" s="211">
        <v>52</v>
      </c>
      <c r="Z85" s="538">
        <v>64</v>
      </c>
      <c r="AA85" s="538">
        <v>41</v>
      </c>
      <c r="AB85" s="538">
        <v>87</v>
      </c>
      <c r="AC85" s="372">
        <v>75</v>
      </c>
      <c r="AD85" s="100">
        <v>109</v>
      </c>
      <c r="AE85" s="133">
        <v>101</v>
      </c>
      <c r="AF85" s="131">
        <f t="shared" si="2"/>
        <v>529</v>
      </c>
    </row>
    <row r="86" spans="1:32" s="4" customFormat="1" ht="15" customHeight="1" x14ac:dyDescent="0.25">
      <c r="A86" s="361">
        <v>81</v>
      </c>
      <c r="B86" s="42" t="s">
        <v>2</v>
      </c>
      <c r="C86" s="550" t="s">
        <v>15</v>
      </c>
      <c r="D86" s="849">
        <v>24</v>
      </c>
      <c r="E86" s="115">
        <v>44.3</v>
      </c>
      <c r="F86" s="849">
        <v>56.63</v>
      </c>
      <c r="G86" s="305">
        <v>10</v>
      </c>
      <c r="H86" s="679">
        <v>48.6</v>
      </c>
      <c r="I86" s="529">
        <v>53.95</v>
      </c>
      <c r="J86" s="305">
        <v>10</v>
      </c>
      <c r="K86" s="353">
        <v>34</v>
      </c>
      <c r="L86" s="529">
        <v>55.12</v>
      </c>
      <c r="M86" s="305">
        <v>16</v>
      </c>
      <c r="N86" s="353">
        <v>48.5625</v>
      </c>
      <c r="O86" s="403">
        <v>56.47</v>
      </c>
      <c r="P86" s="388">
        <v>13</v>
      </c>
      <c r="Q86" s="115">
        <v>59.769230769230766</v>
      </c>
      <c r="R86" s="374">
        <v>56.93</v>
      </c>
      <c r="S86" s="209">
        <v>17</v>
      </c>
      <c r="T86" s="105">
        <v>54.294117647058826</v>
      </c>
      <c r="U86" s="383">
        <v>57.33</v>
      </c>
      <c r="V86" s="373">
        <v>14</v>
      </c>
      <c r="W86" s="112">
        <v>54.857100000000003</v>
      </c>
      <c r="X86" s="374">
        <v>57.96</v>
      </c>
      <c r="Y86" s="209">
        <v>93</v>
      </c>
      <c r="Z86" s="536">
        <v>79</v>
      </c>
      <c r="AA86" s="536">
        <v>108</v>
      </c>
      <c r="AB86" s="536">
        <v>86</v>
      </c>
      <c r="AC86" s="371">
        <v>28</v>
      </c>
      <c r="AD86" s="138">
        <v>71</v>
      </c>
      <c r="AE86" s="139">
        <v>70</v>
      </c>
      <c r="AF86" s="130">
        <f t="shared" si="2"/>
        <v>535</v>
      </c>
    </row>
    <row r="87" spans="1:32" s="4" customFormat="1" ht="15" customHeight="1" x14ac:dyDescent="0.25">
      <c r="A87" s="362">
        <v>82</v>
      </c>
      <c r="B87" s="94" t="s">
        <v>2</v>
      </c>
      <c r="C87" s="549" t="s">
        <v>9</v>
      </c>
      <c r="D87" s="847">
        <v>35</v>
      </c>
      <c r="E87" s="75">
        <v>53</v>
      </c>
      <c r="F87" s="847">
        <v>56.63</v>
      </c>
      <c r="G87" s="213">
        <v>37</v>
      </c>
      <c r="H87" s="75">
        <v>52.756756756756758</v>
      </c>
      <c r="I87" s="526">
        <v>53.95</v>
      </c>
      <c r="J87" s="300">
        <v>40</v>
      </c>
      <c r="K87" s="271">
        <v>45</v>
      </c>
      <c r="L87" s="526">
        <v>55.12</v>
      </c>
      <c r="M87" s="300">
        <v>35</v>
      </c>
      <c r="N87" s="271">
        <v>45.285714285714285</v>
      </c>
      <c r="O87" s="358">
        <v>56.47</v>
      </c>
      <c r="P87" s="219">
        <v>37</v>
      </c>
      <c r="Q87" s="75">
        <v>47.162162162162161</v>
      </c>
      <c r="R87" s="376">
        <v>56.93</v>
      </c>
      <c r="S87" s="210">
        <v>30</v>
      </c>
      <c r="T87" s="57">
        <v>54.4</v>
      </c>
      <c r="U87" s="384">
        <v>57.33</v>
      </c>
      <c r="V87" s="375">
        <v>40</v>
      </c>
      <c r="W87" s="59">
        <v>56.875</v>
      </c>
      <c r="X87" s="376">
        <v>57.96</v>
      </c>
      <c r="Y87" s="210">
        <v>62</v>
      </c>
      <c r="Z87" s="537">
        <v>59</v>
      </c>
      <c r="AA87" s="537">
        <v>91</v>
      </c>
      <c r="AB87" s="537">
        <v>97</v>
      </c>
      <c r="AC87" s="359">
        <v>100</v>
      </c>
      <c r="AD87" s="40">
        <v>70</v>
      </c>
      <c r="AE87" s="132">
        <v>57</v>
      </c>
      <c r="AF87" s="128">
        <f t="shared" si="2"/>
        <v>536</v>
      </c>
    </row>
    <row r="88" spans="1:32" s="4" customFormat="1" ht="15" customHeight="1" x14ac:dyDescent="0.25">
      <c r="A88" s="362">
        <v>83</v>
      </c>
      <c r="B88" s="11" t="s">
        <v>0</v>
      </c>
      <c r="C88" s="548" t="s">
        <v>70</v>
      </c>
      <c r="D88" s="839">
        <v>14</v>
      </c>
      <c r="E88" s="66">
        <v>49.133333333333333</v>
      </c>
      <c r="F88" s="839">
        <v>56.63</v>
      </c>
      <c r="G88" s="300">
        <v>15</v>
      </c>
      <c r="H88" s="676">
        <v>51.4</v>
      </c>
      <c r="I88" s="528">
        <v>53.95</v>
      </c>
      <c r="J88" s="300">
        <v>12</v>
      </c>
      <c r="K88" s="271">
        <v>44.5</v>
      </c>
      <c r="L88" s="528">
        <v>55.12</v>
      </c>
      <c r="M88" s="300">
        <v>13</v>
      </c>
      <c r="N88" s="271">
        <v>58</v>
      </c>
      <c r="O88" s="357">
        <v>56.47</v>
      </c>
      <c r="P88" s="210">
        <v>10</v>
      </c>
      <c r="Q88" s="57">
        <v>56.9</v>
      </c>
      <c r="R88" s="376">
        <v>56.93</v>
      </c>
      <c r="S88" s="210"/>
      <c r="T88" s="69"/>
      <c r="U88" s="384">
        <v>57.33</v>
      </c>
      <c r="V88" s="375"/>
      <c r="W88" s="69"/>
      <c r="X88" s="376">
        <v>57.96</v>
      </c>
      <c r="Y88" s="210">
        <v>78</v>
      </c>
      <c r="Z88" s="537">
        <v>65</v>
      </c>
      <c r="AA88" s="537">
        <v>93</v>
      </c>
      <c r="AB88" s="537">
        <v>43</v>
      </c>
      <c r="AC88" s="359">
        <v>48</v>
      </c>
      <c r="AD88" s="40">
        <v>109</v>
      </c>
      <c r="AE88" s="132">
        <v>101</v>
      </c>
      <c r="AF88" s="128">
        <f t="shared" si="2"/>
        <v>537</v>
      </c>
    </row>
    <row r="89" spans="1:32" s="4" customFormat="1" ht="15" customHeight="1" x14ac:dyDescent="0.25">
      <c r="A89" s="362">
        <v>84</v>
      </c>
      <c r="B89" s="11" t="s">
        <v>54</v>
      </c>
      <c r="C89" s="548" t="s">
        <v>58</v>
      </c>
      <c r="D89" s="839">
        <v>11</v>
      </c>
      <c r="E89" s="66">
        <v>53.3</v>
      </c>
      <c r="F89" s="839">
        <v>56.63</v>
      </c>
      <c r="G89" s="300">
        <v>5</v>
      </c>
      <c r="H89" s="676">
        <v>56</v>
      </c>
      <c r="I89" s="528">
        <v>53.95</v>
      </c>
      <c r="J89" s="300">
        <v>13</v>
      </c>
      <c r="K89" s="271">
        <v>45.69</v>
      </c>
      <c r="L89" s="528">
        <v>55.12</v>
      </c>
      <c r="M89" s="300">
        <v>14</v>
      </c>
      <c r="N89" s="271">
        <v>48.57</v>
      </c>
      <c r="O89" s="357">
        <v>56.47</v>
      </c>
      <c r="P89" s="214">
        <v>9</v>
      </c>
      <c r="Q89" s="66">
        <v>49.666666666666664</v>
      </c>
      <c r="R89" s="376">
        <v>56.93</v>
      </c>
      <c r="S89" s="210">
        <v>14</v>
      </c>
      <c r="T89" s="57">
        <v>49.285714285714285</v>
      </c>
      <c r="U89" s="384">
        <v>57.33</v>
      </c>
      <c r="V89" s="375">
        <v>11</v>
      </c>
      <c r="W89" s="59">
        <v>50.545499999999997</v>
      </c>
      <c r="X89" s="376">
        <v>57.96</v>
      </c>
      <c r="Y89" s="210">
        <v>60</v>
      </c>
      <c r="Z89" s="537">
        <v>42</v>
      </c>
      <c r="AA89" s="537">
        <v>89</v>
      </c>
      <c r="AB89" s="537">
        <v>85</v>
      </c>
      <c r="AC89" s="359">
        <v>89</v>
      </c>
      <c r="AD89" s="40">
        <v>93</v>
      </c>
      <c r="AE89" s="132">
        <v>83</v>
      </c>
      <c r="AF89" s="128">
        <f t="shared" si="2"/>
        <v>541</v>
      </c>
    </row>
    <row r="90" spans="1:32" s="4" customFormat="1" ht="15" customHeight="1" x14ac:dyDescent="0.25">
      <c r="A90" s="362">
        <v>85</v>
      </c>
      <c r="B90" s="11" t="s">
        <v>2</v>
      </c>
      <c r="C90" s="549" t="s">
        <v>4</v>
      </c>
      <c r="D90" s="847">
        <v>27</v>
      </c>
      <c r="E90" s="75">
        <v>45</v>
      </c>
      <c r="F90" s="847">
        <v>56.63</v>
      </c>
      <c r="G90" s="300">
        <v>19</v>
      </c>
      <c r="H90" s="676">
        <v>53.315789473684212</v>
      </c>
      <c r="I90" s="526">
        <v>53.95</v>
      </c>
      <c r="J90" s="300">
        <v>35</v>
      </c>
      <c r="K90" s="271">
        <v>47</v>
      </c>
      <c r="L90" s="526">
        <v>55.12</v>
      </c>
      <c r="M90" s="300">
        <v>20</v>
      </c>
      <c r="N90" s="271">
        <v>48.7</v>
      </c>
      <c r="O90" s="355">
        <v>56.47</v>
      </c>
      <c r="P90" s="219">
        <v>23</v>
      </c>
      <c r="Q90" s="75">
        <v>55.739130434782609</v>
      </c>
      <c r="R90" s="376">
        <v>56.93</v>
      </c>
      <c r="S90" s="210">
        <v>28</v>
      </c>
      <c r="T90" s="57">
        <v>48.75</v>
      </c>
      <c r="U90" s="384">
        <v>57.33</v>
      </c>
      <c r="V90" s="375">
        <v>28</v>
      </c>
      <c r="W90" s="59">
        <v>51</v>
      </c>
      <c r="X90" s="376">
        <v>57.96</v>
      </c>
      <c r="Y90" s="210">
        <v>92</v>
      </c>
      <c r="Z90" s="537">
        <v>57</v>
      </c>
      <c r="AA90" s="537">
        <v>84</v>
      </c>
      <c r="AB90" s="537">
        <v>84</v>
      </c>
      <c r="AC90" s="359">
        <v>54</v>
      </c>
      <c r="AD90" s="40">
        <v>95</v>
      </c>
      <c r="AE90" s="132">
        <v>81</v>
      </c>
      <c r="AF90" s="128">
        <f t="shared" si="2"/>
        <v>547</v>
      </c>
    </row>
    <row r="91" spans="1:32" s="4" customFormat="1" ht="15" customHeight="1" x14ac:dyDescent="0.25">
      <c r="A91" s="362">
        <v>86</v>
      </c>
      <c r="B91" s="11" t="s">
        <v>54</v>
      </c>
      <c r="C91" s="548" t="s">
        <v>57</v>
      </c>
      <c r="D91" s="839">
        <v>11</v>
      </c>
      <c r="E91" s="66">
        <v>57.5</v>
      </c>
      <c r="F91" s="839">
        <v>56.63</v>
      </c>
      <c r="G91" s="300"/>
      <c r="H91" s="676"/>
      <c r="I91" s="528">
        <v>53.95</v>
      </c>
      <c r="J91" s="300">
        <v>8</v>
      </c>
      <c r="K91" s="271">
        <v>45</v>
      </c>
      <c r="L91" s="528">
        <v>55.12</v>
      </c>
      <c r="M91" s="214"/>
      <c r="N91" s="65"/>
      <c r="O91" s="357">
        <v>56.47</v>
      </c>
      <c r="P91" s="214">
        <v>7</v>
      </c>
      <c r="Q91" s="66">
        <v>58.714285714285715</v>
      </c>
      <c r="R91" s="376">
        <v>56.93</v>
      </c>
      <c r="S91" s="210">
        <v>6</v>
      </c>
      <c r="T91" s="57">
        <v>51.666666666666664</v>
      </c>
      <c r="U91" s="384">
        <v>57.33</v>
      </c>
      <c r="V91" s="375">
        <v>14</v>
      </c>
      <c r="W91" s="68">
        <v>44.357100000000003</v>
      </c>
      <c r="X91" s="376">
        <v>57.96</v>
      </c>
      <c r="Y91" s="210">
        <v>40</v>
      </c>
      <c r="Z91" s="537">
        <v>98</v>
      </c>
      <c r="AA91" s="537">
        <v>92</v>
      </c>
      <c r="AB91" s="537">
        <v>110</v>
      </c>
      <c r="AC91" s="359">
        <v>35</v>
      </c>
      <c r="AD91" s="40">
        <v>81</v>
      </c>
      <c r="AE91" s="132">
        <v>95</v>
      </c>
      <c r="AF91" s="128">
        <f t="shared" si="2"/>
        <v>551</v>
      </c>
    </row>
    <row r="92" spans="1:32" s="4" customFormat="1" ht="15" customHeight="1" x14ac:dyDescent="0.25">
      <c r="A92" s="362">
        <v>87</v>
      </c>
      <c r="B92" s="94" t="s">
        <v>2</v>
      </c>
      <c r="C92" s="549" t="s">
        <v>3</v>
      </c>
      <c r="D92" s="847">
        <v>7</v>
      </c>
      <c r="E92" s="75">
        <v>50.43</v>
      </c>
      <c r="F92" s="847">
        <v>56.63</v>
      </c>
      <c r="G92" s="213">
        <v>3</v>
      </c>
      <c r="H92" s="75">
        <v>54</v>
      </c>
      <c r="I92" s="526">
        <v>53.95</v>
      </c>
      <c r="J92" s="300">
        <v>11</v>
      </c>
      <c r="K92" s="271">
        <v>39.5</v>
      </c>
      <c r="L92" s="526">
        <v>55.12</v>
      </c>
      <c r="M92" s="300">
        <v>5</v>
      </c>
      <c r="N92" s="271">
        <v>40.4</v>
      </c>
      <c r="O92" s="358">
        <v>56.47</v>
      </c>
      <c r="P92" s="219">
        <v>5</v>
      </c>
      <c r="Q92" s="75">
        <v>50.4</v>
      </c>
      <c r="R92" s="376">
        <v>56.93</v>
      </c>
      <c r="S92" s="210">
        <v>14</v>
      </c>
      <c r="T92" s="57">
        <v>51.5</v>
      </c>
      <c r="U92" s="384">
        <v>57.33</v>
      </c>
      <c r="V92" s="375">
        <v>8</v>
      </c>
      <c r="W92" s="59">
        <v>58.375</v>
      </c>
      <c r="X92" s="376">
        <v>57.96</v>
      </c>
      <c r="Y92" s="210">
        <v>74</v>
      </c>
      <c r="Z92" s="537">
        <v>51</v>
      </c>
      <c r="AA92" s="537">
        <v>104</v>
      </c>
      <c r="AB92" s="537">
        <v>105</v>
      </c>
      <c r="AC92" s="359">
        <v>85</v>
      </c>
      <c r="AD92" s="40">
        <v>85</v>
      </c>
      <c r="AE92" s="132">
        <v>48</v>
      </c>
      <c r="AF92" s="128">
        <f t="shared" si="2"/>
        <v>552</v>
      </c>
    </row>
    <row r="93" spans="1:32" s="4" customFormat="1" ht="15" customHeight="1" x14ac:dyDescent="0.25">
      <c r="A93" s="362">
        <v>88</v>
      </c>
      <c r="B93" s="94" t="s">
        <v>2</v>
      </c>
      <c r="C93" s="549" t="s">
        <v>14</v>
      </c>
      <c r="D93" s="847"/>
      <c r="E93" s="75"/>
      <c r="F93" s="847">
        <v>56.63</v>
      </c>
      <c r="G93" s="300"/>
      <c r="H93" s="676"/>
      <c r="I93" s="526">
        <v>53.95</v>
      </c>
      <c r="J93" s="300">
        <v>18</v>
      </c>
      <c r="K93" s="271">
        <v>47</v>
      </c>
      <c r="L93" s="526">
        <v>55.12</v>
      </c>
      <c r="M93" s="300">
        <v>15</v>
      </c>
      <c r="N93" s="271">
        <v>52.733333333333334</v>
      </c>
      <c r="O93" s="358">
        <v>56.47</v>
      </c>
      <c r="P93" s="219">
        <v>12</v>
      </c>
      <c r="Q93" s="75">
        <v>55</v>
      </c>
      <c r="R93" s="376">
        <v>56.93</v>
      </c>
      <c r="S93" s="210">
        <v>17</v>
      </c>
      <c r="T93" s="57">
        <v>51.647058823529413</v>
      </c>
      <c r="U93" s="384">
        <v>57.33</v>
      </c>
      <c r="V93" s="375">
        <v>12</v>
      </c>
      <c r="W93" s="59">
        <v>56</v>
      </c>
      <c r="X93" s="376">
        <v>57.96</v>
      </c>
      <c r="Y93" s="210">
        <v>100</v>
      </c>
      <c r="Z93" s="537">
        <v>98</v>
      </c>
      <c r="AA93" s="537">
        <v>85</v>
      </c>
      <c r="AB93" s="537">
        <v>69</v>
      </c>
      <c r="AC93" s="359">
        <v>59</v>
      </c>
      <c r="AD93" s="40">
        <v>82</v>
      </c>
      <c r="AE93" s="132">
        <v>63</v>
      </c>
      <c r="AF93" s="128">
        <f t="shared" si="2"/>
        <v>556</v>
      </c>
    </row>
    <row r="94" spans="1:32" s="4" customFormat="1" ht="15" customHeight="1" x14ac:dyDescent="0.25">
      <c r="A94" s="362">
        <v>89</v>
      </c>
      <c r="B94" s="11" t="s">
        <v>54</v>
      </c>
      <c r="C94" s="648" t="s">
        <v>60</v>
      </c>
      <c r="D94" s="840"/>
      <c r="E94" s="710"/>
      <c r="F94" s="840">
        <v>56.63</v>
      </c>
      <c r="G94" s="300"/>
      <c r="H94" s="676"/>
      <c r="I94" s="653">
        <v>53.95</v>
      </c>
      <c r="J94" s="300">
        <v>14</v>
      </c>
      <c r="K94" s="271">
        <v>51</v>
      </c>
      <c r="L94" s="653">
        <v>55.12</v>
      </c>
      <c r="M94" s="300">
        <v>12</v>
      </c>
      <c r="N94" s="271">
        <v>54.75</v>
      </c>
      <c r="O94" s="357">
        <v>56.47</v>
      </c>
      <c r="P94" s="215"/>
      <c r="Q94" s="95"/>
      <c r="R94" s="376">
        <v>56.93</v>
      </c>
      <c r="S94" s="210">
        <v>11</v>
      </c>
      <c r="T94" s="57">
        <v>55.636363636363633</v>
      </c>
      <c r="U94" s="384">
        <v>57.33</v>
      </c>
      <c r="V94" s="375">
        <v>11</v>
      </c>
      <c r="W94" s="59">
        <v>55.363599999999998</v>
      </c>
      <c r="X94" s="376">
        <v>57.96</v>
      </c>
      <c r="Y94" s="210">
        <v>100</v>
      </c>
      <c r="Z94" s="537">
        <v>98</v>
      </c>
      <c r="AA94" s="537">
        <v>71</v>
      </c>
      <c r="AB94" s="537">
        <v>56</v>
      </c>
      <c r="AC94" s="359">
        <v>109</v>
      </c>
      <c r="AD94" s="40">
        <v>65</v>
      </c>
      <c r="AE94" s="132">
        <v>68</v>
      </c>
      <c r="AF94" s="128">
        <f t="shared" si="2"/>
        <v>567</v>
      </c>
    </row>
    <row r="95" spans="1:32" s="4" customFormat="1" ht="15" customHeight="1" thickBot="1" x14ac:dyDescent="0.3">
      <c r="A95" s="364">
        <v>90</v>
      </c>
      <c r="B95" s="22" t="s">
        <v>32</v>
      </c>
      <c r="C95" s="547" t="s">
        <v>90</v>
      </c>
      <c r="D95" s="845"/>
      <c r="E95" s="349"/>
      <c r="F95" s="845">
        <v>56.63</v>
      </c>
      <c r="G95" s="402">
        <v>1</v>
      </c>
      <c r="H95" s="117">
        <v>62</v>
      </c>
      <c r="I95" s="525">
        <v>53.95</v>
      </c>
      <c r="J95" s="899"/>
      <c r="K95" s="52"/>
      <c r="L95" s="525">
        <v>55.12</v>
      </c>
      <c r="M95" s="307">
        <v>2</v>
      </c>
      <c r="N95" s="862">
        <v>54.5</v>
      </c>
      <c r="O95" s="400">
        <v>56.47</v>
      </c>
      <c r="P95" s="211">
        <v>7</v>
      </c>
      <c r="Q95" s="865">
        <v>41</v>
      </c>
      <c r="R95" s="378">
        <v>56.93</v>
      </c>
      <c r="S95" s="211">
        <v>11</v>
      </c>
      <c r="T95" s="79">
        <v>48.18181818181818</v>
      </c>
      <c r="U95" s="385">
        <v>57.33</v>
      </c>
      <c r="V95" s="886"/>
      <c r="W95" s="887"/>
      <c r="X95" s="378">
        <v>57.96</v>
      </c>
      <c r="Y95" s="211">
        <v>100</v>
      </c>
      <c r="Z95" s="538">
        <v>10</v>
      </c>
      <c r="AA95" s="538">
        <v>109</v>
      </c>
      <c r="AB95" s="538">
        <v>58</v>
      </c>
      <c r="AC95" s="372">
        <v>106</v>
      </c>
      <c r="AD95" s="100">
        <v>97</v>
      </c>
      <c r="AE95" s="133">
        <v>101</v>
      </c>
      <c r="AF95" s="131">
        <f t="shared" si="2"/>
        <v>581</v>
      </c>
    </row>
    <row r="96" spans="1:32" s="4" customFormat="1" ht="15" customHeight="1" x14ac:dyDescent="0.25">
      <c r="A96" s="558">
        <v>91</v>
      </c>
      <c r="B96" s="122" t="s">
        <v>26</v>
      </c>
      <c r="C96" s="646" t="s">
        <v>28</v>
      </c>
      <c r="D96" s="842"/>
      <c r="E96" s="733"/>
      <c r="F96" s="842">
        <v>56.63</v>
      </c>
      <c r="G96" s="298"/>
      <c r="H96" s="677"/>
      <c r="I96" s="650">
        <v>53.95</v>
      </c>
      <c r="J96" s="298">
        <v>11</v>
      </c>
      <c r="K96" s="502">
        <v>42</v>
      </c>
      <c r="L96" s="650">
        <v>55.12</v>
      </c>
      <c r="M96" s="305">
        <v>12</v>
      </c>
      <c r="N96" s="353">
        <v>43</v>
      </c>
      <c r="O96" s="405">
        <v>56.47</v>
      </c>
      <c r="P96" s="209">
        <v>22</v>
      </c>
      <c r="Q96" s="105">
        <v>57.68181818181818</v>
      </c>
      <c r="R96" s="374">
        <v>56.93</v>
      </c>
      <c r="S96" s="209">
        <v>22</v>
      </c>
      <c r="T96" s="105">
        <v>55.545454545454547</v>
      </c>
      <c r="U96" s="383">
        <v>57.33</v>
      </c>
      <c r="V96" s="373">
        <v>34</v>
      </c>
      <c r="W96" s="112">
        <v>54.617600000000003</v>
      </c>
      <c r="X96" s="374">
        <v>57.96</v>
      </c>
      <c r="Y96" s="209">
        <v>100</v>
      </c>
      <c r="Z96" s="536">
        <v>98</v>
      </c>
      <c r="AA96" s="536">
        <v>101</v>
      </c>
      <c r="AB96" s="536">
        <v>100</v>
      </c>
      <c r="AC96" s="371">
        <v>45</v>
      </c>
      <c r="AD96" s="138">
        <v>67</v>
      </c>
      <c r="AE96" s="139">
        <v>71</v>
      </c>
      <c r="AF96" s="130">
        <f t="shared" si="2"/>
        <v>582</v>
      </c>
    </row>
    <row r="97" spans="1:32" s="4" customFormat="1" ht="15" customHeight="1" x14ac:dyDescent="0.25">
      <c r="A97" s="362">
        <v>92</v>
      </c>
      <c r="B97" s="11" t="s">
        <v>54</v>
      </c>
      <c r="C97" s="854" t="s">
        <v>174</v>
      </c>
      <c r="D97" s="839">
        <v>27</v>
      </c>
      <c r="E97" s="66">
        <v>52.2</v>
      </c>
      <c r="F97" s="839">
        <v>56.63</v>
      </c>
      <c r="G97" s="300">
        <v>10</v>
      </c>
      <c r="H97" s="676">
        <v>46.4</v>
      </c>
      <c r="I97" s="528">
        <v>53.95</v>
      </c>
      <c r="J97" s="300">
        <v>9</v>
      </c>
      <c r="K97" s="271">
        <v>51.1</v>
      </c>
      <c r="L97" s="528">
        <v>55.12</v>
      </c>
      <c r="M97" s="214">
        <v>12</v>
      </c>
      <c r="N97" s="66">
        <v>50.416666666666664</v>
      </c>
      <c r="O97" s="357">
        <v>56.47</v>
      </c>
      <c r="P97" s="214">
        <v>32</v>
      </c>
      <c r="Q97" s="66">
        <v>51.15625</v>
      </c>
      <c r="R97" s="376">
        <v>56.93</v>
      </c>
      <c r="S97" s="215"/>
      <c r="T97" s="95"/>
      <c r="U97" s="384">
        <v>57.33</v>
      </c>
      <c r="V97" s="215"/>
      <c r="W97" s="95"/>
      <c r="X97" s="376">
        <v>57.96</v>
      </c>
      <c r="Y97" s="210">
        <v>70</v>
      </c>
      <c r="Z97" s="537">
        <v>84</v>
      </c>
      <c r="AA97" s="537">
        <v>70</v>
      </c>
      <c r="AB97" s="537">
        <v>79</v>
      </c>
      <c r="AC97" s="359">
        <v>79</v>
      </c>
      <c r="AD97" s="40">
        <v>109</v>
      </c>
      <c r="AE97" s="132">
        <v>101</v>
      </c>
      <c r="AF97" s="128">
        <f t="shared" si="2"/>
        <v>592</v>
      </c>
    </row>
    <row r="98" spans="1:32" s="4" customFormat="1" ht="15" customHeight="1" x14ac:dyDescent="0.25">
      <c r="A98" s="362">
        <v>93</v>
      </c>
      <c r="B98" s="11" t="s">
        <v>41</v>
      </c>
      <c r="C98" s="545" t="s">
        <v>76</v>
      </c>
      <c r="D98" s="835">
        <v>14</v>
      </c>
      <c r="E98" s="64">
        <v>49</v>
      </c>
      <c r="F98" s="835">
        <v>56.63</v>
      </c>
      <c r="G98" s="300"/>
      <c r="H98" s="676"/>
      <c r="I98" s="523">
        <v>53.95</v>
      </c>
      <c r="J98" s="300">
        <v>14</v>
      </c>
      <c r="K98" s="271">
        <v>43.36</v>
      </c>
      <c r="L98" s="523">
        <v>55.12</v>
      </c>
      <c r="M98" s="213"/>
      <c r="N98" s="63"/>
      <c r="O98" s="398">
        <v>56.47</v>
      </c>
      <c r="P98" s="215"/>
      <c r="Q98" s="95"/>
      <c r="R98" s="376">
        <v>56.93</v>
      </c>
      <c r="S98" s="210">
        <v>8</v>
      </c>
      <c r="T98" s="57">
        <v>48.625</v>
      </c>
      <c r="U98" s="384">
        <v>57.33</v>
      </c>
      <c r="V98" s="375">
        <v>19</v>
      </c>
      <c r="W98" s="62">
        <v>65.8947</v>
      </c>
      <c r="X98" s="376">
        <v>57.96</v>
      </c>
      <c r="Y98" s="210">
        <v>79</v>
      </c>
      <c r="Z98" s="537">
        <v>98</v>
      </c>
      <c r="AA98" s="537">
        <v>97</v>
      </c>
      <c r="AB98" s="537">
        <v>110</v>
      </c>
      <c r="AC98" s="359">
        <v>109</v>
      </c>
      <c r="AD98" s="40">
        <v>96</v>
      </c>
      <c r="AE98" s="132">
        <v>4</v>
      </c>
      <c r="AF98" s="128">
        <f t="shared" si="2"/>
        <v>593</v>
      </c>
    </row>
    <row r="99" spans="1:32" s="4" customFormat="1" ht="15" customHeight="1" x14ac:dyDescent="0.25">
      <c r="A99" s="362">
        <v>94</v>
      </c>
      <c r="B99" s="11" t="s">
        <v>2</v>
      </c>
      <c r="C99" s="856" t="s">
        <v>189</v>
      </c>
      <c r="D99" s="847">
        <v>15</v>
      </c>
      <c r="E99" s="75">
        <v>48.8</v>
      </c>
      <c r="F99" s="847">
        <v>56.63</v>
      </c>
      <c r="G99" s="300">
        <v>6</v>
      </c>
      <c r="H99" s="676">
        <v>35.833333333333343</v>
      </c>
      <c r="I99" s="526">
        <v>53.95</v>
      </c>
      <c r="J99" s="300">
        <v>16</v>
      </c>
      <c r="K99" s="271">
        <v>50.75</v>
      </c>
      <c r="L99" s="526">
        <v>55.12</v>
      </c>
      <c r="M99" s="300">
        <v>19</v>
      </c>
      <c r="N99" s="271">
        <v>41.94736842105263</v>
      </c>
      <c r="O99" s="355">
        <v>56.47</v>
      </c>
      <c r="P99" s="219">
        <v>16</v>
      </c>
      <c r="Q99" s="75">
        <v>49</v>
      </c>
      <c r="R99" s="376">
        <v>56.93</v>
      </c>
      <c r="S99" s="210">
        <v>15</v>
      </c>
      <c r="T99" s="57">
        <v>52.733333333333334</v>
      </c>
      <c r="U99" s="384">
        <v>57.33</v>
      </c>
      <c r="V99" s="375">
        <v>18</v>
      </c>
      <c r="W99" s="59">
        <v>53.6111</v>
      </c>
      <c r="X99" s="376">
        <v>57.96</v>
      </c>
      <c r="Y99" s="210">
        <v>80</v>
      </c>
      <c r="Z99" s="537">
        <v>96</v>
      </c>
      <c r="AA99" s="537">
        <v>73</v>
      </c>
      <c r="AB99" s="537">
        <v>103</v>
      </c>
      <c r="AC99" s="359">
        <v>91</v>
      </c>
      <c r="AD99" s="40">
        <v>77</v>
      </c>
      <c r="AE99" s="132">
        <v>73</v>
      </c>
      <c r="AF99" s="128">
        <f t="shared" si="2"/>
        <v>593</v>
      </c>
    </row>
    <row r="100" spans="1:32" s="4" customFormat="1" ht="15" customHeight="1" x14ac:dyDescent="0.25">
      <c r="A100" s="362">
        <v>95</v>
      </c>
      <c r="B100" s="11" t="s">
        <v>2</v>
      </c>
      <c r="C100" s="856" t="s">
        <v>190</v>
      </c>
      <c r="D100" s="847">
        <v>21</v>
      </c>
      <c r="E100" s="75">
        <v>45</v>
      </c>
      <c r="F100" s="847">
        <v>56.63</v>
      </c>
      <c r="G100" s="300">
        <v>13</v>
      </c>
      <c r="H100" s="676">
        <v>47.07692307692308</v>
      </c>
      <c r="I100" s="526">
        <v>53.95</v>
      </c>
      <c r="J100" s="300">
        <v>18</v>
      </c>
      <c r="K100" s="271">
        <v>47</v>
      </c>
      <c r="L100" s="526">
        <v>55.12</v>
      </c>
      <c r="M100" s="300">
        <v>10</v>
      </c>
      <c r="N100" s="271">
        <v>55.3</v>
      </c>
      <c r="O100" s="355">
        <v>56.47</v>
      </c>
      <c r="P100" s="219">
        <v>16</v>
      </c>
      <c r="Q100" s="75">
        <v>49.5</v>
      </c>
      <c r="R100" s="376">
        <v>56.93</v>
      </c>
      <c r="S100" s="210">
        <v>7</v>
      </c>
      <c r="T100" s="57">
        <v>49</v>
      </c>
      <c r="U100" s="384">
        <v>57.33</v>
      </c>
      <c r="V100" s="380"/>
      <c r="W100" s="69"/>
      <c r="X100" s="376">
        <v>57.96</v>
      </c>
      <c r="Y100" s="210">
        <v>91</v>
      </c>
      <c r="Z100" s="537">
        <v>82</v>
      </c>
      <c r="AA100" s="537">
        <v>86</v>
      </c>
      <c r="AB100" s="537">
        <v>54</v>
      </c>
      <c r="AC100" s="359">
        <v>90</v>
      </c>
      <c r="AD100" s="40">
        <v>94</v>
      </c>
      <c r="AE100" s="132">
        <v>101</v>
      </c>
      <c r="AF100" s="128">
        <f t="shared" si="2"/>
        <v>598</v>
      </c>
    </row>
    <row r="101" spans="1:32" s="4" customFormat="1" ht="15" customHeight="1" x14ac:dyDescent="0.25">
      <c r="A101" s="362">
        <v>96</v>
      </c>
      <c r="B101" s="11" t="s">
        <v>32</v>
      </c>
      <c r="C101" s="545" t="s">
        <v>73</v>
      </c>
      <c r="D101" s="835">
        <v>7</v>
      </c>
      <c r="E101" s="64">
        <v>57</v>
      </c>
      <c r="F101" s="835">
        <v>56.63</v>
      </c>
      <c r="G101" s="300">
        <v>7</v>
      </c>
      <c r="H101" s="676">
        <v>32.142857142857153</v>
      </c>
      <c r="I101" s="523">
        <v>53.95</v>
      </c>
      <c r="J101" s="300">
        <v>6</v>
      </c>
      <c r="K101" s="271">
        <v>52</v>
      </c>
      <c r="L101" s="523">
        <v>55.12</v>
      </c>
      <c r="M101" s="300">
        <v>7</v>
      </c>
      <c r="N101" s="271">
        <v>42</v>
      </c>
      <c r="O101" s="398">
        <v>56.47</v>
      </c>
      <c r="P101" s="210">
        <v>10</v>
      </c>
      <c r="Q101" s="57">
        <v>50.2</v>
      </c>
      <c r="R101" s="376">
        <v>56.93</v>
      </c>
      <c r="S101" s="210">
        <v>9</v>
      </c>
      <c r="T101" s="61">
        <v>45.888888888888886</v>
      </c>
      <c r="U101" s="384">
        <v>57.33</v>
      </c>
      <c r="V101" s="380"/>
      <c r="W101" s="69"/>
      <c r="X101" s="376">
        <v>57.96</v>
      </c>
      <c r="Y101" s="210">
        <v>43</v>
      </c>
      <c r="Z101" s="537">
        <v>97</v>
      </c>
      <c r="AA101" s="537">
        <v>66</v>
      </c>
      <c r="AB101" s="537">
        <v>102</v>
      </c>
      <c r="AC101" s="359">
        <v>87</v>
      </c>
      <c r="AD101" s="40">
        <v>104</v>
      </c>
      <c r="AE101" s="132">
        <v>101</v>
      </c>
      <c r="AF101" s="128">
        <f t="shared" si="2"/>
        <v>600</v>
      </c>
    </row>
    <row r="102" spans="1:32" ht="15" customHeight="1" x14ac:dyDescent="0.25">
      <c r="A102" s="362">
        <v>97</v>
      </c>
      <c r="B102" s="11" t="s">
        <v>32</v>
      </c>
      <c r="C102" s="545" t="s">
        <v>89</v>
      </c>
      <c r="D102" s="835"/>
      <c r="E102" s="64"/>
      <c r="F102" s="835">
        <v>56.63</v>
      </c>
      <c r="G102" s="553">
        <v>19</v>
      </c>
      <c r="H102" s="676">
        <v>50.263157894736842</v>
      </c>
      <c r="I102" s="523">
        <v>53.95</v>
      </c>
      <c r="J102" s="553">
        <v>11</v>
      </c>
      <c r="K102" s="271">
        <v>42</v>
      </c>
      <c r="L102" s="523">
        <v>55.12</v>
      </c>
      <c r="M102" s="300">
        <v>11</v>
      </c>
      <c r="N102" s="271">
        <v>57.27</v>
      </c>
      <c r="O102" s="398">
        <v>56.47</v>
      </c>
      <c r="P102" s="210">
        <v>11</v>
      </c>
      <c r="Q102" s="57">
        <v>46.272727272727273</v>
      </c>
      <c r="R102" s="376">
        <v>56.93</v>
      </c>
      <c r="S102" s="210">
        <v>15</v>
      </c>
      <c r="T102" s="57">
        <v>49.93333333333333</v>
      </c>
      <c r="U102" s="384">
        <v>57.33</v>
      </c>
      <c r="V102" s="375">
        <v>12</v>
      </c>
      <c r="W102" s="68">
        <v>44.666699999999999</v>
      </c>
      <c r="X102" s="376">
        <v>57.96</v>
      </c>
      <c r="Y102" s="210">
        <v>100</v>
      </c>
      <c r="Z102" s="537">
        <v>69</v>
      </c>
      <c r="AA102" s="537">
        <v>100</v>
      </c>
      <c r="AB102" s="537">
        <v>45</v>
      </c>
      <c r="AC102" s="359">
        <v>102</v>
      </c>
      <c r="AD102" s="40">
        <v>92</v>
      </c>
      <c r="AE102" s="132">
        <v>94</v>
      </c>
      <c r="AF102" s="128">
        <f t="shared" ref="AF102:AF123" si="3">SUM(Y102:AE102)</f>
        <v>602</v>
      </c>
    </row>
    <row r="103" spans="1:32" ht="15" customHeight="1" x14ac:dyDescent="0.25">
      <c r="A103" s="362">
        <v>98</v>
      </c>
      <c r="B103" s="11" t="s">
        <v>32</v>
      </c>
      <c r="C103" s="648" t="s">
        <v>33</v>
      </c>
      <c r="D103" s="840">
        <v>8</v>
      </c>
      <c r="E103" s="710">
        <v>66.900000000000006</v>
      </c>
      <c r="F103" s="840">
        <v>56.63</v>
      </c>
      <c r="G103" s="555"/>
      <c r="H103" s="238"/>
      <c r="I103" s="653">
        <v>53.95</v>
      </c>
      <c r="J103" s="555"/>
      <c r="K103" s="265"/>
      <c r="L103" s="653">
        <v>55.12</v>
      </c>
      <c r="M103" s="300">
        <v>9</v>
      </c>
      <c r="N103" s="273">
        <v>49</v>
      </c>
      <c r="O103" s="357">
        <v>56.47</v>
      </c>
      <c r="P103" s="215"/>
      <c r="Q103" s="95"/>
      <c r="R103" s="376">
        <v>56.93</v>
      </c>
      <c r="S103" s="210">
        <v>9</v>
      </c>
      <c r="T103" s="61">
        <v>47.111111111111114</v>
      </c>
      <c r="U103" s="384">
        <v>57.33</v>
      </c>
      <c r="V103" s="380"/>
      <c r="W103" s="69"/>
      <c r="X103" s="376">
        <v>57.96</v>
      </c>
      <c r="Y103" s="210">
        <v>6</v>
      </c>
      <c r="Z103" s="537">
        <v>98</v>
      </c>
      <c r="AA103" s="537">
        <v>109</v>
      </c>
      <c r="AB103" s="537">
        <v>83</v>
      </c>
      <c r="AC103" s="359">
        <v>109</v>
      </c>
      <c r="AD103" s="40">
        <v>100</v>
      </c>
      <c r="AE103" s="132">
        <v>101</v>
      </c>
      <c r="AF103" s="128">
        <f t="shared" si="3"/>
        <v>606</v>
      </c>
    </row>
    <row r="104" spans="1:32" ht="15" customHeight="1" x14ac:dyDescent="0.25">
      <c r="A104" s="362">
        <v>99</v>
      </c>
      <c r="B104" s="11" t="s">
        <v>41</v>
      </c>
      <c r="C104" s="546" t="s">
        <v>45</v>
      </c>
      <c r="D104" s="836">
        <v>12</v>
      </c>
      <c r="E104" s="705">
        <v>49.6</v>
      </c>
      <c r="F104" s="836">
        <v>56.63</v>
      </c>
      <c r="G104" s="556"/>
      <c r="H104" s="238"/>
      <c r="I104" s="524">
        <v>53.95</v>
      </c>
      <c r="J104" s="556"/>
      <c r="K104" s="237"/>
      <c r="L104" s="524">
        <v>55.12</v>
      </c>
      <c r="M104" s="300">
        <v>10</v>
      </c>
      <c r="N104" s="271">
        <v>33.5</v>
      </c>
      <c r="O104" s="398">
        <v>56.47</v>
      </c>
      <c r="P104" s="215"/>
      <c r="Q104" s="95"/>
      <c r="R104" s="376">
        <v>56.93</v>
      </c>
      <c r="S104" s="210">
        <v>4</v>
      </c>
      <c r="T104" s="57">
        <v>50.25</v>
      </c>
      <c r="U104" s="384">
        <v>57.33</v>
      </c>
      <c r="V104" s="375">
        <v>29</v>
      </c>
      <c r="W104" s="59">
        <v>62.344799999999999</v>
      </c>
      <c r="X104" s="376">
        <v>57.96</v>
      </c>
      <c r="Y104" s="210">
        <v>77</v>
      </c>
      <c r="Z104" s="537">
        <v>98</v>
      </c>
      <c r="AA104" s="537">
        <v>109</v>
      </c>
      <c r="AB104" s="537">
        <v>109</v>
      </c>
      <c r="AC104" s="359">
        <v>109</v>
      </c>
      <c r="AD104" s="40">
        <v>89</v>
      </c>
      <c r="AE104" s="132">
        <v>28</v>
      </c>
      <c r="AF104" s="128">
        <f t="shared" si="3"/>
        <v>619</v>
      </c>
    </row>
    <row r="105" spans="1:32" ht="15" customHeight="1" thickBot="1" x14ac:dyDescent="0.3">
      <c r="A105" s="364">
        <v>100</v>
      </c>
      <c r="B105" s="22" t="s">
        <v>54</v>
      </c>
      <c r="C105" s="888" t="s">
        <v>173</v>
      </c>
      <c r="D105" s="841">
        <v>28</v>
      </c>
      <c r="E105" s="875">
        <v>43.8</v>
      </c>
      <c r="F105" s="841">
        <v>56.63</v>
      </c>
      <c r="G105" s="307">
        <v>15</v>
      </c>
      <c r="H105" s="680">
        <v>44.666666666666657</v>
      </c>
      <c r="I105" s="782">
        <v>53.95</v>
      </c>
      <c r="J105" s="307">
        <v>22</v>
      </c>
      <c r="K105" s="352">
        <v>42</v>
      </c>
      <c r="L105" s="782">
        <v>55.12</v>
      </c>
      <c r="M105" s="307">
        <v>7</v>
      </c>
      <c r="N105" s="352">
        <v>45.285714285714285</v>
      </c>
      <c r="O105" s="863">
        <v>56.47</v>
      </c>
      <c r="P105" s="883">
        <v>6</v>
      </c>
      <c r="Q105" s="875">
        <v>50.833333333333336</v>
      </c>
      <c r="R105" s="378">
        <v>56.93</v>
      </c>
      <c r="S105" s="211">
        <v>10</v>
      </c>
      <c r="T105" s="79">
        <v>52.8</v>
      </c>
      <c r="U105" s="385">
        <v>57.33</v>
      </c>
      <c r="V105" s="377">
        <v>27</v>
      </c>
      <c r="W105" s="109">
        <v>50.814799999999998</v>
      </c>
      <c r="X105" s="378">
        <v>57.96</v>
      </c>
      <c r="Y105" s="211">
        <v>94</v>
      </c>
      <c r="Z105" s="538">
        <v>89</v>
      </c>
      <c r="AA105" s="538">
        <v>99</v>
      </c>
      <c r="AB105" s="538">
        <v>98</v>
      </c>
      <c r="AC105" s="372">
        <v>82</v>
      </c>
      <c r="AD105" s="100">
        <v>75</v>
      </c>
      <c r="AE105" s="133">
        <v>82</v>
      </c>
      <c r="AF105" s="131">
        <f t="shared" si="3"/>
        <v>619</v>
      </c>
    </row>
    <row r="106" spans="1:32" ht="15" customHeight="1" x14ac:dyDescent="0.25">
      <c r="A106" s="558">
        <v>101</v>
      </c>
      <c r="B106" s="47" t="s">
        <v>41</v>
      </c>
      <c r="C106" s="646" t="s">
        <v>42</v>
      </c>
      <c r="D106" s="842"/>
      <c r="E106" s="733"/>
      <c r="F106" s="842">
        <v>56.63</v>
      </c>
      <c r="G106" s="298"/>
      <c r="H106" s="677"/>
      <c r="I106" s="650">
        <v>53.95</v>
      </c>
      <c r="J106" s="298">
        <v>11</v>
      </c>
      <c r="K106" s="502">
        <v>49.27</v>
      </c>
      <c r="L106" s="650">
        <v>55.12</v>
      </c>
      <c r="M106" s="305">
        <v>15</v>
      </c>
      <c r="N106" s="353">
        <v>52.13</v>
      </c>
      <c r="O106" s="397">
        <v>56.47</v>
      </c>
      <c r="P106" s="209">
        <v>9</v>
      </c>
      <c r="Q106" s="105">
        <v>47.222222222222221</v>
      </c>
      <c r="R106" s="374">
        <v>56.93</v>
      </c>
      <c r="S106" s="209">
        <v>16</v>
      </c>
      <c r="T106" s="105">
        <v>50.9375</v>
      </c>
      <c r="U106" s="383">
        <v>57.33</v>
      </c>
      <c r="V106" s="373">
        <v>17</v>
      </c>
      <c r="W106" s="120">
        <v>46</v>
      </c>
      <c r="X106" s="374">
        <v>57.96</v>
      </c>
      <c r="Y106" s="340">
        <v>100</v>
      </c>
      <c r="Z106" s="539">
        <v>98</v>
      </c>
      <c r="AA106" s="539">
        <v>80</v>
      </c>
      <c r="AB106" s="539">
        <v>73</v>
      </c>
      <c r="AC106" s="360">
        <v>99</v>
      </c>
      <c r="AD106" s="136">
        <v>86</v>
      </c>
      <c r="AE106" s="137">
        <v>91</v>
      </c>
      <c r="AF106" s="130">
        <f t="shared" si="3"/>
        <v>627</v>
      </c>
    </row>
    <row r="107" spans="1:32" ht="15" customHeight="1" x14ac:dyDescent="0.25">
      <c r="A107" s="362">
        <v>102</v>
      </c>
      <c r="B107" s="94" t="s">
        <v>26</v>
      </c>
      <c r="C107" s="545" t="s">
        <v>98</v>
      </c>
      <c r="D107" s="835">
        <v>22</v>
      </c>
      <c r="E107" s="64">
        <v>52.4</v>
      </c>
      <c r="F107" s="835">
        <v>56.63</v>
      </c>
      <c r="G107" s="213">
        <v>18</v>
      </c>
      <c r="H107" s="75">
        <v>45</v>
      </c>
      <c r="I107" s="523">
        <v>53.95</v>
      </c>
      <c r="J107" s="300">
        <v>19</v>
      </c>
      <c r="K107" s="271">
        <v>48</v>
      </c>
      <c r="L107" s="523">
        <v>55.12</v>
      </c>
      <c r="M107" s="300">
        <v>20</v>
      </c>
      <c r="N107" s="271">
        <v>41</v>
      </c>
      <c r="O107" s="399">
        <v>56.47</v>
      </c>
      <c r="P107" s="210">
        <v>13</v>
      </c>
      <c r="Q107" s="57">
        <v>47</v>
      </c>
      <c r="R107" s="376">
        <v>56.93</v>
      </c>
      <c r="S107" s="210">
        <v>35</v>
      </c>
      <c r="T107" s="61">
        <v>46.828571428571429</v>
      </c>
      <c r="U107" s="384">
        <v>57.33</v>
      </c>
      <c r="V107" s="375">
        <v>30</v>
      </c>
      <c r="W107" s="59">
        <v>49.466700000000003</v>
      </c>
      <c r="X107" s="376">
        <v>57.96</v>
      </c>
      <c r="Y107" s="210">
        <v>68</v>
      </c>
      <c r="Z107" s="537">
        <v>88</v>
      </c>
      <c r="AA107" s="537">
        <v>82</v>
      </c>
      <c r="AB107" s="537">
        <v>104</v>
      </c>
      <c r="AC107" s="359">
        <v>101</v>
      </c>
      <c r="AD107" s="40">
        <v>101</v>
      </c>
      <c r="AE107" s="132">
        <v>85</v>
      </c>
      <c r="AF107" s="128">
        <f t="shared" si="3"/>
        <v>629</v>
      </c>
    </row>
    <row r="108" spans="1:32" ht="15" customHeight="1" x14ac:dyDescent="0.25">
      <c r="A108" s="362">
        <v>103</v>
      </c>
      <c r="B108" s="94" t="s">
        <v>2</v>
      </c>
      <c r="C108" s="549" t="s">
        <v>5</v>
      </c>
      <c r="D108" s="847">
        <v>17</v>
      </c>
      <c r="E108" s="75">
        <v>42.1</v>
      </c>
      <c r="F108" s="847">
        <v>56.63</v>
      </c>
      <c r="G108" s="213">
        <v>8</v>
      </c>
      <c r="H108" s="75">
        <v>50.875</v>
      </c>
      <c r="I108" s="526">
        <v>53.95</v>
      </c>
      <c r="J108" s="300">
        <v>12</v>
      </c>
      <c r="K108" s="271">
        <v>40</v>
      </c>
      <c r="L108" s="526">
        <v>55.12</v>
      </c>
      <c r="M108" s="300">
        <v>9</v>
      </c>
      <c r="N108" s="271">
        <v>47.333333333333336</v>
      </c>
      <c r="O108" s="358">
        <v>56.47</v>
      </c>
      <c r="P108" s="219">
        <v>10</v>
      </c>
      <c r="Q108" s="75">
        <v>48.9</v>
      </c>
      <c r="R108" s="376">
        <v>56.93</v>
      </c>
      <c r="S108" s="210">
        <v>15</v>
      </c>
      <c r="T108" s="57">
        <v>50.133333333333333</v>
      </c>
      <c r="U108" s="384">
        <v>57.33</v>
      </c>
      <c r="V108" s="375">
        <v>17</v>
      </c>
      <c r="W108" s="68">
        <v>45.176499999999997</v>
      </c>
      <c r="X108" s="376">
        <v>57.96</v>
      </c>
      <c r="Y108" s="210">
        <v>95</v>
      </c>
      <c r="Z108" s="537">
        <v>66</v>
      </c>
      <c r="AA108" s="537">
        <v>103</v>
      </c>
      <c r="AB108" s="537">
        <v>91</v>
      </c>
      <c r="AC108" s="359">
        <v>92</v>
      </c>
      <c r="AD108" s="40">
        <v>91</v>
      </c>
      <c r="AE108" s="132">
        <v>93</v>
      </c>
      <c r="AF108" s="128">
        <f t="shared" si="3"/>
        <v>631</v>
      </c>
    </row>
    <row r="109" spans="1:32" ht="15" customHeight="1" x14ac:dyDescent="0.25">
      <c r="A109" s="362">
        <v>104</v>
      </c>
      <c r="B109" s="11" t="s">
        <v>0</v>
      </c>
      <c r="C109" s="546" t="s">
        <v>140</v>
      </c>
      <c r="D109" s="836"/>
      <c r="E109" s="705"/>
      <c r="F109" s="836">
        <v>56.63</v>
      </c>
      <c r="G109" s="556"/>
      <c r="H109" s="238"/>
      <c r="I109" s="524">
        <v>53.95</v>
      </c>
      <c r="J109" s="556"/>
      <c r="K109" s="237"/>
      <c r="L109" s="524">
        <v>55.12</v>
      </c>
      <c r="M109" s="300">
        <v>10</v>
      </c>
      <c r="N109" s="271">
        <v>49</v>
      </c>
      <c r="O109" s="398">
        <v>56.47</v>
      </c>
      <c r="P109" s="210">
        <v>8</v>
      </c>
      <c r="Q109" s="57">
        <v>51.625</v>
      </c>
      <c r="R109" s="376">
        <v>56.93</v>
      </c>
      <c r="S109" s="210">
        <v>9</v>
      </c>
      <c r="T109" s="57">
        <v>52.333333333333336</v>
      </c>
      <c r="U109" s="384">
        <v>57.33</v>
      </c>
      <c r="V109" s="375">
        <v>14</v>
      </c>
      <c r="W109" s="76">
        <v>45.785699999999999</v>
      </c>
      <c r="X109" s="376">
        <v>57.96</v>
      </c>
      <c r="Y109" s="210">
        <v>100</v>
      </c>
      <c r="Z109" s="537">
        <v>98</v>
      </c>
      <c r="AA109" s="537">
        <v>109</v>
      </c>
      <c r="AB109" s="537">
        <v>82</v>
      </c>
      <c r="AC109" s="359">
        <v>78</v>
      </c>
      <c r="AD109" s="40">
        <v>79</v>
      </c>
      <c r="AE109" s="132">
        <v>92</v>
      </c>
      <c r="AF109" s="128">
        <f t="shared" si="3"/>
        <v>638</v>
      </c>
    </row>
    <row r="110" spans="1:32" ht="15" customHeight="1" x14ac:dyDescent="0.25">
      <c r="A110" s="362">
        <v>105</v>
      </c>
      <c r="B110" s="11" t="s">
        <v>0</v>
      </c>
      <c r="C110" s="548" t="s">
        <v>69</v>
      </c>
      <c r="D110" s="839"/>
      <c r="E110" s="66"/>
      <c r="F110" s="839">
        <v>56.63</v>
      </c>
      <c r="G110" s="300"/>
      <c r="H110" s="676"/>
      <c r="I110" s="528">
        <v>53.95</v>
      </c>
      <c r="J110" s="300">
        <v>5</v>
      </c>
      <c r="K110" s="271">
        <v>56.2</v>
      </c>
      <c r="L110" s="528">
        <v>55.12</v>
      </c>
      <c r="M110" s="214"/>
      <c r="N110" s="65"/>
      <c r="O110" s="357">
        <v>56.47</v>
      </c>
      <c r="P110" s="210">
        <v>10</v>
      </c>
      <c r="Q110" s="57">
        <v>50.2</v>
      </c>
      <c r="R110" s="376">
        <v>56.93</v>
      </c>
      <c r="S110" s="210"/>
      <c r="T110" s="69"/>
      <c r="U110" s="384">
        <v>57.33</v>
      </c>
      <c r="V110" s="210"/>
      <c r="W110" s="69"/>
      <c r="X110" s="376">
        <v>57.96</v>
      </c>
      <c r="Y110" s="210">
        <v>100</v>
      </c>
      <c r="Z110" s="537">
        <v>98</v>
      </c>
      <c r="AA110" s="537">
        <v>38</v>
      </c>
      <c r="AB110" s="537">
        <v>110</v>
      </c>
      <c r="AC110" s="359">
        <v>88</v>
      </c>
      <c r="AD110" s="40">
        <v>109</v>
      </c>
      <c r="AE110" s="132">
        <v>101</v>
      </c>
      <c r="AF110" s="128">
        <f t="shared" si="3"/>
        <v>644</v>
      </c>
    </row>
    <row r="111" spans="1:32" ht="15" customHeight="1" x14ac:dyDescent="0.25">
      <c r="A111" s="362">
        <v>106</v>
      </c>
      <c r="B111" s="11" t="s">
        <v>2</v>
      </c>
      <c r="C111" s="548" t="s">
        <v>167</v>
      </c>
      <c r="D111" s="839">
        <v>31</v>
      </c>
      <c r="E111" s="66">
        <v>56.5</v>
      </c>
      <c r="F111" s="839">
        <v>56.63</v>
      </c>
      <c r="G111" s="300">
        <v>36</v>
      </c>
      <c r="H111" s="676">
        <v>51.75</v>
      </c>
      <c r="I111" s="528">
        <v>53.95</v>
      </c>
      <c r="J111" s="300"/>
      <c r="K111" s="271"/>
      <c r="L111" s="528">
        <v>55.12</v>
      </c>
      <c r="M111" s="300"/>
      <c r="N111" s="271"/>
      <c r="O111" s="357">
        <v>56.47</v>
      </c>
      <c r="P111" s="210"/>
      <c r="Q111" s="57"/>
      <c r="R111" s="376">
        <v>56.93</v>
      </c>
      <c r="S111" s="210"/>
      <c r="T111" s="69"/>
      <c r="U111" s="384">
        <v>57.33</v>
      </c>
      <c r="V111" s="375"/>
      <c r="W111" s="69"/>
      <c r="X111" s="376">
        <v>57.96</v>
      </c>
      <c r="Y111" s="210">
        <v>46</v>
      </c>
      <c r="Z111" s="537">
        <v>63</v>
      </c>
      <c r="AA111" s="537">
        <v>109</v>
      </c>
      <c r="AB111" s="537">
        <v>110</v>
      </c>
      <c r="AC111" s="359">
        <v>109</v>
      </c>
      <c r="AD111" s="40">
        <v>109</v>
      </c>
      <c r="AE111" s="132">
        <v>101</v>
      </c>
      <c r="AF111" s="128">
        <f t="shared" si="3"/>
        <v>647</v>
      </c>
    </row>
    <row r="112" spans="1:32" ht="15" customHeight="1" x14ac:dyDescent="0.25">
      <c r="A112" s="362">
        <v>107</v>
      </c>
      <c r="B112" s="94" t="s">
        <v>2</v>
      </c>
      <c r="C112" s="548" t="s">
        <v>71</v>
      </c>
      <c r="D112" s="839"/>
      <c r="E112" s="66"/>
      <c r="F112" s="839">
        <v>56.63</v>
      </c>
      <c r="G112" s="300"/>
      <c r="H112" s="676"/>
      <c r="I112" s="528">
        <v>53.95</v>
      </c>
      <c r="J112" s="300">
        <v>7</v>
      </c>
      <c r="K112" s="271">
        <v>56</v>
      </c>
      <c r="L112" s="528">
        <v>55.12</v>
      </c>
      <c r="M112" s="300">
        <v>10</v>
      </c>
      <c r="N112" s="271">
        <v>42.8</v>
      </c>
      <c r="O112" s="399">
        <v>56.47</v>
      </c>
      <c r="P112" s="219">
        <v>12</v>
      </c>
      <c r="Q112" s="75">
        <v>48</v>
      </c>
      <c r="R112" s="376">
        <v>56.93</v>
      </c>
      <c r="S112" s="215"/>
      <c r="T112" s="95"/>
      <c r="U112" s="384">
        <v>57.33</v>
      </c>
      <c r="V112" s="215"/>
      <c r="W112" s="95"/>
      <c r="X112" s="376">
        <v>57.96</v>
      </c>
      <c r="Y112" s="210">
        <v>100</v>
      </c>
      <c r="Z112" s="537">
        <v>98</v>
      </c>
      <c r="AA112" s="537">
        <v>46</v>
      </c>
      <c r="AB112" s="537">
        <v>101</v>
      </c>
      <c r="AC112" s="359">
        <v>96</v>
      </c>
      <c r="AD112" s="40">
        <v>109</v>
      </c>
      <c r="AE112" s="132">
        <v>101</v>
      </c>
      <c r="AF112" s="128">
        <f t="shared" si="3"/>
        <v>651</v>
      </c>
    </row>
    <row r="113" spans="1:32" ht="15" customHeight="1" x14ac:dyDescent="0.25">
      <c r="A113" s="362">
        <v>108</v>
      </c>
      <c r="B113" s="11" t="s">
        <v>32</v>
      </c>
      <c r="C113" s="548" t="s">
        <v>72</v>
      </c>
      <c r="D113" s="839"/>
      <c r="E113" s="66"/>
      <c r="F113" s="839">
        <v>56.63</v>
      </c>
      <c r="G113" s="553"/>
      <c r="H113" s="676"/>
      <c r="I113" s="528">
        <v>53.95</v>
      </c>
      <c r="J113" s="553">
        <v>9</v>
      </c>
      <c r="K113" s="273">
        <v>42</v>
      </c>
      <c r="L113" s="528">
        <v>55.12</v>
      </c>
      <c r="M113" s="300">
        <v>9</v>
      </c>
      <c r="N113" s="273">
        <v>58</v>
      </c>
      <c r="O113" s="357">
        <v>56.47</v>
      </c>
      <c r="P113" s="210">
        <v>9</v>
      </c>
      <c r="Q113" s="61">
        <v>43.444444444444443</v>
      </c>
      <c r="R113" s="376">
        <v>56.93</v>
      </c>
      <c r="S113" s="215"/>
      <c r="T113" s="95"/>
      <c r="U113" s="384">
        <v>57.33</v>
      </c>
      <c r="V113" s="215"/>
      <c r="W113" s="95"/>
      <c r="X113" s="376">
        <v>57.96</v>
      </c>
      <c r="Y113" s="210">
        <v>100</v>
      </c>
      <c r="Z113" s="537">
        <v>98</v>
      </c>
      <c r="AA113" s="537">
        <v>102</v>
      </c>
      <c r="AB113" s="537">
        <v>44</v>
      </c>
      <c r="AC113" s="359">
        <v>105</v>
      </c>
      <c r="AD113" s="345">
        <v>109</v>
      </c>
      <c r="AE113" s="132">
        <v>101</v>
      </c>
      <c r="AF113" s="128">
        <f t="shared" si="3"/>
        <v>659</v>
      </c>
    </row>
    <row r="114" spans="1:32" ht="15" customHeight="1" x14ac:dyDescent="0.25">
      <c r="A114" s="370">
        <v>109</v>
      </c>
      <c r="B114" s="779" t="s">
        <v>26</v>
      </c>
      <c r="C114" s="551" t="s">
        <v>25</v>
      </c>
      <c r="D114" s="837"/>
      <c r="E114" s="740"/>
      <c r="F114" s="837">
        <v>56.63</v>
      </c>
      <c r="G114" s="213">
        <v>8</v>
      </c>
      <c r="H114" s="75">
        <v>42.375</v>
      </c>
      <c r="I114" s="534">
        <v>53.95</v>
      </c>
      <c r="J114" s="300">
        <v>25</v>
      </c>
      <c r="K114" s="271">
        <v>38</v>
      </c>
      <c r="L114" s="534">
        <v>55.12</v>
      </c>
      <c r="M114" s="302">
        <v>17</v>
      </c>
      <c r="N114" s="356">
        <v>40</v>
      </c>
      <c r="O114" s="864">
        <v>56.47</v>
      </c>
      <c r="P114" s="341">
        <v>11</v>
      </c>
      <c r="Q114" s="781">
        <v>47.636363636363633</v>
      </c>
      <c r="R114" s="382">
        <v>56.93</v>
      </c>
      <c r="S114" s="341">
        <v>10</v>
      </c>
      <c r="T114" s="781">
        <v>51.6</v>
      </c>
      <c r="U114" s="387">
        <v>57.33</v>
      </c>
      <c r="V114" s="475">
        <v>17</v>
      </c>
      <c r="W114" s="868">
        <v>49.411799999999999</v>
      </c>
      <c r="X114" s="382">
        <v>57.96</v>
      </c>
      <c r="Y114" s="341">
        <v>100</v>
      </c>
      <c r="Z114" s="540">
        <v>91</v>
      </c>
      <c r="AA114" s="540">
        <v>105</v>
      </c>
      <c r="AB114" s="540">
        <v>107</v>
      </c>
      <c r="AC114" s="369">
        <v>97</v>
      </c>
      <c r="AD114" s="134">
        <v>83</v>
      </c>
      <c r="AE114" s="135">
        <v>86</v>
      </c>
      <c r="AF114" s="129">
        <f t="shared" si="3"/>
        <v>669</v>
      </c>
    </row>
    <row r="115" spans="1:32" ht="15" customHeight="1" thickBot="1" x14ac:dyDescent="0.3">
      <c r="A115" s="370">
        <v>110</v>
      </c>
      <c r="B115" s="29" t="s">
        <v>41</v>
      </c>
      <c r="C115" s="551" t="s">
        <v>77</v>
      </c>
      <c r="D115" s="837">
        <v>30</v>
      </c>
      <c r="E115" s="740">
        <v>45.1</v>
      </c>
      <c r="F115" s="837">
        <v>56.63</v>
      </c>
      <c r="G115" s="307"/>
      <c r="H115" s="680"/>
      <c r="I115" s="534">
        <v>53.95</v>
      </c>
      <c r="J115" s="307">
        <v>7</v>
      </c>
      <c r="K115" s="862">
        <v>46.29</v>
      </c>
      <c r="L115" s="534">
        <v>55.12</v>
      </c>
      <c r="M115" s="302">
        <v>12</v>
      </c>
      <c r="N115" s="861">
        <v>46.67</v>
      </c>
      <c r="O115" s="406">
        <v>56.47</v>
      </c>
      <c r="P115" s="341">
        <v>12</v>
      </c>
      <c r="Q115" s="903">
        <v>40.75</v>
      </c>
      <c r="R115" s="382">
        <v>56.93</v>
      </c>
      <c r="S115" s="341">
        <v>8</v>
      </c>
      <c r="T115" s="903">
        <v>42.875</v>
      </c>
      <c r="U115" s="387">
        <v>57.33</v>
      </c>
      <c r="V115" s="906"/>
      <c r="W115" s="344"/>
      <c r="X115" s="382">
        <v>57.96</v>
      </c>
      <c r="Y115" s="341">
        <v>88</v>
      </c>
      <c r="Z115" s="540">
        <v>98</v>
      </c>
      <c r="AA115" s="540">
        <v>87</v>
      </c>
      <c r="AB115" s="540">
        <v>93</v>
      </c>
      <c r="AC115" s="369">
        <v>107</v>
      </c>
      <c r="AD115" s="134">
        <v>107</v>
      </c>
      <c r="AE115" s="135">
        <v>101</v>
      </c>
      <c r="AF115" s="129">
        <f t="shared" si="3"/>
        <v>681</v>
      </c>
    </row>
    <row r="116" spans="1:32" ht="15" customHeight="1" x14ac:dyDescent="0.25">
      <c r="A116" s="361">
        <v>111</v>
      </c>
      <c r="B116" s="42" t="s">
        <v>54</v>
      </c>
      <c r="C116" s="889" t="s">
        <v>56</v>
      </c>
      <c r="D116" s="890">
        <v>10</v>
      </c>
      <c r="E116" s="892">
        <v>37</v>
      </c>
      <c r="F116" s="890">
        <v>56.63</v>
      </c>
      <c r="G116" s="649">
        <v>15</v>
      </c>
      <c r="H116" s="679">
        <v>37.266666666666673</v>
      </c>
      <c r="I116" s="897">
        <v>53.95</v>
      </c>
      <c r="J116" s="649">
        <v>5</v>
      </c>
      <c r="K116" s="353">
        <v>52</v>
      </c>
      <c r="L116" s="897">
        <v>55.12</v>
      </c>
      <c r="M116" s="783"/>
      <c r="N116" s="784"/>
      <c r="O116" s="405">
        <v>56.47</v>
      </c>
      <c r="P116" s="381"/>
      <c r="Q116" s="124"/>
      <c r="R116" s="374">
        <v>56.93</v>
      </c>
      <c r="S116" s="209">
        <v>14</v>
      </c>
      <c r="T116" s="126">
        <v>46.071428571428569</v>
      </c>
      <c r="U116" s="383">
        <v>57.33</v>
      </c>
      <c r="V116" s="373">
        <v>16</v>
      </c>
      <c r="W116" s="120">
        <v>42.0625</v>
      </c>
      <c r="X116" s="374">
        <v>57.96</v>
      </c>
      <c r="Y116" s="209">
        <v>99</v>
      </c>
      <c r="Z116" s="536">
        <v>95</v>
      </c>
      <c r="AA116" s="536">
        <v>67</v>
      </c>
      <c r="AB116" s="536">
        <v>110</v>
      </c>
      <c r="AC116" s="371">
        <v>109</v>
      </c>
      <c r="AD116" s="138">
        <v>103</v>
      </c>
      <c r="AE116" s="139">
        <v>98</v>
      </c>
      <c r="AF116" s="130">
        <f t="shared" si="3"/>
        <v>681</v>
      </c>
    </row>
    <row r="117" spans="1:32" ht="15" customHeight="1" x14ac:dyDescent="0.25">
      <c r="A117" s="362">
        <v>112</v>
      </c>
      <c r="B117" s="94" t="s">
        <v>26</v>
      </c>
      <c r="C117" s="545" t="s">
        <v>99</v>
      </c>
      <c r="D117" s="835">
        <v>17</v>
      </c>
      <c r="E117" s="64">
        <v>45</v>
      </c>
      <c r="F117" s="835">
        <v>56.63</v>
      </c>
      <c r="G117" s="213">
        <v>11</v>
      </c>
      <c r="H117" s="75">
        <v>41.636363636363633</v>
      </c>
      <c r="I117" s="523">
        <v>53.95</v>
      </c>
      <c r="J117" s="300">
        <v>14</v>
      </c>
      <c r="K117" s="271">
        <v>38</v>
      </c>
      <c r="L117" s="523">
        <v>55.12</v>
      </c>
      <c r="M117" s="300">
        <v>18</v>
      </c>
      <c r="N117" s="271">
        <v>40</v>
      </c>
      <c r="O117" s="399">
        <v>56.47</v>
      </c>
      <c r="P117" s="210">
        <v>15</v>
      </c>
      <c r="Q117" s="57">
        <v>45</v>
      </c>
      <c r="R117" s="376">
        <v>56.93</v>
      </c>
      <c r="S117" s="210">
        <v>5</v>
      </c>
      <c r="T117" s="57">
        <v>50.8</v>
      </c>
      <c r="U117" s="384">
        <v>57.33</v>
      </c>
      <c r="V117" s="380"/>
      <c r="W117" s="69"/>
      <c r="X117" s="376">
        <v>57.96</v>
      </c>
      <c r="Y117" s="210">
        <v>90</v>
      </c>
      <c r="Z117" s="537">
        <v>92</v>
      </c>
      <c r="AA117" s="537">
        <v>106</v>
      </c>
      <c r="AB117" s="537">
        <v>106</v>
      </c>
      <c r="AC117" s="359">
        <v>103</v>
      </c>
      <c r="AD117" s="40">
        <v>87</v>
      </c>
      <c r="AE117" s="132">
        <v>101</v>
      </c>
      <c r="AF117" s="128">
        <f t="shared" si="3"/>
        <v>685</v>
      </c>
    </row>
    <row r="118" spans="1:32" ht="15" customHeight="1" x14ac:dyDescent="0.25">
      <c r="A118" s="362">
        <v>113</v>
      </c>
      <c r="B118" s="11" t="s">
        <v>32</v>
      </c>
      <c r="C118" s="545" t="s">
        <v>35</v>
      </c>
      <c r="D118" s="835">
        <v>15</v>
      </c>
      <c r="E118" s="64">
        <v>40.6</v>
      </c>
      <c r="F118" s="835">
        <v>56.63</v>
      </c>
      <c r="G118" s="213">
        <v>13</v>
      </c>
      <c r="H118" s="75">
        <v>45.07692307692308</v>
      </c>
      <c r="I118" s="523">
        <v>53.95</v>
      </c>
      <c r="J118" s="300">
        <v>18</v>
      </c>
      <c r="K118" s="273">
        <v>44.33</v>
      </c>
      <c r="L118" s="523">
        <v>55.12</v>
      </c>
      <c r="M118" s="300">
        <v>17</v>
      </c>
      <c r="N118" s="273">
        <v>38</v>
      </c>
      <c r="O118" s="398">
        <v>56.47</v>
      </c>
      <c r="P118" s="210">
        <v>5</v>
      </c>
      <c r="Q118" s="61">
        <v>36.4</v>
      </c>
      <c r="R118" s="376">
        <v>56.93</v>
      </c>
      <c r="S118" s="210">
        <v>18</v>
      </c>
      <c r="T118" s="61">
        <v>43.833333333333336</v>
      </c>
      <c r="U118" s="384">
        <v>57.33</v>
      </c>
      <c r="V118" s="375">
        <v>13</v>
      </c>
      <c r="W118" s="59">
        <v>48.615400000000001</v>
      </c>
      <c r="X118" s="376">
        <v>57.96</v>
      </c>
      <c r="Y118" s="210">
        <v>97</v>
      </c>
      <c r="Z118" s="537">
        <v>87</v>
      </c>
      <c r="AA118" s="537">
        <v>94</v>
      </c>
      <c r="AB118" s="537">
        <v>108</v>
      </c>
      <c r="AC118" s="359">
        <v>108</v>
      </c>
      <c r="AD118" s="40">
        <v>105</v>
      </c>
      <c r="AE118" s="132">
        <v>87</v>
      </c>
      <c r="AF118" s="128">
        <f t="shared" si="3"/>
        <v>686</v>
      </c>
    </row>
    <row r="119" spans="1:32" ht="15" customHeight="1" x14ac:dyDescent="0.25">
      <c r="A119" s="370">
        <v>114</v>
      </c>
      <c r="B119" s="29" t="s">
        <v>54</v>
      </c>
      <c r="C119" s="858" t="s">
        <v>53</v>
      </c>
      <c r="D119" s="860">
        <v>15</v>
      </c>
      <c r="E119" s="675">
        <v>47.5</v>
      </c>
      <c r="F119" s="860">
        <v>56.63</v>
      </c>
      <c r="G119" s="300">
        <v>12</v>
      </c>
      <c r="H119" s="676">
        <v>40.5</v>
      </c>
      <c r="I119" s="533">
        <v>53.95</v>
      </c>
      <c r="J119" s="300">
        <v>3</v>
      </c>
      <c r="K119" s="271">
        <v>38</v>
      </c>
      <c r="L119" s="533">
        <v>55.12</v>
      </c>
      <c r="M119" s="302">
        <v>3</v>
      </c>
      <c r="N119" s="356">
        <v>44.333333333333336</v>
      </c>
      <c r="O119" s="884">
        <v>56.47</v>
      </c>
      <c r="P119" s="672">
        <v>12</v>
      </c>
      <c r="Q119" s="675">
        <v>47.416666666666664</v>
      </c>
      <c r="R119" s="382">
        <v>56.93</v>
      </c>
      <c r="S119" s="341">
        <v>45</v>
      </c>
      <c r="T119" s="903">
        <v>41.777777777777779</v>
      </c>
      <c r="U119" s="387">
        <v>57.33</v>
      </c>
      <c r="V119" s="475">
        <v>15</v>
      </c>
      <c r="W119" s="869">
        <v>40.2667</v>
      </c>
      <c r="X119" s="382">
        <v>57.96</v>
      </c>
      <c r="Y119" s="341">
        <v>85</v>
      </c>
      <c r="Z119" s="540">
        <v>94</v>
      </c>
      <c r="AA119" s="540">
        <v>107</v>
      </c>
      <c r="AB119" s="540">
        <v>99</v>
      </c>
      <c r="AC119" s="369">
        <v>98</v>
      </c>
      <c r="AD119" s="134">
        <v>108</v>
      </c>
      <c r="AE119" s="135">
        <v>99</v>
      </c>
      <c r="AF119" s="129">
        <f t="shared" si="3"/>
        <v>690</v>
      </c>
    </row>
    <row r="120" spans="1:32" ht="15" customHeight="1" x14ac:dyDescent="0.25">
      <c r="A120" s="370">
        <v>115</v>
      </c>
      <c r="B120" s="29" t="s">
        <v>0</v>
      </c>
      <c r="C120" s="545" t="s">
        <v>172</v>
      </c>
      <c r="D120" s="835">
        <v>28</v>
      </c>
      <c r="E120" s="64">
        <v>52.428571428571431</v>
      </c>
      <c r="F120" s="835">
        <v>56.63</v>
      </c>
      <c r="G120" s="300"/>
      <c r="H120" s="676"/>
      <c r="I120" s="528">
        <v>53.95</v>
      </c>
      <c r="J120" s="300"/>
      <c r="K120" s="272"/>
      <c r="L120" s="528">
        <v>55.12</v>
      </c>
      <c r="M120" s="214"/>
      <c r="N120" s="65"/>
      <c r="O120" s="357">
        <v>56.47</v>
      </c>
      <c r="P120" s="537"/>
      <c r="Q120" s="57"/>
      <c r="R120" s="376">
        <v>56.93</v>
      </c>
      <c r="S120" s="210"/>
      <c r="T120" s="69"/>
      <c r="U120" s="384">
        <v>57.33</v>
      </c>
      <c r="V120" s="210"/>
      <c r="W120" s="69"/>
      <c r="X120" s="376">
        <v>57.96</v>
      </c>
      <c r="Y120" s="210">
        <v>67</v>
      </c>
      <c r="Z120" s="540">
        <v>98</v>
      </c>
      <c r="AA120" s="540">
        <v>109</v>
      </c>
      <c r="AB120" s="540">
        <v>110</v>
      </c>
      <c r="AC120" s="369">
        <v>109</v>
      </c>
      <c r="AD120" s="134">
        <v>109</v>
      </c>
      <c r="AE120" s="135">
        <v>101</v>
      </c>
      <c r="AF120" s="129">
        <f t="shared" si="3"/>
        <v>703</v>
      </c>
    </row>
    <row r="121" spans="1:32" ht="15" customHeight="1" x14ac:dyDescent="0.25">
      <c r="A121" s="370">
        <v>116</v>
      </c>
      <c r="B121" s="29" t="s">
        <v>26</v>
      </c>
      <c r="C121" s="857" t="s">
        <v>162</v>
      </c>
      <c r="D121" s="859"/>
      <c r="E121" s="891"/>
      <c r="F121" s="859">
        <v>56.63</v>
      </c>
      <c r="G121" s="761"/>
      <c r="H121" s="762"/>
      <c r="I121" s="763">
        <v>53.95</v>
      </c>
      <c r="J121" s="761">
        <v>11</v>
      </c>
      <c r="K121" s="900">
        <v>46</v>
      </c>
      <c r="L121" s="763">
        <v>55.12</v>
      </c>
      <c r="M121" s="764"/>
      <c r="N121" s="765"/>
      <c r="O121" s="766">
        <v>56.47</v>
      </c>
      <c r="P121" s="767"/>
      <c r="Q121" s="768"/>
      <c r="R121" s="769">
        <v>56.93</v>
      </c>
      <c r="S121" s="770"/>
      <c r="T121" s="771"/>
      <c r="U121" s="772">
        <v>57.33</v>
      </c>
      <c r="V121" s="770"/>
      <c r="W121" s="771"/>
      <c r="X121" s="769">
        <v>57.96</v>
      </c>
      <c r="Y121" s="770">
        <v>100</v>
      </c>
      <c r="Z121" s="540">
        <v>98</v>
      </c>
      <c r="AA121" s="540">
        <v>88</v>
      </c>
      <c r="AB121" s="540">
        <v>110</v>
      </c>
      <c r="AC121" s="369">
        <v>109</v>
      </c>
      <c r="AD121" s="134">
        <v>109</v>
      </c>
      <c r="AE121" s="135">
        <v>101</v>
      </c>
      <c r="AF121" s="129">
        <f t="shared" si="3"/>
        <v>715</v>
      </c>
    </row>
    <row r="122" spans="1:32" ht="15" customHeight="1" x14ac:dyDescent="0.25">
      <c r="A122" s="370">
        <v>117</v>
      </c>
      <c r="B122" s="11" t="s">
        <v>2</v>
      </c>
      <c r="C122" s="545" t="s">
        <v>194</v>
      </c>
      <c r="D122" s="835">
        <v>33</v>
      </c>
      <c r="E122" s="64">
        <v>48.6</v>
      </c>
      <c r="F122" s="835">
        <v>56.63</v>
      </c>
      <c r="G122" s="300"/>
      <c r="H122" s="676"/>
      <c r="I122" s="528">
        <v>53.95</v>
      </c>
      <c r="J122" s="300"/>
      <c r="K122" s="272"/>
      <c r="L122" s="528">
        <v>55.12</v>
      </c>
      <c r="M122" s="214"/>
      <c r="N122" s="65"/>
      <c r="O122" s="357">
        <v>56.47</v>
      </c>
      <c r="P122" s="537"/>
      <c r="Q122" s="57"/>
      <c r="R122" s="376">
        <v>56.93</v>
      </c>
      <c r="S122" s="210"/>
      <c r="T122" s="69"/>
      <c r="U122" s="384">
        <v>57.33</v>
      </c>
      <c r="V122" s="210"/>
      <c r="W122" s="69"/>
      <c r="X122" s="376">
        <v>57.96</v>
      </c>
      <c r="Y122" s="210">
        <v>81</v>
      </c>
      <c r="Z122" s="537">
        <v>98</v>
      </c>
      <c r="AA122" s="537">
        <v>109</v>
      </c>
      <c r="AB122" s="537">
        <v>110</v>
      </c>
      <c r="AC122" s="359">
        <v>109</v>
      </c>
      <c r="AD122" s="40">
        <v>109</v>
      </c>
      <c r="AE122" s="132">
        <v>101</v>
      </c>
      <c r="AF122" s="128">
        <f t="shared" si="3"/>
        <v>717</v>
      </c>
    </row>
    <row r="123" spans="1:32" ht="15" customHeight="1" thickBot="1" x14ac:dyDescent="0.3">
      <c r="A123" s="364">
        <v>118</v>
      </c>
      <c r="B123" s="773" t="s">
        <v>54</v>
      </c>
      <c r="C123" s="879" t="s">
        <v>55</v>
      </c>
      <c r="D123" s="880"/>
      <c r="E123" s="747"/>
      <c r="F123" s="880">
        <v>56.63</v>
      </c>
      <c r="G123" s="895"/>
      <c r="H123" s="896"/>
      <c r="I123" s="661">
        <v>53.95</v>
      </c>
      <c r="J123" s="895"/>
      <c r="K123" s="901"/>
      <c r="L123" s="661">
        <v>55.12</v>
      </c>
      <c r="M123" s="662"/>
      <c r="N123" s="663"/>
      <c r="O123" s="664">
        <v>56.47</v>
      </c>
      <c r="P123" s="902"/>
      <c r="Q123" s="904"/>
      <c r="R123" s="665">
        <v>56.93</v>
      </c>
      <c r="S123" s="666">
        <v>13</v>
      </c>
      <c r="T123" s="905">
        <v>43.25</v>
      </c>
      <c r="U123" s="667">
        <v>57.33</v>
      </c>
      <c r="V123" s="907">
        <v>12</v>
      </c>
      <c r="W123" s="908">
        <v>39.416699999999999</v>
      </c>
      <c r="X123" s="665">
        <v>57.96</v>
      </c>
      <c r="Y123" s="666">
        <v>100</v>
      </c>
      <c r="Z123" s="774">
        <v>98</v>
      </c>
      <c r="AA123" s="774">
        <v>109</v>
      </c>
      <c r="AB123" s="320">
        <v>110</v>
      </c>
      <c r="AC123" s="775">
        <v>109</v>
      </c>
      <c r="AD123" s="776">
        <v>106</v>
      </c>
      <c r="AE123" s="777">
        <v>100</v>
      </c>
      <c r="AF123" s="778">
        <f t="shared" si="3"/>
        <v>732</v>
      </c>
    </row>
    <row r="124" spans="1:32" ht="15" customHeight="1" x14ac:dyDescent="0.25">
      <c r="A124" s="25"/>
      <c r="C124" s="222" t="s">
        <v>103</v>
      </c>
      <c r="D124" s="222"/>
      <c r="E124" s="542">
        <f>AVERAGE(E6:E119)</f>
        <v>55.592283144680991</v>
      </c>
      <c r="F124" s="222"/>
      <c r="G124" s="222"/>
      <c r="H124" s="684">
        <f>AVERAGE(H6:H119)</f>
        <v>53.948009316679702</v>
      </c>
      <c r="I124" s="222"/>
      <c r="J124" s="222"/>
      <c r="K124" s="542">
        <f>AVERAGE(K6:K119)</f>
        <v>53.421855006052979</v>
      </c>
      <c r="L124" s="222"/>
      <c r="M124" s="223"/>
      <c r="N124" s="367">
        <f>AVERAGE(N6:N119)</f>
        <v>54.670715812825343</v>
      </c>
      <c r="O124" s="223"/>
      <c r="P124" s="84"/>
      <c r="Q124" s="85">
        <f>AVERAGE(Q6:Q119)</f>
        <v>55.582665127228658</v>
      </c>
      <c r="R124" s="84"/>
      <c r="S124" s="86"/>
      <c r="T124" s="87">
        <f>AVERAGE(T6:T118)</f>
        <v>56.692668091155213</v>
      </c>
      <c r="U124" s="88"/>
      <c r="V124" s="89"/>
      <c r="W124" s="90">
        <f>AVERAGE(W6:W118)</f>
        <v>57.304030612244887</v>
      </c>
      <c r="X124" s="30"/>
      <c r="Y124" s="30"/>
      <c r="Z124" s="30"/>
      <c r="AA124" s="30"/>
      <c r="AB124" s="30"/>
    </row>
    <row r="125" spans="1:32" x14ac:dyDescent="0.25">
      <c r="B125" s="1"/>
      <c r="C125" s="83" t="s">
        <v>130</v>
      </c>
      <c r="D125" s="83"/>
      <c r="E125" s="878">
        <v>56.63</v>
      </c>
      <c r="F125" s="83"/>
      <c r="G125" s="83"/>
      <c r="H125" s="685">
        <v>53.95</v>
      </c>
      <c r="I125" s="83"/>
      <c r="J125" s="83"/>
      <c r="K125" s="83">
        <v>55.12</v>
      </c>
      <c r="L125" s="83"/>
      <c r="M125" s="83"/>
      <c r="N125" s="83">
        <v>56.47</v>
      </c>
      <c r="O125" s="83"/>
      <c r="P125" s="1"/>
      <c r="Q125" s="91">
        <v>56.93</v>
      </c>
      <c r="R125" s="92"/>
      <c r="S125" s="92"/>
      <c r="T125" s="92">
        <v>57.33</v>
      </c>
      <c r="U125" s="93"/>
      <c r="V125" s="92"/>
      <c r="W125" s="92">
        <v>57.96</v>
      </c>
      <c r="X125" s="1"/>
      <c r="Y125" s="1"/>
      <c r="Z125" s="1"/>
      <c r="AA125" s="1"/>
      <c r="AB125" s="1"/>
    </row>
    <row r="126" spans="1:32" x14ac:dyDescent="0.25">
      <c r="U126" s="5"/>
    </row>
    <row r="127" spans="1:32" x14ac:dyDescent="0.25">
      <c r="B127" s="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</sheetData>
  <mergeCells count="13">
    <mergeCell ref="B2:C2"/>
    <mergeCell ref="A4:A5"/>
    <mergeCell ref="B4:B5"/>
    <mergeCell ref="C4:C5"/>
    <mergeCell ref="AF4:AF5"/>
    <mergeCell ref="M4:O4"/>
    <mergeCell ref="V4:X4"/>
    <mergeCell ref="S4:U4"/>
    <mergeCell ref="P4:R4"/>
    <mergeCell ref="J4:L4"/>
    <mergeCell ref="G4:I4"/>
    <mergeCell ref="D4:F4"/>
    <mergeCell ref="Y4:AE4"/>
  </mergeCells>
  <conditionalFormatting sqref="Q6:Q16 Q18:Q83 Q85:Q125">
    <cfRule type="cellIs" dxfId="139" priority="407" stopIfTrue="1" operator="equal">
      <formula>$Q$124</formula>
    </cfRule>
    <cfRule type="containsBlanks" dxfId="138" priority="408" stopIfTrue="1">
      <formula>LEN(TRIM(Q6))=0</formula>
    </cfRule>
    <cfRule type="cellIs" dxfId="137" priority="409" stopIfTrue="1" operator="lessThan">
      <formula>50</formula>
    </cfRule>
    <cfRule type="cellIs" dxfId="136" priority="410" stopIfTrue="1" operator="greaterThanOrEqual">
      <formula>75</formula>
    </cfRule>
    <cfRule type="cellIs" dxfId="135" priority="411" stopIfTrue="1" operator="between">
      <formula>$Q$124</formula>
      <formula>50</formula>
    </cfRule>
    <cfRule type="cellIs" dxfId="134" priority="412" stopIfTrue="1" operator="between">
      <formula>75</formula>
      <formula>$Q$124</formula>
    </cfRule>
  </conditionalFormatting>
  <conditionalFormatting sqref="W6:W16 W18:W83 W85:W125">
    <cfRule type="cellIs" dxfId="133" priority="419" stopIfTrue="1" operator="equal">
      <formula>$W$124</formula>
    </cfRule>
    <cfRule type="cellIs" dxfId="132" priority="420" stopIfTrue="1" operator="greaterThanOrEqual">
      <formula>75</formula>
    </cfRule>
    <cfRule type="containsBlanks" dxfId="131" priority="421" stopIfTrue="1">
      <formula>LEN(TRIM(W6))=0</formula>
    </cfRule>
    <cfRule type="cellIs" dxfId="130" priority="422" stopIfTrue="1" operator="lessThan">
      <formula>50</formula>
    </cfRule>
    <cfRule type="cellIs" dxfId="129" priority="423" stopIfTrue="1" operator="between">
      <formula>$W$124</formula>
      <formula>50</formula>
    </cfRule>
    <cfRule type="cellIs" dxfId="128" priority="424" stopIfTrue="1" operator="between">
      <formula>75</formula>
      <formula>$W$124</formula>
    </cfRule>
  </conditionalFormatting>
  <conditionalFormatting sqref="T6:T16 T18:T83 T85:T125">
    <cfRule type="cellIs" dxfId="127" priority="431" stopIfTrue="1" operator="equal">
      <formula>$T$124</formula>
    </cfRule>
    <cfRule type="cellIs" dxfId="126" priority="432" stopIfTrue="1" operator="greaterThanOrEqual">
      <formula>75</formula>
    </cfRule>
    <cfRule type="containsBlanks" dxfId="125" priority="433" stopIfTrue="1">
      <formula>LEN(TRIM(T6))=0</formula>
    </cfRule>
    <cfRule type="cellIs" dxfId="124" priority="434" stopIfTrue="1" operator="lessThan">
      <formula>50</formula>
    </cfRule>
    <cfRule type="cellIs" dxfId="123" priority="435" stopIfTrue="1" operator="between">
      <formula>$T$124</formula>
      <formula>50</formula>
    </cfRule>
    <cfRule type="cellIs" dxfId="122" priority="436" stopIfTrue="1" operator="between">
      <formula>75</formula>
      <formula>$T$124</formula>
    </cfRule>
  </conditionalFormatting>
  <conditionalFormatting sqref="N6:N16 N18:N83 N85:N125">
    <cfRule type="cellIs" dxfId="121" priority="443" stopIfTrue="1" operator="equal">
      <formula>$N$124</formula>
    </cfRule>
    <cfRule type="containsBlanks" dxfId="120" priority="444" stopIfTrue="1">
      <formula>LEN(TRIM(N6))=0</formula>
    </cfRule>
    <cfRule type="cellIs" dxfId="119" priority="445" stopIfTrue="1" operator="lessThan">
      <formula>50</formula>
    </cfRule>
    <cfRule type="cellIs" dxfId="118" priority="446" stopIfTrue="1" operator="greaterThanOrEqual">
      <formula>75</formula>
    </cfRule>
    <cfRule type="cellIs" dxfId="117" priority="447" stopIfTrue="1" operator="between">
      <formula>$N$124</formula>
      <formula>50</formula>
    </cfRule>
    <cfRule type="cellIs" dxfId="116" priority="448" stopIfTrue="1" operator="between">
      <formula>75</formula>
      <formula>$N$124</formula>
    </cfRule>
  </conditionalFormatting>
  <conditionalFormatting sqref="K6:K16 K18:K83 K85:K125">
    <cfRule type="containsBlanks" dxfId="115" priority="455" stopIfTrue="1">
      <formula>LEN(TRIM(K6))=0</formula>
    </cfRule>
    <cfRule type="cellIs" dxfId="114" priority="456" stopIfTrue="1" operator="equal">
      <formula>$K$124</formula>
    </cfRule>
    <cfRule type="cellIs" dxfId="113" priority="457" stopIfTrue="1" operator="between">
      <formula>$K$124</formula>
      <formula>50</formula>
    </cfRule>
    <cfRule type="cellIs" dxfId="112" priority="458" stopIfTrue="1" operator="between">
      <formula>75</formula>
      <formula>$K$124</formula>
    </cfRule>
    <cfRule type="cellIs" dxfId="111" priority="459" stopIfTrue="1" operator="lessThan">
      <formula>50</formula>
    </cfRule>
    <cfRule type="cellIs" dxfId="110" priority="460" stopIfTrue="1" operator="greaterThanOrEqual">
      <formula>75</formula>
    </cfRule>
  </conditionalFormatting>
  <conditionalFormatting sqref="H6:H16 H18:H83 H85:H125">
    <cfRule type="cellIs" dxfId="109" priority="467" operator="between">
      <formula>$H$124</formula>
      <formula>53.95</formula>
    </cfRule>
    <cfRule type="containsBlanks" dxfId="108" priority="468">
      <formula>LEN(TRIM(H6))=0</formula>
    </cfRule>
    <cfRule type="cellIs" dxfId="107" priority="469" operator="lessThan">
      <formula>50</formula>
    </cfRule>
    <cfRule type="cellIs" dxfId="106" priority="470" operator="between">
      <formula>$H$124</formula>
      <formula>50</formula>
    </cfRule>
    <cfRule type="cellIs" dxfId="105" priority="471" operator="between">
      <formula>75</formula>
      <formula>$H$124</formula>
    </cfRule>
  </conditionalFormatting>
  <conditionalFormatting sqref="E6:E16 E18:E83 E85:E125">
    <cfRule type="cellIs" dxfId="104" priority="81" operator="equal">
      <formula>$E$124</formula>
    </cfRule>
    <cfRule type="containsBlanks" dxfId="103" priority="82">
      <formula>LEN(TRIM(E6))=0</formula>
    </cfRule>
    <cfRule type="cellIs" dxfId="102" priority="83" operator="lessThan">
      <formula>50</formula>
    </cfRule>
    <cfRule type="cellIs" dxfId="101" priority="84" operator="between">
      <formula>$E$124</formula>
      <formula>50</formula>
    </cfRule>
    <cfRule type="cellIs" dxfId="100" priority="85" operator="between">
      <formula>75</formula>
      <formula>$E$124</formula>
    </cfRule>
  </conditionalFormatting>
  <conditionalFormatting sqref="Q17">
    <cfRule type="cellIs" dxfId="99" priority="46" stopIfTrue="1" operator="equal">
      <formula>$Q$124</formula>
    </cfRule>
    <cfRule type="containsBlanks" dxfId="98" priority="47" stopIfTrue="1">
      <formula>LEN(TRIM(Q17))=0</formula>
    </cfRule>
    <cfRule type="cellIs" dxfId="97" priority="48" stopIfTrue="1" operator="lessThan">
      <formula>50</formula>
    </cfRule>
    <cfRule type="cellIs" dxfId="96" priority="49" stopIfTrue="1" operator="greaterThanOrEqual">
      <formula>75</formula>
    </cfRule>
    <cfRule type="cellIs" dxfId="95" priority="50" stopIfTrue="1" operator="between">
      <formula>$Q$124</formula>
      <formula>50</formula>
    </cfRule>
    <cfRule type="cellIs" dxfId="94" priority="51" stopIfTrue="1" operator="between">
      <formula>75</formula>
      <formula>$Q$124</formula>
    </cfRule>
  </conditionalFormatting>
  <conditionalFormatting sqref="W17">
    <cfRule type="cellIs" dxfId="93" priority="52" stopIfTrue="1" operator="equal">
      <formula>$W$124</formula>
    </cfRule>
    <cfRule type="cellIs" dxfId="92" priority="53" stopIfTrue="1" operator="greaterThanOrEqual">
      <formula>75</formula>
    </cfRule>
    <cfRule type="containsBlanks" dxfId="91" priority="54" stopIfTrue="1">
      <formula>LEN(TRIM(W17))=0</formula>
    </cfRule>
    <cfRule type="cellIs" dxfId="90" priority="55" stopIfTrue="1" operator="lessThan">
      <formula>50</formula>
    </cfRule>
    <cfRule type="cellIs" dxfId="89" priority="56" stopIfTrue="1" operator="between">
      <formula>$W$124</formula>
      <formula>50</formula>
    </cfRule>
    <cfRule type="cellIs" dxfId="88" priority="57" stopIfTrue="1" operator="between">
      <formula>75</formula>
      <formula>$W$124</formula>
    </cfRule>
  </conditionalFormatting>
  <conditionalFormatting sqref="T17">
    <cfRule type="cellIs" dxfId="87" priority="58" stopIfTrue="1" operator="equal">
      <formula>$T$124</formula>
    </cfRule>
    <cfRule type="cellIs" dxfId="86" priority="59" stopIfTrue="1" operator="greaterThanOrEqual">
      <formula>75</formula>
    </cfRule>
    <cfRule type="containsBlanks" dxfId="85" priority="60" stopIfTrue="1">
      <formula>LEN(TRIM(T17))=0</formula>
    </cfRule>
    <cfRule type="cellIs" dxfId="84" priority="61" stopIfTrue="1" operator="lessThan">
      <formula>50</formula>
    </cfRule>
    <cfRule type="cellIs" dxfId="83" priority="62" stopIfTrue="1" operator="between">
      <formula>$T$124</formula>
      <formula>50</formula>
    </cfRule>
    <cfRule type="cellIs" dxfId="82" priority="63" stopIfTrue="1" operator="between">
      <formula>75</formula>
      <formula>$T$124</formula>
    </cfRule>
  </conditionalFormatting>
  <conditionalFormatting sqref="N17">
    <cfRule type="cellIs" dxfId="81" priority="64" stopIfTrue="1" operator="equal">
      <formula>$N$124</formula>
    </cfRule>
    <cfRule type="containsBlanks" dxfId="80" priority="65" stopIfTrue="1">
      <formula>LEN(TRIM(N17))=0</formula>
    </cfRule>
    <cfRule type="cellIs" dxfId="79" priority="66" stopIfTrue="1" operator="lessThan">
      <formula>50</formula>
    </cfRule>
    <cfRule type="cellIs" dxfId="78" priority="67" stopIfTrue="1" operator="greaterThanOrEqual">
      <formula>75</formula>
    </cfRule>
    <cfRule type="cellIs" dxfId="77" priority="68" stopIfTrue="1" operator="between">
      <formula>$N$124</formula>
      <formula>50</formula>
    </cfRule>
    <cfRule type="cellIs" dxfId="76" priority="69" stopIfTrue="1" operator="between">
      <formula>75</formula>
      <formula>$N$124</formula>
    </cfRule>
  </conditionalFormatting>
  <conditionalFormatting sqref="K17">
    <cfRule type="containsBlanks" dxfId="75" priority="70" stopIfTrue="1">
      <formula>LEN(TRIM(K17))=0</formula>
    </cfRule>
    <cfRule type="cellIs" dxfId="74" priority="71" stopIfTrue="1" operator="equal">
      <formula>$K$124</formula>
    </cfRule>
    <cfRule type="cellIs" dxfId="73" priority="72" stopIfTrue="1" operator="between">
      <formula>$K$124</formula>
      <formula>50</formula>
    </cfRule>
    <cfRule type="cellIs" dxfId="72" priority="73" stopIfTrue="1" operator="between">
      <formula>75</formula>
      <formula>$K$124</formula>
    </cfRule>
    <cfRule type="cellIs" dxfId="71" priority="74" stopIfTrue="1" operator="lessThan">
      <formula>50</formula>
    </cfRule>
    <cfRule type="cellIs" dxfId="70" priority="75" stopIfTrue="1" operator="greaterThanOrEqual">
      <formula>75</formula>
    </cfRule>
  </conditionalFormatting>
  <conditionalFormatting sqref="H17">
    <cfRule type="cellIs" dxfId="69" priority="76" operator="between">
      <formula>$H$124</formula>
      <formula>53.95</formula>
    </cfRule>
    <cfRule type="containsBlanks" dxfId="68" priority="77">
      <formula>LEN(TRIM(H17))=0</formula>
    </cfRule>
    <cfRule type="cellIs" dxfId="67" priority="78" operator="lessThan">
      <formula>50</formula>
    </cfRule>
    <cfRule type="cellIs" dxfId="66" priority="79" operator="between">
      <formula>$H$124</formula>
      <formula>50</formula>
    </cfRule>
    <cfRule type="cellIs" dxfId="65" priority="80" operator="between">
      <formula>75</formula>
      <formula>$H$124</formula>
    </cfRule>
  </conditionalFormatting>
  <conditionalFormatting sqref="E17">
    <cfRule type="cellIs" dxfId="64" priority="41" operator="equal">
      <formula>$E$124</formula>
    </cfRule>
    <cfRule type="containsBlanks" dxfId="63" priority="42">
      <formula>LEN(TRIM(E17))=0</formula>
    </cfRule>
    <cfRule type="cellIs" dxfId="62" priority="43" operator="lessThan">
      <formula>50</formula>
    </cfRule>
    <cfRule type="cellIs" dxfId="61" priority="44" operator="between">
      <formula>$E$124</formula>
      <formula>50</formula>
    </cfRule>
    <cfRule type="cellIs" dxfId="60" priority="45" operator="between">
      <formula>75</formula>
      <formula>$E$124</formula>
    </cfRule>
  </conditionalFormatting>
  <conditionalFormatting sqref="Q84">
    <cfRule type="cellIs" dxfId="59" priority="6" stopIfTrue="1" operator="equal">
      <formula>$Q$124</formula>
    </cfRule>
    <cfRule type="containsBlanks" dxfId="58" priority="7" stopIfTrue="1">
      <formula>LEN(TRIM(Q84))=0</formula>
    </cfRule>
    <cfRule type="cellIs" dxfId="57" priority="8" stopIfTrue="1" operator="lessThan">
      <formula>50</formula>
    </cfRule>
    <cfRule type="cellIs" dxfId="56" priority="9" stopIfTrue="1" operator="greaterThanOrEqual">
      <formula>75</formula>
    </cfRule>
    <cfRule type="cellIs" dxfId="55" priority="10" stopIfTrue="1" operator="between">
      <formula>$Q$124</formula>
      <formula>50</formula>
    </cfRule>
    <cfRule type="cellIs" dxfId="54" priority="11" stopIfTrue="1" operator="between">
      <formula>75</formula>
      <formula>$Q$124</formula>
    </cfRule>
  </conditionalFormatting>
  <conditionalFormatting sqref="W84">
    <cfRule type="cellIs" dxfId="53" priority="12" stopIfTrue="1" operator="equal">
      <formula>$W$124</formula>
    </cfRule>
    <cfRule type="cellIs" dxfId="52" priority="13" stopIfTrue="1" operator="greaterThanOrEqual">
      <formula>75</formula>
    </cfRule>
    <cfRule type="containsBlanks" dxfId="51" priority="14" stopIfTrue="1">
      <formula>LEN(TRIM(W84))=0</formula>
    </cfRule>
    <cfRule type="cellIs" dxfId="50" priority="15" stopIfTrue="1" operator="lessThan">
      <formula>50</formula>
    </cfRule>
    <cfRule type="cellIs" dxfId="49" priority="16" stopIfTrue="1" operator="between">
      <formula>$W$124</formula>
      <formula>50</formula>
    </cfRule>
    <cfRule type="cellIs" dxfId="48" priority="17" stopIfTrue="1" operator="between">
      <formula>75</formula>
      <formula>$W$124</formula>
    </cfRule>
  </conditionalFormatting>
  <conditionalFormatting sqref="T84">
    <cfRule type="cellIs" dxfId="47" priority="18" stopIfTrue="1" operator="equal">
      <formula>$T$124</formula>
    </cfRule>
    <cfRule type="cellIs" dxfId="46" priority="19" stopIfTrue="1" operator="greaterThanOrEqual">
      <formula>75</formula>
    </cfRule>
    <cfRule type="containsBlanks" dxfId="45" priority="20" stopIfTrue="1">
      <formula>LEN(TRIM(T84))=0</formula>
    </cfRule>
    <cfRule type="cellIs" dxfId="44" priority="21" stopIfTrue="1" operator="lessThan">
      <formula>50</formula>
    </cfRule>
    <cfRule type="cellIs" dxfId="43" priority="22" stopIfTrue="1" operator="between">
      <formula>$T$124</formula>
      <formula>50</formula>
    </cfRule>
    <cfRule type="cellIs" dxfId="42" priority="23" stopIfTrue="1" operator="between">
      <formula>75</formula>
      <formula>$T$124</formula>
    </cfRule>
  </conditionalFormatting>
  <conditionalFormatting sqref="N84">
    <cfRule type="cellIs" dxfId="41" priority="24" stopIfTrue="1" operator="equal">
      <formula>$N$124</formula>
    </cfRule>
    <cfRule type="containsBlanks" dxfId="40" priority="25" stopIfTrue="1">
      <formula>LEN(TRIM(N84))=0</formula>
    </cfRule>
    <cfRule type="cellIs" dxfId="39" priority="26" stopIfTrue="1" operator="lessThan">
      <formula>50</formula>
    </cfRule>
    <cfRule type="cellIs" dxfId="38" priority="27" stopIfTrue="1" operator="greaterThanOrEqual">
      <formula>75</formula>
    </cfRule>
    <cfRule type="cellIs" dxfId="37" priority="28" stopIfTrue="1" operator="between">
      <formula>$N$124</formula>
      <formula>50</formula>
    </cfRule>
    <cfRule type="cellIs" dxfId="36" priority="29" stopIfTrue="1" operator="between">
      <formula>75</formula>
      <formula>$N$124</formula>
    </cfRule>
  </conditionalFormatting>
  <conditionalFormatting sqref="K84">
    <cfRule type="containsBlanks" dxfId="35" priority="30" stopIfTrue="1">
      <formula>LEN(TRIM(K84))=0</formula>
    </cfRule>
    <cfRule type="cellIs" dxfId="34" priority="31" stopIfTrue="1" operator="equal">
      <formula>$K$124</formula>
    </cfRule>
    <cfRule type="cellIs" dxfId="33" priority="32" stopIfTrue="1" operator="between">
      <formula>$K$124</formula>
      <formula>50</formula>
    </cfRule>
    <cfRule type="cellIs" dxfId="32" priority="33" stopIfTrue="1" operator="between">
      <formula>75</formula>
      <formula>$K$124</formula>
    </cfRule>
    <cfRule type="cellIs" dxfId="31" priority="34" stopIfTrue="1" operator="lessThan">
      <formula>50</formula>
    </cfRule>
    <cfRule type="cellIs" dxfId="30" priority="35" stopIfTrue="1" operator="greaterThanOrEqual">
      <formula>75</formula>
    </cfRule>
  </conditionalFormatting>
  <conditionalFormatting sqref="H84">
    <cfRule type="cellIs" dxfId="29" priority="36" operator="between">
      <formula>$H$124</formula>
      <formula>53.95</formula>
    </cfRule>
    <cfRule type="containsBlanks" dxfId="28" priority="37">
      <formula>LEN(TRIM(H84))=0</formula>
    </cfRule>
    <cfRule type="cellIs" dxfId="27" priority="38" operator="lessThan">
      <formula>50</formula>
    </cfRule>
    <cfRule type="cellIs" dxfId="26" priority="39" operator="between">
      <formula>$H$124</formula>
      <formula>50</formula>
    </cfRule>
    <cfRule type="cellIs" dxfId="25" priority="40" operator="between">
      <formula>75</formula>
      <formula>$H$124</formula>
    </cfRule>
  </conditionalFormatting>
  <conditionalFormatting sqref="E84">
    <cfRule type="cellIs" dxfId="24" priority="1" operator="equal">
      <formula>$E$124</formula>
    </cfRule>
    <cfRule type="containsBlanks" dxfId="23" priority="2">
      <formula>LEN(TRIM(E84))=0</formula>
    </cfRule>
    <cfRule type="cellIs" dxfId="22" priority="3" operator="lessThan">
      <formula>50</formula>
    </cfRule>
    <cfRule type="cellIs" dxfId="21" priority="4" operator="between">
      <formula>$E$124</formula>
      <formula>50</formula>
    </cfRule>
    <cfRule type="cellIs" dxfId="20" priority="5" operator="between">
      <formula>75</formula>
      <formula>$E$124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103" sqref="C103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9.7109375" customWidth="1"/>
    <col min="6" max="6" width="0" hidden="1" customWidth="1"/>
    <col min="7" max="7" width="7.7109375" customWidth="1"/>
  </cols>
  <sheetData>
    <row r="1" spans="1:9" x14ac:dyDescent="0.25">
      <c r="H1" s="228"/>
      <c r="I1" s="34" t="s">
        <v>120</v>
      </c>
    </row>
    <row r="2" spans="1:9" ht="15.75" x14ac:dyDescent="0.25">
      <c r="B2" s="935" t="s">
        <v>115</v>
      </c>
      <c r="C2" s="935"/>
      <c r="D2" s="935"/>
      <c r="E2" s="8">
        <v>2021</v>
      </c>
      <c r="H2" s="229"/>
      <c r="I2" s="34" t="s">
        <v>121</v>
      </c>
    </row>
    <row r="3" spans="1:9" x14ac:dyDescent="0.25">
      <c r="H3" s="711"/>
      <c r="I3" s="34" t="s">
        <v>122</v>
      </c>
    </row>
    <row r="4" spans="1:9" ht="15" customHeight="1" thickBot="1" x14ac:dyDescent="0.3">
      <c r="H4" s="35"/>
      <c r="I4" s="34" t="s">
        <v>123</v>
      </c>
    </row>
    <row r="5" spans="1:9" ht="30" customHeight="1" thickBot="1" x14ac:dyDescent="0.3">
      <c r="A5" s="250" t="s">
        <v>68</v>
      </c>
      <c r="B5" s="251" t="s">
        <v>67</v>
      </c>
      <c r="C5" s="251" t="s">
        <v>113</v>
      </c>
      <c r="D5" s="252" t="s">
        <v>104</v>
      </c>
      <c r="E5" s="253" t="s">
        <v>160</v>
      </c>
    </row>
    <row r="6" spans="1:9" ht="15" customHeight="1" thickBot="1" x14ac:dyDescent="0.3">
      <c r="A6" s="227"/>
      <c r="B6" s="226"/>
      <c r="C6" s="254" t="s">
        <v>154</v>
      </c>
      <c r="D6" s="255">
        <f>SUM(D7:D105)</f>
        <v>2721</v>
      </c>
      <c r="E6" s="274">
        <f>AVERAGE(E7:E105)</f>
        <v>55.489697338006344</v>
      </c>
    </row>
    <row r="7" spans="1:9" ht="15" customHeight="1" x14ac:dyDescent="0.25">
      <c r="A7" s="277">
        <v>1</v>
      </c>
      <c r="B7" s="269" t="s">
        <v>2</v>
      </c>
      <c r="C7" s="758" t="s">
        <v>112</v>
      </c>
      <c r="D7" s="269">
        <v>30</v>
      </c>
      <c r="E7" s="44">
        <v>71</v>
      </c>
    </row>
    <row r="8" spans="1:9" ht="15" customHeight="1" x14ac:dyDescent="0.25">
      <c r="A8" s="668">
        <v>2</v>
      </c>
      <c r="B8" s="11" t="s">
        <v>65</v>
      </c>
      <c r="C8" s="12" t="s">
        <v>81</v>
      </c>
      <c r="D8" s="11">
        <v>29</v>
      </c>
      <c r="E8" s="267">
        <v>70.666666666666671</v>
      </c>
    </row>
    <row r="9" spans="1:9" ht="15" customHeight="1" x14ac:dyDescent="0.25">
      <c r="A9" s="36">
        <v>3</v>
      </c>
      <c r="B9" s="11" t="s">
        <v>0</v>
      </c>
      <c r="C9" s="20" t="s">
        <v>101</v>
      </c>
      <c r="D9" s="11">
        <v>40</v>
      </c>
      <c r="E9" s="13">
        <v>69.099999999999994</v>
      </c>
      <c r="F9">
        <f>E11*D11</f>
        <v>1078.4000000000001</v>
      </c>
    </row>
    <row r="10" spans="1:9" ht="15" customHeight="1" x14ac:dyDescent="0.25">
      <c r="A10" s="36">
        <v>4</v>
      </c>
      <c r="B10" s="11" t="s">
        <v>32</v>
      </c>
      <c r="C10" s="970" t="s">
        <v>38</v>
      </c>
      <c r="D10" s="11">
        <v>29</v>
      </c>
      <c r="E10" s="49">
        <v>68.7</v>
      </c>
      <c r="F10">
        <f>E10*D10</f>
        <v>1992.3000000000002</v>
      </c>
    </row>
    <row r="11" spans="1:9" ht="15" customHeight="1" x14ac:dyDescent="0.25">
      <c r="A11" s="36">
        <v>5</v>
      </c>
      <c r="B11" s="11" t="s">
        <v>41</v>
      </c>
      <c r="C11" s="12" t="s">
        <v>52</v>
      </c>
      <c r="D11" s="11">
        <v>16</v>
      </c>
      <c r="E11" s="13">
        <v>67.400000000000006</v>
      </c>
      <c r="F11">
        <f>E8*D8</f>
        <v>2049.3333333333335</v>
      </c>
    </row>
    <row r="12" spans="1:9" ht="15" customHeight="1" x14ac:dyDescent="0.25">
      <c r="A12" s="36">
        <v>6</v>
      </c>
      <c r="B12" s="11" t="s">
        <v>32</v>
      </c>
      <c r="C12" s="12" t="s">
        <v>33</v>
      </c>
      <c r="D12" s="11">
        <v>8</v>
      </c>
      <c r="E12" s="13">
        <v>66.900000000000006</v>
      </c>
      <c r="F12">
        <f>E12*D12</f>
        <v>535.20000000000005</v>
      </c>
    </row>
    <row r="13" spans="1:9" ht="15" customHeight="1" x14ac:dyDescent="0.25">
      <c r="A13" s="36">
        <v>7</v>
      </c>
      <c r="B13" s="11" t="s">
        <v>0</v>
      </c>
      <c r="C13" s="20" t="s">
        <v>100</v>
      </c>
      <c r="D13" s="11">
        <v>23</v>
      </c>
      <c r="E13" s="13">
        <v>66.608695652173907</v>
      </c>
      <c r="F13">
        <f>E13*D13</f>
        <v>1531.9999999999998</v>
      </c>
    </row>
    <row r="14" spans="1:9" ht="15" customHeight="1" x14ac:dyDescent="0.25">
      <c r="A14" s="36">
        <v>8</v>
      </c>
      <c r="B14" s="11" t="s">
        <v>54</v>
      </c>
      <c r="C14" s="14" t="s">
        <v>59</v>
      </c>
      <c r="D14" s="11">
        <v>27</v>
      </c>
      <c r="E14" s="13">
        <v>66.400000000000006</v>
      </c>
      <c r="F14">
        <f>E14*D14</f>
        <v>1792.8000000000002</v>
      </c>
    </row>
    <row r="15" spans="1:9" ht="15" customHeight="1" x14ac:dyDescent="0.25">
      <c r="A15" s="36">
        <v>9</v>
      </c>
      <c r="B15" s="11" t="s">
        <v>32</v>
      </c>
      <c r="C15" s="12" t="s">
        <v>108</v>
      </c>
      <c r="D15" s="11">
        <v>47</v>
      </c>
      <c r="E15" s="49">
        <v>65.900000000000006</v>
      </c>
      <c r="F15">
        <f>E15*D15</f>
        <v>3097.3</v>
      </c>
    </row>
    <row r="16" spans="1:9" ht="15" customHeight="1" thickBot="1" x14ac:dyDescent="0.3">
      <c r="A16" s="514">
        <v>10</v>
      </c>
      <c r="B16" s="29" t="s">
        <v>32</v>
      </c>
      <c r="C16" s="46" t="s">
        <v>36</v>
      </c>
      <c r="D16" s="29">
        <v>20</v>
      </c>
      <c r="E16" s="759">
        <v>65</v>
      </c>
      <c r="F16">
        <f>E16*D16</f>
        <v>1300</v>
      </c>
    </row>
    <row r="17" spans="1:6" ht="15" customHeight="1" x14ac:dyDescent="0.25">
      <c r="A17" s="41">
        <v>11</v>
      </c>
      <c r="B17" s="42" t="s">
        <v>26</v>
      </c>
      <c r="C17" s="123" t="s">
        <v>114</v>
      </c>
      <c r="D17" s="42">
        <v>33</v>
      </c>
      <c r="E17" s="44">
        <v>65</v>
      </c>
    </row>
    <row r="18" spans="1:6" ht="15" customHeight="1" x14ac:dyDescent="0.25">
      <c r="A18" s="36">
        <v>12</v>
      </c>
      <c r="B18" s="754" t="s">
        <v>26</v>
      </c>
      <c r="C18" s="238" t="s">
        <v>111</v>
      </c>
      <c r="D18" s="11">
        <v>36</v>
      </c>
      <c r="E18" s="13">
        <v>64.7</v>
      </c>
    </row>
    <row r="19" spans="1:6" ht="15" customHeight="1" x14ac:dyDescent="0.25">
      <c r="A19" s="36">
        <v>13</v>
      </c>
      <c r="B19" s="11" t="s">
        <v>54</v>
      </c>
      <c r="C19" s="14" t="s">
        <v>63</v>
      </c>
      <c r="D19" s="11">
        <v>36</v>
      </c>
      <c r="E19" s="15">
        <v>64.5</v>
      </c>
      <c r="F19">
        <f>E19*D19</f>
        <v>2322</v>
      </c>
    </row>
    <row r="20" spans="1:6" ht="15" customHeight="1" x14ac:dyDescent="0.25">
      <c r="A20" s="36">
        <v>14</v>
      </c>
      <c r="B20" s="11" t="s">
        <v>32</v>
      </c>
      <c r="C20" s="12" t="s">
        <v>168</v>
      </c>
      <c r="D20" s="11">
        <v>19</v>
      </c>
      <c r="E20" s="13">
        <v>64</v>
      </c>
      <c r="F20">
        <f>E17*D17</f>
        <v>2145</v>
      </c>
    </row>
    <row r="21" spans="1:6" ht="15" customHeight="1" x14ac:dyDescent="0.25">
      <c r="A21" s="36">
        <v>15</v>
      </c>
      <c r="B21" s="11" t="s">
        <v>32</v>
      </c>
      <c r="C21" s="644" t="s">
        <v>92</v>
      </c>
      <c r="D21" s="11">
        <v>89</v>
      </c>
      <c r="E21" s="13">
        <v>64</v>
      </c>
      <c r="F21">
        <f t="shared" ref="F21:F26" si="0">E21*D21</f>
        <v>5696</v>
      </c>
    </row>
    <row r="22" spans="1:6" ht="15" customHeight="1" x14ac:dyDescent="0.25">
      <c r="A22" s="36">
        <v>16</v>
      </c>
      <c r="B22" s="11" t="s">
        <v>0</v>
      </c>
      <c r="C22" s="238" t="s">
        <v>139</v>
      </c>
      <c r="D22" s="11">
        <v>40</v>
      </c>
      <c r="E22" s="13">
        <v>63.9</v>
      </c>
      <c r="F22">
        <f t="shared" si="0"/>
        <v>2556</v>
      </c>
    </row>
    <row r="23" spans="1:6" ht="15" customHeight="1" x14ac:dyDescent="0.25">
      <c r="A23" s="36">
        <v>17</v>
      </c>
      <c r="B23" s="11" t="s">
        <v>41</v>
      </c>
      <c r="C23" s="12" t="s">
        <v>88</v>
      </c>
      <c r="D23" s="11">
        <v>45</v>
      </c>
      <c r="E23" s="13">
        <v>63.8</v>
      </c>
      <c r="F23">
        <f t="shared" si="0"/>
        <v>2871</v>
      </c>
    </row>
    <row r="24" spans="1:6" ht="15" customHeight="1" x14ac:dyDescent="0.25">
      <c r="A24" s="36">
        <v>18</v>
      </c>
      <c r="B24" s="11" t="s">
        <v>2</v>
      </c>
      <c r="C24" s="12" t="s">
        <v>193</v>
      </c>
      <c r="D24" s="11">
        <v>32</v>
      </c>
      <c r="E24" s="13">
        <v>63.7</v>
      </c>
      <c r="F24">
        <f t="shared" si="0"/>
        <v>2038.4</v>
      </c>
    </row>
    <row r="25" spans="1:6" ht="15" customHeight="1" x14ac:dyDescent="0.25">
      <c r="A25" s="36">
        <v>19</v>
      </c>
      <c r="B25" s="11" t="s">
        <v>54</v>
      </c>
      <c r="C25" s="12" t="s">
        <v>62</v>
      </c>
      <c r="D25" s="11">
        <v>30</v>
      </c>
      <c r="E25" s="13">
        <v>63</v>
      </c>
      <c r="F25">
        <f t="shared" si="0"/>
        <v>1890</v>
      </c>
    </row>
    <row r="26" spans="1:6" ht="15" customHeight="1" thickBot="1" x14ac:dyDescent="0.3">
      <c r="A26" s="45">
        <v>20</v>
      </c>
      <c r="B26" s="511" t="s">
        <v>32</v>
      </c>
      <c r="C26" s="52" t="s">
        <v>93</v>
      </c>
      <c r="D26" s="22">
        <v>36</v>
      </c>
      <c r="E26" s="24">
        <v>62.4</v>
      </c>
      <c r="F26">
        <f t="shared" si="0"/>
        <v>2246.4</v>
      </c>
    </row>
    <row r="27" spans="1:6" ht="15" customHeight="1" x14ac:dyDescent="0.25">
      <c r="A27" s="41">
        <v>21</v>
      </c>
      <c r="B27" s="42" t="s">
        <v>32</v>
      </c>
      <c r="C27" s="43" t="s">
        <v>178</v>
      </c>
      <c r="D27" s="42">
        <v>10</v>
      </c>
      <c r="E27" s="44">
        <v>62</v>
      </c>
    </row>
    <row r="28" spans="1:6" ht="15" customHeight="1" x14ac:dyDescent="0.25">
      <c r="A28" s="36">
        <v>22</v>
      </c>
      <c r="B28" s="11" t="s">
        <v>32</v>
      </c>
      <c r="C28" s="237" t="s">
        <v>179</v>
      </c>
      <c r="D28" s="11">
        <v>14</v>
      </c>
      <c r="E28" s="13">
        <v>61.6</v>
      </c>
    </row>
    <row r="29" spans="1:6" ht="15" customHeight="1" x14ac:dyDescent="0.25">
      <c r="A29" s="36">
        <v>23</v>
      </c>
      <c r="B29" s="11" t="s">
        <v>54</v>
      </c>
      <c r="C29" s="14" t="s">
        <v>61</v>
      </c>
      <c r="D29" s="11">
        <v>36</v>
      </c>
      <c r="E29" s="13">
        <v>61.1</v>
      </c>
      <c r="F29">
        <f>E29*D29</f>
        <v>2199.6</v>
      </c>
    </row>
    <row r="30" spans="1:6" ht="15" customHeight="1" x14ac:dyDescent="0.25">
      <c r="A30" s="36">
        <v>24</v>
      </c>
      <c r="B30" s="11" t="s">
        <v>32</v>
      </c>
      <c r="C30" s="237" t="s">
        <v>39</v>
      </c>
      <c r="D30" s="11">
        <v>11</v>
      </c>
      <c r="E30" s="13">
        <v>61</v>
      </c>
    </row>
    <row r="31" spans="1:6" ht="15" customHeight="1" x14ac:dyDescent="0.25">
      <c r="A31" s="36">
        <v>25</v>
      </c>
      <c r="B31" s="11" t="s">
        <v>2</v>
      </c>
      <c r="C31" s="20" t="s">
        <v>184</v>
      </c>
      <c r="D31" s="11">
        <v>47</v>
      </c>
      <c r="E31" s="49">
        <v>61</v>
      </c>
    </row>
    <row r="32" spans="1:6" ht="15" customHeight="1" x14ac:dyDescent="0.25">
      <c r="A32" s="36">
        <v>26</v>
      </c>
      <c r="B32" s="11" t="s">
        <v>0</v>
      </c>
      <c r="C32" s="20" t="s">
        <v>106</v>
      </c>
      <c r="D32" s="11">
        <v>44</v>
      </c>
      <c r="E32" s="13">
        <v>60.840909090909093</v>
      </c>
      <c r="F32">
        <f>E32*D32</f>
        <v>2677</v>
      </c>
    </row>
    <row r="33" spans="1:6" ht="15" customHeight="1" x14ac:dyDescent="0.25">
      <c r="A33" s="36">
        <v>27</v>
      </c>
      <c r="B33" s="11" t="s">
        <v>2</v>
      </c>
      <c r="C33" s="12" t="s">
        <v>191</v>
      </c>
      <c r="D33" s="11">
        <v>13</v>
      </c>
      <c r="E33" s="13">
        <v>60.7</v>
      </c>
    </row>
    <row r="34" spans="1:6" ht="15" customHeight="1" x14ac:dyDescent="0.25">
      <c r="A34" s="36">
        <v>28</v>
      </c>
      <c r="B34" s="11" t="s">
        <v>2</v>
      </c>
      <c r="C34" s="20" t="s">
        <v>17</v>
      </c>
      <c r="D34" s="11">
        <v>21</v>
      </c>
      <c r="E34" s="13">
        <v>60.5</v>
      </c>
      <c r="F34">
        <f>E33*D33</f>
        <v>789.1</v>
      </c>
    </row>
    <row r="35" spans="1:6" ht="15" customHeight="1" x14ac:dyDescent="0.25">
      <c r="A35" s="36">
        <v>29</v>
      </c>
      <c r="B35" s="11" t="s">
        <v>41</v>
      </c>
      <c r="C35" s="12" t="s">
        <v>46</v>
      </c>
      <c r="D35" s="11">
        <v>7</v>
      </c>
      <c r="E35" s="13">
        <v>60.4</v>
      </c>
      <c r="F35">
        <f>E36*D36</f>
        <v>1745.8000000000002</v>
      </c>
    </row>
    <row r="36" spans="1:6" ht="15" customHeight="1" thickBot="1" x14ac:dyDescent="0.3">
      <c r="A36" s="514">
        <v>30</v>
      </c>
      <c r="B36" s="756" t="s">
        <v>41</v>
      </c>
      <c r="C36" s="46" t="s">
        <v>80</v>
      </c>
      <c r="D36" s="29">
        <v>29</v>
      </c>
      <c r="E36" s="32">
        <v>60.2</v>
      </c>
      <c r="F36">
        <f>E35*D35</f>
        <v>422.8</v>
      </c>
    </row>
    <row r="37" spans="1:6" ht="15" customHeight="1" x14ac:dyDescent="0.25">
      <c r="A37" s="41">
        <v>31</v>
      </c>
      <c r="B37" s="42" t="s">
        <v>2</v>
      </c>
      <c r="C37" s="43" t="s">
        <v>145</v>
      </c>
      <c r="D37" s="42">
        <v>44</v>
      </c>
      <c r="E37" s="293">
        <v>60</v>
      </c>
      <c r="F37">
        <f>E37*D37</f>
        <v>2640</v>
      </c>
    </row>
    <row r="38" spans="1:6" ht="15" customHeight="1" x14ac:dyDescent="0.25">
      <c r="A38" s="36">
        <v>32</v>
      </c>
      <c r="B38" s="11" t="s">
        <v>26</v>
      </c>
      <c r="C38" s="19" t="s">
        <v>96</v>
      </c>
      <c r="D38" s="11">
        <v>35</v>
      </c>
      <c r="E38" s="13">
        <v>59</v>
      </c>
      <c r="F38">
        <f>E38*D38</f>
        <v>2065</v>
      </c>
    </row>
    <row r="39" spans="1:6" ht="15" customHeight="1" x14ac:dyDescent="0.25">
      <c r="A39" s="36">
        <v>33</v>
      </c>
      <c r="B39" s="11" t="s">
        <v>2</v>
      </c>
      <c r="C39" s="20" t="s">
        <v>185</v>
      </c>
      <c r="D39" s="11">
        <v>46</v>
      </c>
      <c r="E39" s="13">
        <v>59</v>
      </c>
      <c r="F39">
        <f>E39*D39</f>
        <v>2714</v>
      </c>
    </row>
    <row r="40" spans="1:6" ht="15" customHeight="1" x14ac:dyDescent="0.25">
      <c r="A40" s="36">
        <v>34</v>
      </c>
      <c r="B40" s="11" t="s">
        <v>65</v>
      </c>
      <c r="C40" s="12" t="s">
        <v>85</v>
      </c>
      <c r="D40" s="11">
        <v>41</v>
      </c>
      <c r="E40" s="13">
        <v>58.853658536585364</v>
      </c>
      <c r="F40">
        <f>E40*D40</f>
        <v>2413</v>
      </c>
    </row>
    <row r="41" spans="1:6" ht="15" customHeight="1" x14ac:dyDescent="0.25">
      <c r="A41" s="36">
        <v>35</v>
      </c>
      <c r="B41" s="11" t="s">
        <v>2</v>
      </c>
      <c r="C41" s="20" t="s">
        <v>6</v>
      </c>
      <c r="D41" s="11">
        <v>24</v>
      </c>
      <c r="E41" s="13">
        <v>58.7</v>
      </c>
    </row>
    <row r="42" spans="1:6" ht="15" customHeight="1" x14ac:dyDescent="0.25">
      <c r="A42" s="36">
        <v>36</v>
      </c>
      <c r="B42" s="11" t="s">
        <v>2</v>
      </c>
      <c r="C42" s="12" t="s">
        <v>192</v>
      </c>
      <c r="D42" s="11">
        <v>28</v>
      </c>
      <c r="E42" s="13">
        <v>58.3</v>
      </c>
    </row>
    <row r="43" spans="1:6" ht="15" customHeight="1" x14ac:dyDescent="0.25">
      <c r="A43" s="36">
        <v>37</v>
      </c>
      <c r="B43" s="11" t="s">
        <v>54</v>
      </c>
      <c r="C43" s="12" t="s">
        <v>64</v>
      </c>
      <c r="D43" s="11">
        <v>29</v>
      </c>
      <c r="E43" s="17">
        <v>58.2</v>
      </c>
      <c r="F43">
        <f>E43*D43</f>
        <v>1687.8000000000002</v>
      </c>
    </row>
    <row r="44" spans="1:6" ht="15" customHeight="1" x14ac:dyDescent="0.25">
      <c r="A44" s="36">
        <v>38</v>
      </c>
      <c r="B44" s="11" t="s">
        <v>26</v>
      </c>
      <c r="C44" s="12" t="s">
        <v>27</v>
      </c>
      <c r="D44" s="11">
        <v>20</v>
      </c>
      <c r="E44" s="13">
        <v>58</v>
      </c>
      <c r="F44">
        <f>E44*D44</f>
        <v>1160</v>
      </c>
    </row>
    <row r="45" spans="1:6" ht="15" customHeight="1" x14ac:dyDescent="0.25">
      <c r="A45" s="36">
        <v>39</v>
      </c>
      <c r="B45" s="11" t="s">
        <v>2</v>
      </c>
      <c r="C45" s="12" t="s">
        <v>142</v>
      </c>
      <c r="D45" s="11">
        <v>99</v>
      </c>
      <c r="E45" s="13">
        <v>58</v>
      </c>
      <c r="F45">
        <f>E45*D45</f>
        <v>5742</v>
      </c>
    </row>
    <row r="46" spans="1:6" ht="15" customHeight="1" thickBot="1" x14ac:dyDescent="0.3">
      <c r="A46" s="45">
        <v>40</v>
      </c>
      <c r="B46" s="22" t="s">
        <v>54</v>
      </c>
      <c r="C46" s="368" t="s">
        <v>57</v>
      </c>
      <c r="D46" s="22">
        <v>11</v>
      </c>
      <c r="E46" s="513">
        <v>57.5</v>
      </c>
    </row>
    <row r="47" spans="1:6" ht="15" customHeight="1" x14ac:dyDescent="0.25">
      <c r="A47" s="37">
        <v>41</v>
      </c>
      <c r="B47" s="757" t="s">
        <v>54</v>
      </c>
      <c r="C47" s="674" t="s">
        <v>66</v>
      </c>
      <c r="D47" s="47">
        <v>29</v>
      </c>
      <c r="E47" s="49">
        <v>57.4</v>
      </c>
    </row>
    <row r="48" spans="1:6" ht="15" customHeight="1" x14ac:dyDescent="0.25">
      <c r="A48" s="36">
        <v>42</v>
      </c>
      <c r="B48" s="11" t="s">
        <v>41</v>
      </c>
      <c r="C48" s="12" t="s">
        <v>158</v>
      </c>
      <c r="D48" s="11">
        <v>27</v>
      </c>
      <c r="E48" s="13">
        <v>57.3</v>
      </c>
      <c r="F48">
        <f>E48*D48</f>
        <v>1547.1</v>
      </c>
    </row>
    <row r="49" spans="1:6" ht="15" customHeight="1" x14ac:dyDescent="0.25">
      <c r="A49" s="36">
        <v>43</v>
      </c>
      <c r="B49" s="11" t="s">
        <v>32</v>
      </c>
      <c r="C49" s="18" t="s">
        <v>73</v>
      </c>
      <c r="D49" s="11">
        <v>7</v>
      </c>
      <c r="E49" s="13">
        <v>57</v>
      </c>
    </row>
    <row r="50" spans="1:6" ht="15" customHeight="1" x14ac:dyDescent="0.25">
      <c r="A50" s="36">
        <v>44</v>
      </c>
      <c r="B50" s="11" t="s">
        <v>26</v>
      </c>
      <c r="C50" s="12" t="s">
        <v>30</v>
      </c>
      <c r="D50" s="11">
        <v>35</v>
      </c>
      <c r="E50" s="13">
        <v>56.7</v>
      </c>
    </row>
    <row r="51" spans="1:6" ht="15" customHeight="1" x14ac:dyDescent="0.25">
      <c r="A51" s="36">
        <v>45</v>
      </c>
      <c r="B51" s="11" t="s">
        <v>26</v>
      </c>
      <c r="C51" s="12" t="s">
        <v>180</v>
      </c>
      <c r="D51" s="11">
        <v>48</v>
      </c>
      <c r="E51" s="17">
        <v>56.5</v>
      </c>
      <c r="F51">
        <f>E46*D46</f>
        <v>632.5</v>
      </c>
    </row>
    <row r="52" spans="1:6" ht="15" customHeight="1" x14ac:dyDescent="0.25">
      <c r="A52" s="36">
        <v>46</v>
      </c>
      <c r="B52" s="11" t="s">
        <v>2</v>
      </c>
      <c r="C52" s="20" t="s">
        <v>167</v>
      </c>
      <c r="D52" s="11">
        <v>31</v>
      </c>
      <c r="E52" s="13">
        <v>56.5</v>
      </c>
      <c r="F52">
        <f>E52*D52</f>
        <v>1751.5</v>
      </c>
    </row>
    <row r="53" spans="1:6" ht="15" customHeight="1" x14ac:dyDescent="0.25">
      <c r="A53" s="36">
        <v>47</v>
      </c>
      <c r="B53" s="11" t="s">
        <v>2</v>
      </c>
      <c r="C53" s="20" t="s">
        <v>23</v>
      </c>
      <c r="D53" s="11">
        <v>9</v>
      </c>
      <c r="E53" s="13">
        <v>56</v>
      </c>
      <c r="F53">
        <f>E50*D50</f>
        <v>1984.5</v>
      </c>
    </row>
    <row r="54" spans="1:6" ht="15" customHeight="1" x14ac:dyDescent="0.25">
      <c r="A54" s="36">
        <v>48</v>
      </c>
      <c r="B54" s="11" t="s">
        <v>2</v>
      </c>
      <c r="C54" s="12" t="s">
        <v>144</v>
      </c>
      <c r="D54" s="11">
        <v>68</v>
      </c>
      <c r="E54" s="13">
        <v>56</v>
      </c>
      <c r="F54">
        <f>E49*D49</f>
        <v>399</v>
      </c>
    </row>
    <row r="55" spans="1:6" ht="15" customHeight="1" x14ac:dyDescent="0.25">
      <c r="A55" s="36">
        <v>49</v>
      </c>
      <c r="B55" s="11" t="s">
        <v>65</v>
      </c>
      <c r="C55" s="12" t="s">
        <v>82</v>
      </c>
      <c r="D55" s="11">
        <v>19</v>
      </c>
      <c r="E55" s="13">
        <v>55.94736842105263</v>
      </c>
      <c r="F55">
        <f>E63*D63</f>
        <v>1125.6000000000001</v>
      </c>
    </row>
    <row r="56" spans="1:6" ht="15" customHeight="1" thickBot="1" x14ac:dyDescent="0.3">
      <c r="A56" s="45">
        <v>50</v>
      </c>
      <c r="B56" s="22" t="s">
        <v>0</v>
      </c>
      <c r="C56" s="116" t="s">
        <v>102</v>
      </c>
      <c r="D56" s="22">
        <v>6</v>
      </c>
      <c r="E56" s="24">
        <v>55.666666666666664</v>
      </c>
      <c r="F56">
        <f>E53*D53</f>
        <v>504</v>
      </c>
    </row>
    <row r="57" spans="1:6" ht="15" customHeight="1" x14ac:dyDescent="0.25">
      <c r="A57" s="41">
        <v>51</v>
      </c>
      <c r="B57" s="42" t="s">
        <v>65</v>
      </c>
      <c r="C57" s="43" t="s">
        <v>169</v>
      </c>
      <c r="D57" s="42">
        <v>45</v>
      </c>
      <c r="E57" s="44">
        <v>55.2</v>
      </c>
      <c r="F57">
        <f>E54*D54</f>
        <v>3808</v>
      </c>
    </row>
    <row r="58" spans="1:6" ht="15" customHeight="1" x14ac:dyDescent="0.25">
      <c r="A58" s="36">
        <v>52</v>
      </c>
      <c r="B58" s="754" t="s">
        <v>0</v>
      </c>
      <c r="C58" s="20" t="s">
        <v>166</v>
      </c>
      <c r="D58" s="11">
        <v>48</v>
      </c>
      <c r="E58" s="13">
        <v>54.645833333333336</v>
      </c>
      <c r="F58">
        <f>E55*D55</f>
        <v>1063</v>
      </c>
    </row>
    <row r="59" spans="1:6" ht="15" customHeight="1" x14ac:dyDescent="0.25">
      <c r="A59" s="36">
        <v>53</v>
      </c>
      <c r="B59" s="11" t="s">
        <v>2</v>
      </c>
      <c r="C59" s="12" t="s">
        <v>146</v>
      </c>
      <c r="D59" s="11">
        <v>56</v>
      </c>
      <c r="E59" s="13">
        <v>54.6</v>
      </c>
    </row>
    <row r="60" spans="1:6" ht="15" customHeight="1" x14ac:dyDescent="0.25">
      <c r="A60" s="36">
        <v>54</v>
      </c>
      <c r="B60" s="11" t="s">
        <v>32</v>
      </c>
      <c r="C60" s="12" t="s">
        <v>137</v>
      </c>
      <c r="D60" s="11">
        <v>25</v>
      </c>
      <c r="E60" s="13">
        <v>54.4</v>
      </c>
      <c r="F60">
        <f>E47*D47</f>
        <v>1664.6</v>
      </c>
    </row>
    <row r="61" spans="1:6" ht="15" customHeight="1" x14ac:dyDescent="0.25">
      <c r="A61" s="36">
        <v>55</v>
      </c>
      <c r="B61" s="11" t="s">
        <v>26</v>
      </c>
      <c r="C61" s="12" t="s">
        <v>97</v>
      </c>
      <c r="D61" s="11">
        <v>21</v>
      </c>
      <c r="E61" s="13">
        <v>54</v>
      </c>
      <c r="F61">
        <f>E57*D57</f>
        <v>2484</v>
      </c>
    </row>
    <row r="62" spans="1:6" ht="15" customHeight="1" x14ac:dyDescent="0.25">
      <c r="A62" s="36">
        <v>56</v>
      </c>
      <c r="B62" s="11" t="s">
        <v>41</v>
      </c>
      <c r="C62" s="12" t="s">
        <v>78</v>
      </c>
      <c r="D62" s="11">
        <v>17</v>
      </c>
      <c r="E62" s="13">
        <v>53.9</v>
      </c>
      <c r="F62">
        <f>E58*D58</f>
        <v>2623</v>
      </c>
    </row>
    <row r="63" spans="1:6" ht="15" customHeight="1" x14ac:dyDescent="0.25">
      <c r="A63" s="36">
        <v>57</v>
      </c>
      <c r="B63" s="11" t="s">
        <v>41</v>
      </c>
      <c r="C63" s="12" t="s">
        <v>175</v>
      </c>
      <c r="D63" s="11">
        <v>21</v>
      </c>
      <c r="E63" s="13">
        <v>53.6</v>
      </c>
      <c r="F63">
        <f>E59*D59</f>
        <v>3057.6</v>
      </c>
    </row>
    <row r="64" spans="1:6" ht="15" customHeight="1" x14ac:dyDescent="0.25">
      <c r="A64" s="36">
        <v>58</v>
      </c>
      <c r="B64" s="11" t="s">
        <v>65</v>
      </c>
      <c r="C64" s="855" t="s">
        <v>195</v>
      </c>
      <c r="D64" s="11">
        <v>20</v>
      </c>
      <c r="E64" s="267">
        <v>53.35</v>
      </c>
      <c r="F64">
        <f>E74*D74</f>
        <v>1152.8</v>
      </c>
    </row>
    <row r="65" spans="1:6" ht="15" customHeight="1" x14ac:dyDescent="0.25">
      <c r="A65" s="36">
        <v>59</v>
      </c>
      <c r="B65" s="11" t="s">
        <v>65</v>
      </c>
      <c r="C65" s="12" t="s">
        <v>157</v>
      </c>
      <c r="D65" s="11">
        <v>18</v>
      </c>
      <c r="E65" s="267">
        <v>53.333333333333336</v>
      </c>
    </row>
    <row r="66" spans="1:6" ht="15" customHeight="1" thickBot="1" x14ac:dyDescent="0.3">
      <c r="A66" s="45">
        <v>60</v>
      </c>
      <c r="B66" s="22" t="s">
        <v>54</v>
      </c>
      <c r="C66" s="23" t="s">
        <v>58</v>
      </c>
      <c r="D66" s="22">
        <v>11</v>
      </c>
      <c r="E66" s="24">
        <v>53.3</v>
      </c>
      <c r="F66">
        <f t="shared" ref="F66:F73" si="1">E66*D66</f>
        <v>586.29999999999995</v>
      </c>
    </row>
    <row r="67" spans="1:6" ht="15" customHeight="1" x14ac:dyDescent="0.25">
      <c r="A67" s="37">
        <v>61</v>
      </c>
      <c r="B67" s="47" t="s">
        <v>26</v>
      </c>
      <c r="C67" s="760" t="s">
        <v>182</v>
      </c>
      <c r="D67" s="47">
        <v>13</v>
      </c>
      <c r="E67" s="49">
        <v>53.3</v>
      </c>
      <c r="F67">
        <f t="shared" si="1"/>
        <v>692.9</v>
      </c>
    </row>
    <row r="68" spans="1:6" ht="15" customHeight="1" x14ac:dyDescent="0.25">
      <c r="A68" s="36">
        <v>62</v>
      </c>
      <c r="B68" s="11" t="s">
        <v>2</v>
      </c>
      <c r="C68" s="12" t="s">
        <v>9</v>
      </c>
      <c r="D68" s="11">
        <v>35</v>
      </c>
      <c r="E68" s="32">
        <v>53</v>
      </c>
      <c r="F68">
        <f t="shared" si="1"/>
        <v>1855</v>
      </c>
    </row>
    <row r="69" spans="1:6" ht="15" customHeight="1" x14ac:dyDescent="0.25">
      <c r="A69" s="36">
        <v>63</v>
      </c>
      <c r="B69" s="11" t="s">
        <v>2</v>
      </c>
      <c r="C69" s="20" t="s">
        <v>12</v>
      </c>
      <c r="D69" s="11">
        <v>42</v>
      </c>
      <c r="E69" s="13">
        <v>53</v>
      </c>
      <c r="F69">
        <f t="shared" si="1"/>
        <v>2226</v>
      </c>
    </row>
    <row r="70" spans="1:6" ht="15" customHeight="1" x14ac:dyDescent="0.25">
      <c r="A70" s="36">
        <v>64</v>
      </c>
      <c r="B70" s="11" t="s">
        <v>41</v>
      </c>
      <c r="C70" s="12" t="s">
        <v>176</v>
      </c>
      <c r="D70" s="11">
        <v>21</v>
      </c>
      <c r="E70" s="13">
        <v>52.9</v>
      </c>
      <c r="F70">
        <f t="shared" si="1"/>
        <v>1110.8999999999999</v>
      </c>
    </row>
    <row r="71" spans="1:6" ht="15" customHeight="1" x14ac:dyDescent="0.25">
      <c r="A71" s="36">
        <v>65</v>
      </c>
      <c r="B71" s="11" t="s">
        <v>32</v>
      </c>
      <c r="C71" s="12" t="s">
        <v>37</v>
      </c>
      <c r="D71" s="11">
        <v>21</v>
      </c>
      <c r="E71" s="13">
        <v>52.9</v>
      </c>
      <c r="F71">
        <f t="shared" si="1"/>
        <v>1110.8999999999999</v>
      </c>
    </row>
    <row r="72" spans="1:6" ht="15" customHeight="1" x14ac:dyDescent="0.25">
      <c r="A72" s="36">
        <v>66</v>
      </c>
      <c r="B72" s="11" t="s">
        <v>41</v>
      </c>
      <c r="C72" s="12" t="s">
        <v>40</v>
      </c>
      <c r="D72" s="11">
        <v>33</v>
      </c>
      <c r="E72" s="13">
        <v>52.7</v>
      </c>
      <c r="F72">
        <f t="shared" si="1"/>
        <v>1739.1000000000001</v>
      </c>
    </row>
    <row r="73" spans="1:6" ht="15" customHeight="1" x14ac:dyDescent="0.25">
      <c r="A73" s="36">
        <v>67</v>
      </c>
      <c r="B73" s="754" t="s">
        <v>0</v>
      </c>
      <c r="C73" s="20" t="s">
        <v>172</v>
      </c>
      <c r="D73" s="11">
        <v>28</v>
      </c>
      <c r="E73" s="13">
        <v>52.428571428571431</v>
      </c>
      <c r="F73">
        <f t="shared" si="1"/>
        <v>1468</v>
      </c>
    </row>
    <row r="74" spans="1:6" ht="15" customHeight="1" x14ac:dyDescent="0.25">
      <c r="A74" s="36">
        <v>68</v>
      </c>
      <c r="B74" s="11" t="s">
        <v>26</v>
      </c>
      <c r="C74" s="12" t="s">
        <v>98</v>
      </c>
      <c r="D74" s="11">
        <v>22</v>
      </c>
      <c r="E74" s="13">
        <v>52.4</v>
      </c>
    </row>
    <row r="75" spans="1:6" ht="15" customHeight="1" x14ac:dyDescent="0.25">
      <c r="A75" s="36">
        <v>69</v>
      </c>
      <c r="B75" s="11" t="s">
        <v>65</v>
      </c>
      <c r="C75" s="12" t="s">
        <v>86</v>
      </c>
      <c r="D75" s="11">
        <v>14</v>
      </c>
      <c r="E75" s="267">
        <v>52.375</v>
      </c>
      <c r="F75">
        <f t="shared" ref="F75:F86" si="2">E75*D75</f>
        <v>733.25</v>
      </c>
    </row>
    <row r="76" spans="1:6" ht="15" customHeight="1" thickBot="1" x14ac:dyDescent="0.3">
      <c r="A76" s="45">
        <v>70</v>
      </c>
      <c r="B76" s="22" t="s">
        <v>54</v>
      </c>
      <c r="C76" s="23" t="s">
        <v>174</v>
      </c>
      <c r="D76" s="22">
        <v>27</v>
      </c>
      <c r="E76" s="24">
        <v>52.2</v>
      </c>
      <c r="F76">
        <f t="shared" si="2"/>
        <v>1409.4</v>
      </c>
    </row>
    <row r="77" spans="1:6" ht="15" customHeight="1" x14ac:dyDescent="0.25">
      <c r="A77" s="37">
        <v>71</v>
      </c>
      <c r="B77" s="47" t="s">
        <v>65</v>
      </c>
      <c r="C77" s="674" t="s">
        <v>171</v>
      </c>
      <c r="D77" s="47">
        <v>18</v>
      </c>
      <c r="E77" s="49">
        <v>52</v>
      </c>
      <c r="F77">
        <f t="shared" si="2"/>
        <v>936</v>
      </c>
    </row>
    <row r="78" spans="1:6" ht="15" customHeight="1" x14ac:dyDescent="0.25">
      <c r="A78" s="36">
        <v>72</v>
      </c>
      <c r="B78" s="11" t="s">
        <v>2</v>
      </c>
      <c r="C78" s="12" t="s">
        <v>16</v>
      </c>
      <c r="D78" s="11">
        <v>57</v>
      </c>
      <c r="E78" s="13">
        <v>52</v>
      </c>
      <c r="F78">
        <f t="shared" si="2"/>
        <v>2964</v>
      </c>
    </row>
    <row r="79" spans="1:6" ht="15" customHeight="1" x14ac:dyDescent="0.25">
      <c r="A79" s="36">
        <v>73</v>
      </c>
      <c r="B79" s="11" t="s">
        <v>2</v>
      </c>
      <c r="C79" s="20" t="s">
        <v>187</v>
      </c>
      <c r="D79" s="11">
        <v>49</v>
      </c>
      <c r="E79" s="13">
        <v>50.8</v>
      </c>
      <c r="F79">
        <f t="shared" si="2"/>
        <v>2489.1999999999998</v>
      </c>
    </row>
    <row r="80" spans="1:6" ht="15" customHeight="1" x14ac:dyDescent="0.25">
      <c r="A80" s="36">
        <v>74</v>
      </c>
      <c r="B80" s="11" t="s">
        <v>2</v>
      </c>
      <c r="C80" s="12" t="s">
        <v>3</v>
      </c>
      <c r="D80" s="11">
        <v>7</v>
      </c>
      <c r="E80" s="17">
        <v>50.43</v>
      </c>
      <c r="F80">
        <f t="shared" si="2"/>
        <v>353.01</v>
      </c>
    </row>
    <row r="81" spans="1:6" ht="15" customHeight="1" x14ac:dyDescent="0.25">
      <c r="A81" s="36">
        <v>75</v>
      </c>
      <c r="B81" s="11" t="s">
        <v>2</v>
      </c>
      <c r="C81" s="20" t="s">
        <v>186</v>
      </c>
      <c r="D81" s="11">
        <v>22</v>
      </c>
      <c r="E81" s="13">
        <v>50.4</v>
      </c>
      <c r="F81">
        <f t="shared" si="2"/>
        <v>1108.8</v>
      </c>
    </row>
    <row r="82" spans="1:6" ht="15" customHeight="1" x14ac:dyDescent="0.25">
      <c r="A82" s="36">
        <v>76</v>
      </c>
      <c r="B82" s="11" t="s">
        <v>41</v>
      </c>
      <c r="C82" s="12" t="s">
        <v>50</v>
      </c>
      <c r="D82" s="11">
        <v>31</v>
      </c>
      <c r="E82" s="15">
        <v>50.2</v>
      </c>
      <c r="F82">
        <f t="shared" si="2"/>
        <v>1556.2</v>
      </c>
    </row>
    <row r="83" spans="1:6" ht="15" customHeight="1" x14ac:dyDescent="0.25">
      <c r="A83" s="36">
        <v>77</v>
      </c>
      <c r="B83" s="11" t="s">
        <v>41</v>
      </c>
      <c r="C83" s="12" t="s">
        <v>45</v>
      </c>
      <c r="D83" s="11">
        <v>12</v>
      </c>
      <c r="E83" s="13">
        <v>49.6</v>
      </c>
      <c r="F83">
        <f t="shared" si="2"/>
        <v>595.20000000000005</v>
      </c>
    </row>
    <row r="84" spans="1:6" ht="15" customHeight="1" x14ac:dyDescent="0.25">
      <c r="A84" s="36">
        <v>78</v>
      </c>
      <c r="B84" s="11" t="s">
        <v>0</v>
      </c>
      <c r="C84" s="20" t="s">
        <v>70</v>
      </c>
      <c r="D84" s="11">
        <v>14</v>
      </c>
      <c r="E84" s="13">
        <v>49.133333333333333</v>
      </c>
      <c r="F84">
        <f t="shared" si="2"/>
        <v>687.86666666666667</v>
      </c>
    </row>
    <row r="85" spans="1:6" ht="15" customHeight="1" x14ac:dyDescent="0.25">
      <c r="A85" s="36">
        <v>79</v>
      </c>
      <c r="B85" s="11" t="s">
        <v>41</v>
      </c>
      <c r="C85" s="12" t="s">
        <v>76</v>
      </c>
      <c r="D85" s="11">
        <v>14</v>
      </c>
      <c r="E85" s="13">
        <v>49</v>
      </c>
      <c r="F85">
        <f t="shared" si="2"/>
        <v>686</v>
      </c>
    </row>
    <row r="86" spans="1:6" ht="15" customHeight="1" thickBot="1" x14ac:dyDescent="0.3">
      <c r="A86" s="45">
        <v>80</v>
      </c>
      <c r="B86" s="22" t="s">
        <v>2</v>
      </c>
      <c r="C86" s="336" t="s">
        <v>189</v>
      </c>
      <c r="D86" s="22">
        <v>15</v>
      </c>
      <c r="E86" s="24">
        <v>48.8</v>
      </c>
      <c r="F86">
        <f t="shared" si="2"/>
        <v>732</v>
      </c>
    </row>
    <row r="87" spans="1:6" ht="15" customHeight="1" x14ac:dyDescent="0.25">
      <c r="A87" s="41">
        <v>81</v>
      </c>
      <c r="B87" s="755" t="s">
        <v>2</v>
      </c>
      <c r="C87" s="50" t="s">
        <v>194</v>
      </c>
      <c r="D87" s="42">
        <v>33</v>
      </c>
      <c r="E87" s="44">
        <v>48.6</v>
      </c>
    </row>
    <row r="88" spans="1:6" ht="15" customHeight="1" x14ac:dyDescent="0.25">
      <c r="A88" s="36">
        <v>82</v>
      </c>
      <c r="B88" s="11" t="s">
        <v>41</v>
      </c>
      <c r="C88" s="14" t="s">
        <v>79</v>
      </c>
      <c r="D88" s="11">
        <v>19</v>
      </c>
      <c r="E88" s="13">
        <v>48.1</v>
      </c>
    </row>
    <row r="89" spans="1:6" ht="15" customHeight="1" x14ac:dyDescent="0.25">
      <c r="A89" s="36">
        <v>83</v>
      </c>
      <c r="B89" s="11" t="s">
        <v>2</v>
      </c>
      <c r="C89" s="20" t="s">
        <v>183</v>
      </c>
      <c r="D89" s="11">
        <v>20</v>
      </c>
      <c r="E89" s="13">
        <v>48</v>
      </c>
      <c r="F89">
        <f t="shared" ref="F89:F102" si="3">E89*D89</f>
        <v>960</v>
      </c>
    </row>
    <row r="90" spans="1:6" ht="15" customHeight="1" x14ac:dyDescent="0.25">
      <c r="A90" s="36">
        <v>84</v>
      </c>
      <c r="B90" s="11" t="s">
        <v>26</v>
      </c>
      <c r="C90" s="12" t="s">
        <v>109</v>
      </c>
      <c r="D90" s="11">
        <v>31</v>
      </c>
      <c r="E90" s="13">
        <v>47.9</v>
      </c>
      <c r="F90">
        <f t="shared" si="3"/>
        <v>1484.8999999999999</v>
      </c>
    </row>
    <row r="91" spans="1:6" ht="15" customHeight="1" x14ac:dyDescent="0.25">
      <c r="A91" s="36">
        <v>85</v>
      </c>
      <c r="B91" s="754" t="s">
        <v>54</v>
      </c>
      <c r="C91" s="12" t="s">
        <v>53</v>
      </c>
      <c r="D91" s="11">
        <v>15</v>
      </c>
      <c r="E91" s="13">
        <v>47.5</v>
      </c>
      <c r="F91">
        <f t="shared" si="3"/>
        <v>712.5</v>
      </c>
    </row>
    <row r="92" spans="1:6" ht="15" customHeight="1" x14ac:dyDescent="0.25">
      <c r="A92" s="36">
        <v>86</v>
      </c>
      <c r="B92" s="11" t="s">
        <v>41</v>
      </c>
      <c r="C92" s="12" t="s">
        <v>48</v>
      </c>
      <c r="D92" s="11">
        <v>18</v>
      </c>
      <c r="E92" s="13">
        <v>46.8</v>
      </c>
      <c r="F92">
        <f t="shared" si="3"/>
        <v>842.4</v>
      </c>
    </row>
    <row r="93" spans="1:6" ht="15" customHeight="1" x14ac:dyDescent="0.25">
      <c r="A93" s="36">
        <v>87</v>
      </c>
      <c r="B93" s="512" t="s">
        <v>26</v>
      </c>
      <c r="C93" s="238" t="s">
        <v>181</v>
      </c>
      <c r="D93" s="11">
        <v>20</v>
      </c>
      <c r="E93" s="13">
        <v>45.4</v>
      </c>
      <c r="F93">
        <f t="shared" si="3"/>
        <v>908</v>
      </c>
    </row>
    <row r="94" spans="1:6" ht="15" customHeight="1" x14ac:dyDescent="0.25">
      <c r="A94" s="36">
        <v>88</v>
      </c>
      <c r="B94" s="11" t="s">
        <v>41</v>
      </c>
      <c r="C94" s="855" t="s">
        <v>77</v>
      </c>
      <c r="D94" s="11">
        <v>30</v>
      </c>
      <c r="E94" s="17">
        <v>45.1</v>
      </c>
      <c r="F94">
        <f t="shared" si="3"/>
        <v>1353</v>
      </c>
    </row>
    <row r="95" spans="1:6" ht="15" customHeight="1" x14ac:dyDescent="0.25">
      <c r="A95" s="36">
        <v>89</v>
      </c>
      <c r="B95" s="11" t="s">
        <v>32</v>
      </c>
      <c r="C95" s="265" t="s">
        <v>31</v>
      </c>
      <c r="D95" s="11">
        <v>10</v>
      </c>
      <c r="E95" s="13">
        <v>45</v>
      </c>
      <c r="F95">
        <f t="shared" si="3"/>
        <v>450</v>
      </c>
    </row>
    <row r="96" spans="1:6" ht="15" customHeight="1" thickBot="1" x14ac:dyDescent="0.3">
      <c r="A96" s="45">
        <v>90</v>
      </c>
      <c r="B96" s="22" t="s">
        <v>26</v>
      </c>
      <c r="C96" s="52" t="s">
        <v>99</v>
      </c>
      <c r="D96" s="22">
        <v>17</v>
      </c>
      <c r="E96" s="24">
        <v>45</v>
      </c>
      <c r="F96">
        <f t="shared" si="3"/>
        <v>765</v>
      </c>
    </row>
    <row r="97" spans="1:6" ht="15" customHeight="1" x14ac:dyDescent="0.25">
      <c r="A97" s="41">
        <v>91</v>
      </c>
      <c r="B97" s="42" t="s">
        <v>2</v>
      </c>
      <c r="C97" s="50" t="s">
        <v>190</v>
      </c>
      <c r="D97" s="42">
        <v>21</v>
      </c>
      <c r="E97" s="44">
        <v>45</v>
      </c>
      <c r="F97">
        <f t="shared" si="3"/>
        <v>945</v>
      </c>
    </row>
    <row r="98" spans="1:6" ht="15" customHeight="1" x14ac:dyDescent="0.25">
      <c r="A98" s="36">
        <v>92</v>
      </c>
      <c r="B98" s="11" t="s">
        <v>2</v>
      </c>
      <c r="C98" s="12" t="s">
        <v>4</v>
      </c>
      <c r="D98" s="11">
        <v>27</v>
      </c>
      <c r="E98" s="13">
        <v>45</v>
      </c>
      <c r="F98">
        <f t="shared" si="3"/>
        <v>1215</v>
      </c>
    </row>
    <row r="99" spans="1:6" ht="15" customHeight="1" x14ac:dyDescent="0.25">
      <c r="A99" s="36">
        <v>93</v>
      </c>
      <c r="B99" s="11" t="s">
        <v>2</v>
      </c>
      <c r="C99" s="20" t="s">
        <v>15</v>
      </c>
      <c r="D99" s="11">
        <v>24</v>
      </c>
      <c r="E99" s="13">
        <v>44.3</v>
      </c>
      <c r="F99">
        <f t="shared" si="3"/>
        <v>1063.1999999999998</v>
      </c>
    </row>
    <row r="100" spans="1:6" ht="15" customHeight="1" x14ac:dyDescent="0.25">
      <c r="A100" s="36">
        <v>94</v>
      </c>
      <c r="B100" s="11" t="s">
        <v>54</v>
      </c>
      <c r="C100" s="14" t="s">
        <v>173</v>
      </c>
      <c r="D100" s="11">
        <v>28</v>
      </c>
      <c r="E100" s="13">
        <v>43.8</v>
      </c>
      <c r="F100">
        <f t="shared" si="3"/>
        <v>1226.3999999999999</v>
      </c>
    </row>
    <row r="101" spans="1:6" ht="15" customHeight="1" x14ac:dyDescent="0.25">
      <c r="A101" s="36">
        <v>95</v>
      </c>
      <c r="B101" s="11" t="s">
        <v>2</v>
      </c>
      <c r="C101" s="20" t="s">
        <v>5</v>
      </c>
      <c r="D101" s="11">
        <v>17</v>
      </c>
      <c r="E101" s="13">
        <v>42.1</v>
      </c>
      <c r="F101">
        <f t="shared" si="3"/>
        <v>715.7</v>
      </c>
    </row>
    <row r="102" spans="1:6" ht="15" customHeight="1" x14ac:dyDescent="0.25">
      <c r="A102" s="36">
        <v>96</v>
      </c>
      <c r="B102" s="11" t="s">
        <v>32</v>
      </c>
      <c r="C102" s="970" t="s">
        <v>91</v>
      </c>
      <c r="D102" s="11">
        <v>11</v>
      </c>
      <c r="E102" s="13">
        <v>42</v>
      </c>
      <c r="F102">
        <f t="shared" si="3"/>
        <v>462</v>
      </c>
    </row>
    <row r="103" spans="1:6" ht="15" customHeight="1" x14ac:dyDescent="0.25">
      <c r="A103" s="36">
        <v>97</v>
      </c>
      <c r="B103" s="11" t="s">
        <v>32</v>
      </c>
      <c r="C103" s="12" t="s">
        <v>35</v>
      </c>
      <c r="D103" s="11">
        <v>15</v>
      </c>
      <c r="E103" s="13">
        <v>40.6</v>
      </c>
    </row>
    <row r="104" spans="1:6" ht="15" customHeight="1" x14ac:dyDescent="0.25">
      <c r="A104" s="36">
        <v>98</v>
      </c>
      <c r="B104" s="11" t="s">
        <v>2</v>
      </c>
      <c r="C104" s="20" t="s">
        <v>188</v>
      </c>
      <c r="D104" s="11">
        <v>25</v>
      </c>
      <c r="E104" s="13">
        <v>39.799999999999997</v>
      </c>
    </row>
    <row r="105" spans="1:6" ht="15" customHeight="1" thickBot="1" x14ac:dyDescent="0.3">
      <c r="A105" s="45">
        <v>99</v>
      </c>
      <c r="B105" s="22" t="s">
        <v>54</v>
      </c>
      <c r="C105" s="52" t="s">
        <v>56</v>
      </c>
      <c r="D105" s="22">
        <v>10</v>
      </c>
      <c r="E105" s="24">
        <v>37</v>
      </c>
    </row>
    <row r="106" spans="1:6" ht="15" customHeight="1" x14ac:dyDescent="0.25">
      <c r="A106" s="39"/>
      <c r="B106" s="7"/>
      <c r="D106" s="268" t="s">
        <v>103</v>
      </c>
      <c r="E106" s="53">
        <f>AVERAGE(E7:E105)</f>
        <v>55.489697338006344</v>
      </c>
    </row>
    <row r="107" spans="1:6" x14ac:dyDescent="0.25">
      <c r="A107" s="39"/>
      <c r="D107" s="225" t="s">
        <v>119</v>
      </c>
      <c r="E107" s="33">
        <v>56.63</v>
      </c>
    </row>
    <row r="108" spans="1:6" x14ac:dyDescent="0.25">
      <c r="A108" s="39"/>
      <c r="D108" s="225"/>
    </row>
    <row r="109" spans="1:6" x14ac:dyDescent="0.25">
      <c r="A109" s="39"/>
    </row>
  </sheetData>
  <mergeCells count="1">
    <mergeCell ref="B2:D2"/>
  </mergeCells>
  <conditionalFormatting sqref="E6:E107">
    <cfRule type="cellIs" dxfId="19" priority="317" stopIfTrue="1" operator="equal">
      <formula>$E$106</formula>
    </cfRule>
    <cfRule type="cellIs" dxfId="18" priority="318" stopIfTrue="1" operator="lessThan">
      <formula>50</formula>
    </cfRule>
    <cfRule type="cellIs" dxfId="17" priority="319" stopIfTrue="1" operator="between">
      <formula>$E$106</formula>
      <formula>50</formula>
    </cfRule>
    <cfRule type="cellIs" dxfId="16" priority="320" stopIfTrue="1" operator="between">
      <formula>$E$106</formula>
      <formula>75</formula>
    </cfRule>
    <cfRule type="cellIs" dxfId="15" priority="321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62" sqref="J62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customWidth="1"/>
    <col min="11" max="11" width="0" hidden="1" customWidth="1"/>
    <col min="12" max="12" width="7.7109375" customWidth="1"/>
    <col min="13" max="13" width="9.140625" customWidth="1"/>
    <col min="14" max="15" width="7.7109375" customWidth="1"/>
  </cols>
  <sheetData>
    <row r="1" spans="1:14" ht="16.5" customHeight="1" x14ac:dyDescent="0.25">
      <c r="M1" s="228"/>
      <c r="N1" s="34" t="s">
        <v>120</v>
      </c>
    </row>
    <row r="2" spans="1:14" ht="16.5" customHeight="1" x14ac:dyDescent="0.25">
      <c r="C2" s="935" t="s">
        <v>115</v>
      </c>
      <c r="D2" s="935"/>
      <c r="E2" s="231"/>
      <c r="F2" s="231"/>
      <c r="G2" s="231"/>
      <c r="J2" s="8">
        <v>2021</v>
      </c>
      <c r="M2" s="229"/>
      <c r="N2" s="34" t="s">
        <v>121</v>
      </c>
    </row>
    <row r="3" spans="1:14" ht="16.5" customHeight="1" thickBot="1" x14ac:dyDescent="0.3">
      <c r="M3" s="711"/>
      <c r="N3" s="34" t="s">
        <v>122</v>
      </c>
    </row>
    <row r="4" spans="1:14" ht="16.5" customHeight="1" x14ac:dyDescent="0.25">
      <c r="A4" s="930" t="s">
        <v>68</v>
      </c>
      <c r="B4" s="948" t="s">
        <v>116</v>
      </c>
      <c r="C4" s="948" t="s">
        <v>113</v>
      </c>
      <c r="D4" s="936" t="s">
        <v>104</v>
      </c>
      <c r="E4" s="951" t="s">
        <v>165</v>
      </c>
      <c r="F4" s="952"/>
      <c r="G4" s="952"/>
      <c r="H4" s="952"/>
      <c r="I4" s="953"/>
      <c r="J4" s="938" t="s">
        <v>138</v>
      </c>
      <c r="M4" s="35"/>
      <c r="N4" s="34" t="s">
        <v>123</v>
      </c>
    </row>
    <row r="5" spans="1:14" ht="26.25" customHeight="1" thickBot="1" x14ac:dyDescent="0.3">
      <c r="A5" s="931"/>
      <c r="B5" s="949"/>
      <c r="C5" s="949"/>
      <c r="D5" s="937"/>
      <c r="E5" s="508" t="s">
        <v>117</v>
      </c>
      <c r="F5" s="507" t="s">
        <v>155</v>
      </c>
      <c r="G5" s="507" t="s">
        <v>156</v>
      </c>
      <c r="H5" s="249" t="s">
        <v>105</v>
      </c>
      <c r="I5" s="249">
        <v>100</v>
      </c>
      <c r="J5" s="939"/>
    </row>
    <row r="6" spans="1:14" ht="15" customHeight="1" thickBot="1" x14ac:dyDescent="0.3">
      <c r="A6" s="227"/>
      <c r="B6" s="226"/>
      <c r="C6" s="254" t="s">
        <v>154</v>
      </c>
      <c r="D6" s="255">
        <f t="shared" ref="D6:I6" si="0">D7+D8+D17+D30+D46+D63+D75+D104</f>
        <v>2721</v>
      </c>
      <c r="E6" s="254">
        <f t="shared" si="0"/>
        <v>505</v>
      </c>
      <c r="F6" s="255">
        <f t="shared" si="0"/>
        <v>1592</v>
      </c>
      <c r="G6" s="255">
        <f t="shared" si="0"/>
        <v>333</v>
      </c>
      <c r="H6" s="256">
        <f t="shared" si="0"/>
        <v>288</v>
      </c>
      <c r="I6" s="256">
        <f t="shared" si="0"/>
        <v>3</v>
      </c>
      <c r="J6" s="257">
        <v>56.63</v>
      </c>
    </row>
    <row r="7" spans="1:14" ht="15" customHeight="1" thickBot="1" x14ac:dyDescent="0.3">
      <c r="A7" s="258">
        <v>1</v>
      </c>
      <c r="B7" s="240">
        <v>50050</v>
      </c>
      <c r="C7" s="259" t="s">
        <v>27</v>
      </c>
      <c r="D7" s="241">
        <v>20</v>
      </c>
      <c r="E7" s="241">
        <v>3</v>
      </c>
      <c r="F7" s="241">
        <v>11</v>
      </c>
      <c r="G7" s="241">
        <v>2</v>
      </c>
      <c r="H7" s="241">
        <v>4</v>
      </c>
      <c r="I7" s="241"/>
      <c r="J7" s="242">
        <v>58</v>
      </c>
    </row>
    <row r="8" spans="1:14" ht="15" customHeight="1" thickBot="1" x14ac:dyDescent="0.3">
      <c r="A8" s="247"/>
      <c r="B8" s="262"/>
      <c r="C8" s="262" t="s">
        <v>153</v>
      </c>
      <c r="D8" s="263">
        <f>SUM(D9:D16)</f>
        <v>204</v>
      </c>
      <c r="E8" s="263">
        <f t="shared" ref="E8:I8" si="1">SUM(E9:E16)</f>
        <v>35</v>
      </c>
      <c r="F8" s="263">
        <f t="shared" si="1"/>
        <v>119</v>
      </c>
      <c r="G8" s="263">
        <f t="shared" si="1"/>
        <v>30</v>
      </c>
      <c r="H8" s="263">
        <f t="shared" si="1"/>
        <v>19</v>
      </c>
      <c r="I8" s="263">
        <f t="shared" si="1"/>
        <v>1</v>
      </c>
      <c r="J8" s="264">
        <f>AVERAGE(J9:J16)</f>
        <v>56.46575336970475</v>
      </c>
    </row>
    <row r="9" spans="1:14" ht="15" customHeight="1" x14ac:dyDescent="0.25">
      <c r="A9" s="37">
        <v>1</v>
      </c>
      <c r="B9" s="236">
        <v>10002</v>
      </c>
      <c r="C9" s="748" t="s">
        <v>169</v>
      </c>
      <c r="D9" s="47">
        <v>45</v>
      </c>
      <c r="E9" s="47">
        <v>9</v>
      </c>
      <c r="F9" s="47">
        <v>28</v>
      </c>
      <c r="G9" s="47">
        <v>5</v>
      </c>
      <c r="H9" s="47">
        <v>3</v>
      </c>
      <c r="I9" s="47"/>
      <c r="J9" s="49">
        <v>55.2</v>
      </c>
      <c r="K9">
        <f>J12*D12</f>
        <v>1063</v>
      </c>
    </row>
    <row r="10" spans="1:14" ht="15" customHeight="1" x14ac:dyDescent="0.25">
      <c r="A10" s="37">
        <v>2</v>
      </c>
      <c r="B10" s="233">
        <v>10090</v>
      </c>
      <c r="C10" s="12" t="s">
        <v>85</v>
      </c>
      <c r="D10" s="11">
        <v>41</v>
      </c>
      <c r="E10" s="11">
        <v>9</v>
      </c>
      <c r="F10" s="11">
        <v>18</v>
      </c>
      <c r="G10" s="11">
        <v>9</v>
      </c>
      <c r="H10" s="11">
        <v>4</v>
      </c>
      <c r="I10" s="11">
        <v>1</v>
      </c>
      <c r="J10" s="267">
        <v>58.853658536585364</v>
      </c>
    </row>
    <row r="11" spans="1:14" ht="15" customHeight="1" x14ac:dyDescent="0.25">
      <c r="A11" s="37">
        <v>3</v>
      </c>
      <c r="B11" s="233">
        <v>10004</v>
      </c>
      <c r="C11" s="12" t="s">
        <v>81</v>
      </c>
      <c r="D11" s="11">
        <v>29</v>
      </c>
      <c r="E11" s="11"/>
      <c r="F11" s="11">
        <v>13</v>
      </c>
      <c r="G11" s="11">
        <v>9</v>
      </c>
      <c r="H11" s="11">
        <v>7</v>
      </c>
      <c r="I11" s="11"/>
      <c r="J11" s="13">
        <v>70.666666666666671</v>
      </c>
      <c r="K11">
        <f>J11*D11</f>
        <v>2049.3333333333335</v>
      </c>
    </row>
    <row r="12" spans="1:14" ht="15" customHeight="1" x14ac:dyDescent="0.25">
      <c r="A12" s="37">
        <v>4</v>
      </c>
      <c r="B12" s="236">
        <v>10001</v>
      </c>
      <c r="C12" s="48" t="s">
        <v>82</v>
      </c>
      <c r="D12" s="47">
        <v>19</v>
      </c>
      <c r="E12" s="47">
        <v>4</v>
      </c>
      <c r="F12" s="47">
        <v>11</v>
      </c>
      <c r="G12" s="47">
        <v>3</v>
      </c>
      <c r="H12" s="47">
        <v>1</v>
      </c>
      <c r="I12" s="47"/>
      <c r="J12" s="49">
        <v>55.94736842105263</v>
      </c>
      <c r="K12">
        <f>J10*D10</f>
        <v>2413</v>
      </c>
    </row>
    <row r="13" spans="1:14" ht="15" customHeight="1" x14ac:dyDescent="0.25">
      <c r="A13" s="37">
        <v>5</v>
      </c>
      <c r="B13" s="233">
        <v>10120</v>
      </c>
      <c r="C13" s="749" t="s">
        <v>170</v>
      </c>
      <c r="D13" s="11">
        <v>20</v>
      </c>
      <c r="E13" s="11">
        <v>3</v>
      </c>
      <c r="F13" s="11">
        <v>15</v>
      </c>
      <c r="G13" s="11">
        <v>2</v>
      </c>
      <c r="H13" s="11"/>
      <c r="I13" s="11"/>
      <c r="J13" s="267">
        <v>53.35</v>
      </c>
      <c r="K13">
        <f>J13*D13</f>
        <v>1067</v>
      </c>
    </row>
    <row r="14" spans="1:14" ht="15" customHeight="1" x14ac:dyDescent="0.25">
      <c r="A14" s="37">
        <v>6</v>
      </c>
      <c r="B14" s="233">
        <v>10190</v>
      </c>
      <c r="C14" s="749" t="s">
        <v>171</v>
      </c>
      <c r="D14" s="11">
        <v>18</v>
      </c>
      <c r="E14" s="11">
        <v>2</v>
      </c>
      <c r="F14" s="11">
        <v>15</v>
      </c>
      <c r="G14" s="11">
        <v>1</v>
      </c>
      <c r="H14" s="11"/>
      <c r="I14" s="11"/>
      <c r="J14" s="267">
        <v>52</v>
      </c>
      <c r="K14">
        <f>J14*D14</f>
        <v>936</v>
      </c>
    </row>
    <row r="15" spans="1:14" ht="15" customHeight="1" x14ac:dyDescent="0.25">
      <c r="A15" s="37">
        <v>7</v>
      </c>
      <c r="B15" s="233">
        <v>10320</v>
      </c>
      <c r="C15" s="12" t="s">
        <v>86</v>
      </c>
      <c r="D15" s="11">
        <v>14</v>
      </c>
      <c r="E15" s="11">
        <v>3</v>
      </c>
      <c r="F15" s="11">
        <v>9</v>
      </c>
      <c r="G15" s="11"/>
      <c r="H15" s="11">
        <v>2</v>
      </c>
      <c r="I15" s="11"/>
      <c r="J15" s="267">
        <v>52.375</v>
      </c>
      <c r="K15">
        <f>J15*D15</f>
        <v>733.25</v>
      </c>
    </row>
    <row r="16" spans="1:14" ht="15" customHeight="1" thickBot="1" x14ac:dyDescent="0.3">
      <c r="A16" s="37">
        <v>8</v>
      </c>
      <c r="B16" s="233">
        <v>10860</v>
      </c>
      <c r="C16" s="237" t="s">
        <v>157</v>
      </c>
      <c r="D16" s="11">
        <v>18</v>
      </c>
      <c r="E16" s="11">
        <v>5</v>
      </c>
      <c r="F16" s="11">
        <v>10</v>
      </c>
      <c r="G16" s="11">
        <v>1</v>
      </c>
      <c r="H16" s="11">
        <v>2</v>
      </c>
      <c r="I16" s="11"/>
      <c r="J16" s="13">
        <v>53.333333333333336</v>
      </c>
      <c r="K16">
        <f>J16*D16</f>
        <v>960</v>
      </c>
    </row>
    <row r="17" spans="1:11" ht="15" customHeight="1" thickBot="1" x14ac:dyDescent="0.3">
      <c r="A17" s="247"/>
      <c r="B17" s="244"/>
      <c r="C17" s="248" t="s">
        <v>152</v>
      </c>
      <c r="D17" s="244">
        <f t="shared" ref="D17:I17" si="2">SUM(D18:D29)</f>
        <v>289</v>
      </c>
      <c r="E17" s="244">
        <f t="shared" si="2"/>
        <v>46</v>
      </c>
      <c r="F17" s="244">
        <f t="shared" si="2"/>
        <v>172</v>
      </c>
      <c r="G17" s="244">
        <f t="shared" si="2"/>
        <v>43</v>
      </c>
      <c r="H17" s="244">
        <f t="shared" si="2"/>
        <v>28</v>
      </c>
      <c r="I17" s="244">
        <f t="shared" si="2"/>
        <v>0</v>
      </c>
      <c r="J17" s="245">
        <f>AVERAGE(J18:J29)</f>
        <v>55.158333333333331</v>
      </c>
    </row>
    <row r="18" spans="1:11" ht="15" customHeight="1" x14ac:dyDescent="0.25">
      <c r="A18" s="41">
        <v>1</v>
      </c>
      <c r="B18" s="232">
        <v>20040</v>
      </c>
      <c r="C18" s="43" t="s">
        <v>61</v>
      </c>
      <c r="D18" s="42">
        <v>36</v>
      </c>
      <c r="E18" s="42">
        <v>5</v>
      </c>
      <c r="F18" s="42">
        <v>19</v>
      </c>
      <c r="G18" s="42">
        <v>7</v>
      </c>
      <c r="H18" s="42">
        <v>5</v>
      </c>
      <c r="I18" s="42"/>
      <c r="J18" s="44">
        <v>61.1</v>
      </c>
      <c r="K18">
        <f>J18*D18</f>
        <v>2199.6</v>
      </c>
    </row>
    <row r="19" spans="1:11" ht="15" customHeight="1" x14ac:dyDescent="0.25">
      <c r="A19" s="37">
        <v>2</v>
      </c>
      <c r="B19" s="233">
        <v>20061</v>
      </c>
      <c r="C19" s="12" t="s">
        <v>59</v>
      </c>
      <c r="D19" s="11">
        <v>27</v>
      </c>
      <c r="E19" s="11">
        <v>1</v>
      </c>
      <c r="F19" s="11">
        <v>15</v>
      </c>
      <c r="G19" s="11">
        <v>4</v>
      </c>
      <c r="H19" s="11">
        <v>7</v>
      </c>
      <c r="I19" s="11"/>
      <c r="J19" s="13">
        <v>66.400000000000006</v>
      </c>
    </row>
    <row r="20" spans="1:11" ht="15" customHeight="1" x14ac:dyDescent="0.25">
      <c r="A20" s="37">
        <v>3</v>
      </c>
      <c r="B20" s="233">
        <v>21020</v>
      </c>
      <c r="C20" s="12" t="s">
        <v>62</v>
      </c>
      <c r="D20" s="11">
        <v>30</v>
      </c>
      <c r="E20" s="11">
        <v>1</v>
      </c>
      <c r="F20" s="11">
        <v>20</v>
      </c>
      <c r="G20" s="11">
        <v>7</v>
      </c>
      <c r="H20" s="11">
        <v>2</v>
      </c>
      <c r="I20" s="11"/>
      <c r="J20" s="17">
        <v>63</v>
      </c>
    </row>
    <row r="21" spans="1:11" ht="15" customHeight="1" x14ac:dyDescent="0.25">
      <c r="A21" s="37">
        <v>4</v>
      </c>
      <c r="B21" s="233">
        <v>20060</v>
      </c>
      <c r="C21" s="14" t="s">
        <v>63</v>
      </c>
      <c r="D21" s="11">
        <v>36</v>
      </c>
      <c r="E21" s="11">
        <v>2</v>
      </c>
      <c r="F21" s="11">
        <v>20</v>
      </c>
      <c r="G21" s="11">
        <v>10</v>
      </c>
      <c r="H21" s="11">
        <v>4</v>
      </c>
      <c r="I21" s="11"/>
      <c r="J21" s="13">
        <v>64.5</v>
      </c>
      <c r="K21">
        <f>J21*D21</f>
        <v>2322</v>
      </c>
    </row>
    <row r="22" spans="1:11" ht="15" customHeight="1" x14ac:dyDescent="0.25">
      <c r="A22" s="37">
        <v>5</v>
      </c>
      <c r="B22" s="233">
        <v>20400</v>
      </c>
      <c r="C22" s="14" t="s">
        <v>64</v>
      </c>
      <c r="D22" s="11">
        <v>29</v>
      </c>
      <c r="E22" s="11">
        <v>1</v>
      </c>
      <c r="F22" s="11">
        <v>23</v>
      </c>
      <c r="G22" s="11">
        <v>5</v>
      </c>
      <c r="H22" s="11"/>
      <c r="I22" s="11"/>
      <c r="J22" s="13">
        <v>58.2</v>
      </c>
      <c r="K22">
        <f>J19*D19</f>
        <v>1792.8000000000002</v>
      </c>
    </row>
    <row r="23" spans="1:11" ht="15" customHeight="1" x14ac:dyDescent="0.25">
      <c r="A23" s="37">
        <v>6</v>
      </c>
      <c r="B23" s="233">
        <v>20080</v>
      </c>
      <c r="C23" s="751" t="s">
        <v>173</v>
      </c>
      <c r="D23" s="11">
        <v>28</v>
      </c>
      <c r="E23" s="11">
        <v>10</v>
      </c>
      <c r="F23" s="11">
        <v>16</v>
      </c>
      <c r="G23" s="11">
        <v>1</v>
      </c>
      <c r="H23" s="11">
        <v>1</v>
      </c>
      <c r="I23" s="11"/>
      <c r="J23" s="13">
        <v>43.8</v>
      </c>
      <c r="K23">
        <f>J23*D23</f>
        <v>1226.3999999999999</v>
      </c>
    </row>
    <row r="24" spans="1:11" ht="15" customHeight="1" x14ac:dyDescent="0.25">
      <c r="A24" s="37">
        <v>7</v>
      </c>
      <c r="B24" s="233">
        <v>20460</v>
      </c>
      <c r="C24" s="14" t="s">
        <v>66</v>
      </c>
      <c r="D24" s="11">
        <v>29</v>
      </c>
      <c r="E24" s="11">
        <v>4</v>
      </c>
      <c r="F24" s="11">
        <v>19</v>
      </c>
      <c r="G24" s="11">
        <v>3</v>
      </c>
      <c r="H24" s="11">
        <v>3</v>
      </c>
      <c r="I24" s="11"/>
      <c r="J24" s="15">
        <v>57.4</v>
      </c>
      <c r="K24">
        <f>J24*D24</f>
        <v>1664.6</v>
      </c>
    </row>
    <row r="25" spans="1:11" ht="15" customHeight="1" x14ac:dyDescent="0.25">
      <c r="A25" s="37">
        <v>8</v>
      </c>
      <c r="B25" s="233">
        <v>20550</v>
      </c>
      <c r="C25" s="14" t="s">
        <v>57</v>
      </c>
      <c r="D25" s="11">
        <v>11</v>
      </c>
      <c r="E25" s="11">
        <v>2</v>
      </c>
      <c r="F25" s="11">
        <v>6</v>
      </c>
      <c r="G25" s="11">
        <v>2</v>
      </c>
      <c r="H25" s="11">
        <v>1</v>
      </c>
      <c r="I25" s="11"/>
      <c r="J25" s="15">
        <v>57.5</v>
      </c>
    </row>
    <row r="26" spans="1:11" ht="15" customHeight="1" x14ac:dyDescent="0.25">
      <c r="A26" s="37">
        <v>9</v>
      </c>
      <c r="B26" s="233">
        <v>20630</v>
      </c>
      <c r="C26" s="14" t="s">
        <v>58</v>
      </c>
      <c r="D26" s="11">
        <v>11</v>
      </c>
      <c r="E26" s="11">
        <v>2</v>
      </c>
      <c r="F26" s="11">
        <v>6</v>
      </c>
      <c r="G26" s="11">
        <v>2</v>
      </c>
      <c r="H26" s="11">
        <v>1</v>
      </c>
      <c r="I26" s="11"/>
      <c r="J26" s="13">
        <v>53.3</v>
      </c>
      <c r="K26">
        <f>J26*D26</f>
        <v>586.29999999999995</v>
      </c>
    </row>
    <row r="27" spans="1:11" ht="15" customHeight="1" x14ac:dyDescent="0.25">
      <c r="A27" s="37">
        <v>10</v>
      </c>
      <c r="B27" s="233">
        <v>20810</v>
      </c>
      <c r="C27" s="14" t="s">
        <v>56</v>
      </c>
      <c r="D27" s="11">
        <v>10</v>
      </c>
      <c r="E27" s="11">
        <v>6</v>
      </c>
      <c r="F27" s="11">
        <v>4</v>
      </c>
      <c r="G27" s="11"/>
      <c r="H27" s="11"/>
      <c r="I27" s="11"/>
      <c r="J27" s="13">
        <v>37</v>
      </c>
    </row>
    <row r="28" spans="1:11" ht="15" customHeight="1" x14ac:dyDescent="0.25">
      <c r="A28" s="37">
        <v>11</v>
      </c>
      <c r="B28" s="233">
        <v>20900</v>
      </c>
      <c r="C28" s="751" t="s">
        <v>174</v>
      </c>
      <c r="D28" s="11">
        <v>27</v>
      </c>
      <c r="E28" s="11">
        <v>6</v>
      </c>
      <c r="F28" s="11">
        <v>17</v>
      </c>
      <c r="G28" s="11">
        <v>1</v>
      </c>
      <c r="H28" s="11">
        <v>3</v>
      </c>
      <c r="I28" s="11"/>
      <c r="J28" s="13">
        <v>52.2</v>
      </c>
      <c r="K28">
        <f>J28*D28</f>
        <v>1409.4</v>
      </c>
    </row>
    <row r="29" spans="1:11" ht="15" customHeight="1" thickBot="1" x14ac:dyDescent="0.3">
      <c r="A29" s="51">
        <v>12</v>
      </c>
      <c r="B29" s="235">
        <v>21350</v>
      </c>
      <c r="C29" s="23" t="s">
        <v>53</v>
      </c>
      <c r="D29" s="22">
        <v>15</v>
      </c>
      <c r="E29" s="22">
        <v>6</v>
      </c>
      <c r="F29" s="22">
        <v>7</v>
      </c>
      <c r="G29" s="22">
        <v>1</v>
      </c>
      <c r="H29" s="22">
        <v>1</v>
      </c>
      <c r="I29" s="22"/>
      <c r="J29" s="24">
        <v>47.5</v>
      </c>
      <c r="K29">
        <f>J29*D29</f>
        <v>712.5</v>
      </c>
    </row>
    <row r="30" spans="1:11" ht="15" customHeight="1" thickBot="1" x14ac:dyDescent="0.3">
      <c r="A30" s="247"/>
      <c r="B30" s="244"/>
      <c r="C30" s="248" t="s">
        <v>151</v>
      </c>
      <c r="D30" s="244">
        <f t="shared" ref="D30:I30" si="3">SUM(D31:D45)</f>
        <v>340</v>
      </c>
      <c r="E30" s="244">
        <f t="shared" si="3"/>
        <v>69</v>
      </c>
      <c r="F30" s="244">
        <f t="shared" si="3"/>
        <v>201</v>
      </c>
      <c r="G30" s="244">
        <f t="shared" si="3"/>
        <v>37</v>
      </c>
      <c r="H30" s="244">
        <f t="shared" si="3"/>
        <v>33</v>
      </c>
      <c r="I30" s="244">
        <f t="shared" si="3"/>
        <v>0</v>
      </c>
      <c r="J30" s="245">
        <f>AVERAGE(J31:J45)</f>
        <v>54.066666666666677</v>
      </c>
    </row>
    <row r="31" spans="1:11" ht="15" customHeight="1" x14ac:dyDescent="0.25">
      <c r="A31" s="37">
        <v>1</v>
      </c>
      <c r="B31" s="233">
        <v>30070</v>
      </c>
      <c r="C31" s="12" t="s">
        <v>88</v>
      </c>
      <c r="D31" s="11">
        <v>45</v>
      </c>
      <c r="E31" s="11">
        <v>4</v>
      </c>
      <c r="F31" s="11">
        <v>23</v>
      </c>
      <c r="G31" s="11">
        <v>8</v>
      </c>
      <c r="H31" s="11">
        <v>10</v>
      </c>
      <c r="I31" s="11"/>
      <c r="J31" s="13">
        <v>63.8</v>
      </c>
      <c r="K31">
        <f>J31*D31</f>
        <v>2871</v>
      </c>
    </row>
    <row r="32" spans="1:11" ht="15" customHeight="1" x14ac:dyDescent="0.25">
      <c r="A32" s="37">
        <v>2</v>
      </c>
      <c r="B32" s="233">
        <v>30480</v>
      </c>
      <c r="C32" s="237" t="s">
        <v>158</v>
      </c>
      <c r="D32" s="11">
        <v>27</v>
      </c>
      <c r="E32" s="11">
        <v>3</v>
      </c>
      <c r="F32" s="11">
        <v>19</v>
      </c>
      <c r="G32" s="11">
        <v>2</v>
      </c>
      <c r="H32" s="11">
        <v>3</v>
      </c>
      <c r="I32" s="11"/>
      <c r="J32" s="13">
        <v>57.3</v>
      </c>
    </row>
    <row r="33" spans="1:11" ht="15" customHeight="1" x14ac:dyDescent="0.25">
      <c r="A33" s="37">
        <v>3</v>
      </c>
      <c r="B33" s="233">
        <v>30460</v>
      </c>
      <c r="C33" s="12" t="s">
        <v>80</v>
      </c>
      <c r="D33" s="11">
        <v>29</v>
      </c>
      <c r="E33" s="11">
        <v>3</v>
      </c>
      <c r="F33" s="11">
        <v>15</v>
      </c>
      <c r="G33" s="11">
        <v>6</v>
      </c>
      <c r="H33" s="11">
        <v>5</v>
      </c>
      <c r="I33" s="11"/>
      <c r="J33" s="13">
        <v>60.2</v>
      </c>
    </row>
    <row r="34" spans="1:11" ht="15" customHeight="1" x14ac:dyDescent="0.25">
      <c r="A34" s="37">
        <v>4</v>
      </c>
      <c r="B34" s="236">
        <v>30030</v>
      </c>
      <c r="C34" s="48" t="s">
        <v>79</v>
      </c>
      <c r="D34" s="47">
        <v>19</v>
      </c>
      <c r="E34" s="47">
        <v>5</v>
      </c>
      <c r="F34" s="47">
        <v>13</v>
      </c>
      <c r="G34" s="47"/>
      <c r="H34" s="47">
        <v>1</v>
      </c>
      <c r="I34" s="47"/>
      <c r="J34" s="49">
        <v>48.1</v>
      </c>
      <c r="K34" t="e">
        <f>#REF!*#REF!</f>
        <v>#REF!</v>
      </c>
    </row>
    <row r="35" spans="1:11" ht="15" customHeight="1" x14ac:dyDescent="0.25">
      <c r="A35" s="37">
        <v>5</v>
      </c>
      <c r="B35" s="233">
        <v>31000</v>
      </c>
      <c r="C35" s="12" t="s">
        <v>78</v>
      </c>
      <c r="D35" s="11">
        <v>17</v>
      </c>
      <c r="E35" s="11"/>
      <c r="F35" s="11">
        <v>16</v>
      </c>
      <c r="G35" s="11">
        <v>1</v>
      </c>
      <c r="H35" s="11"/>
      <c r="I35" s="11"/>
      <c r="J35" s="13">
        <v>53.9</v>
      </c>
    </row>
    <row r="36" spans="1:11" ht="15" customHeight="1" x14ac:dyDescent="0.25">
      <c r="A36" s="37">
        <v>6</v>
      </c>
      <c r="B36" s="233">
        <v>30160</v>
      </c>
      <c r="C36" s="12" t="s">
        <v>46</v>
      </c>
      <c r="D36" s="11">
        <v>7</v>
      </c>
      <c r="E36" s="11"/>
      <c r="F36" s="11">
        <v>7</v>
      </c>
      <c r="G36" s="11"/>
      <c r="H36" s="11"/>
      <c r="I36" s="11"/>
      <c r="J36" s="13">
        <v>60.4</v>
      </c>
      <c r="K36">
        <f>J37*D37</f>
        <v>842.4</v>
      </c>
    </row>
    <row r="37" spans="1:11" ht="15" customHeight="1" x14ac:dyDescent="0.25">
      <c r="A37" s="37">
        <v>7</v>
      </c>
      <c r="B37" s="233">
        <v>30440</v>
      </c>
      <c r="C37" s="12" t="s">
        <v>48</v>
      </c>
      <c r="D37" s="11">
        <v>18</v>
      </c>
      <c r="E37" s="11">
        <v>9</v>
      </c>
      <c r="F37" s="11">
        <v>5</v>
      </c>
      <c r="G37" s="11">
        <v>3</v>
      </c>
      <c r="H37" s="11">
        <v>1</v>
      </c>
      <c r="I37" s="11"/>
      <c r="J37" s="13">
        <v>46.8</v>
      </c>
      <c r="K37">
        <f>J38*D38</f>
        <v>595.20000000000005</v>
      </c>
    </row>
    <row r="38" spans="1:11" ht="15" customHeight="1" x14ac:dyDescent="0.25">
      <c r="A38" s="37">
        <v>8</v>
      </c>
      <c r="B38" s="233">
        <v>30500</v>
      </c>
      <c r="C38" s="749" t="s">
        <v>45</v>
      </c>
      <c r="D38" s="11">
        <v>12</v>
      </c>
      <c r="E38" s="11">
        <v>4</v>
      </c>
      <c r="F38" s="11">
        <v>6</v>
      </c>
      <c r="G38" s="11"/>
      <c r="H38" s="11">
        <v>2</v>
      </c>
      <c r="I38" s="11"/>
      <c r="J38" s="13">
        <v>49.6</v>
      </c>
      <c r="K38">
        <f>J33*D33</f>
        <v>1745.8000000000002</v>
      </c>
    </row>
    <row r="39" spans="1:11" ht="15" customHeight="1" x14ac:dyDescent="0.25">
      <c r="A39" s="37">
        <v>9</v>
      </c>
      <c r="B39" s="233">
        <v>30530</v>
      </c>
      <c r="C39" s="749" t="s">
        <v>176</v>
      </c>
      <c r="D39" s="11">
        <v>21</v>
      </c>
      <c r="E39" s="11">
        <v>5</v>
      </c>
      <c r="F39" s="11">
        <v>13</v>
      </c>
      <c r="G39" s="11">
        <v>1</v>
      </c>
      <c r="H39" s="11">
        <v>2</v>
      </c>
      <c r="I39" s="11"/>
      <c r="J39" s="13">
        <v>52.9</v>
      </c>
      <c r="K39">
        <f>J39*D39</f>
        <v>1110.8999999999999</v>
      </c>
    </row>
    <row r="40" spans="1:11" ht="15" customHeight="1" x14ac:dyDescent="0.25">
      <c r="A40" s="37">
        <v>10</v>
      </c>
      <c r="B40" s="233">
        <v>30640</v>
      </c>
      <c r="C40" s="12" t="s">
        <v>52</v>
      </c>
      <c r="D40" s="11">
        <v>16</v>
      </c>
      <c r="E40" s="11"/>
      <c r="F40" s="11">
        <v>8</v>
      </c>
      <c r="G40" s="11">
        <v>4</v>
      </c>
      <c r="H40" s="11">
        <v>4</v>
      </c>
      <c r="I40" s="11"/>
      <c r="J40" s="13">
        <v>67.400000000000006</v>
      </c>
      <c r="K40">
        <f>J40*D40</f>
        <v>1078.4000000000001</v>
      </c>
    </row>
    <row r="41" spans="1:11" ht="15" customHeight="1" x14ac:dyDescent="0.25">
      <c r="A41" s="37">
        <v>11</v>
      </c>
      <c r="B41" s="233">
        <v>30650</v>
      </c>
      <c r="C41" s="749" t="s">
        <v>76</v>
      </c>
      <c r="D41" s="11">
        <v>14</v>
      </c>
      <c r="E41" s="11">
        <v>4</v>
      </c>
      <c r="F41" s="11">
        <v>9</v>
      </c>
      <c r="G41" s="11">
        <v>1</v>
      </c>
      <c r="H41" s="11"/>
      <c r="I41" s="11"/>
      <c r="J41" s="13">
        <v>49</v>
      </c>
    </row>
    <row r="42" spans="1:11" ht="15" customHeight="1" x14ac:dyDescent="0.25">
      <c r="A42" s="37">
        <v>12</v>
      </c>
      <c r="B42" s="233">
        <v>30790</v>
      </c>
      <c r="C42" s="12" t="s">
        <v>177</v>
      </c>
      <c r="D42" s="11">
        <v>30</v>
      </c>
      <c r="E42" s="11">
        <v>13</v>
      </c>
      <c r="F42" s="11">
        <v>13</v>
      </c>
      <c r="G42" s="11">
        <v>2</v>
      </c>
      <c r="H42" s="11">
        <v>2</v>
      </c>
      <c r="I42" s="11"/>
      <c r="J42" s="13">
        <v>45.1</v>
      </c>
    </row>
    <row r="43" spans="1:11" ht="15" customHeight="1" x14ac:dyDescent="0.25">
      <c r="A43" s="37">
        <v>13</v>
      </c>
      <c r="B43" s="233">
        <v>30890</v>
      </c>
      <c r="C43" s="749" t="s">
        <v>175</v>
      </c>
      <c r="D43" s="11">
        <v>21</v>
      </c>
      <c r="E43" s="11">
        <v>3</v>
      </c>
      <c r="F43" s="11">
        <v>17</v>
      </c>
      <c r="G43" s="11">
        <v>1</v>
      </c>
      <c r="H43" s="11"/>
      <c r="I43" s="11"/>
      <c r="J43" s="13">
        <v>53.6</v>
      </c>
      <c r="K43">
        <f>J43*D43</f>
        <v>1125.6000000000001</v>
      </c>
    </row>
    <row r="44" spans="1:11" ht="15" customHeight="1" x14ac:dyDescent="0.25">
      <c r="A44" s="37">
        <v>14</v>
      </c>
      <c r="B44" s="233">
        <v>30940</v>
      </c>
      <c r="C44" s="12" t="s">
        <v>40</v>
      </c>
      <c r="D44" s="11">
        <v>33</v>
      </c>
      <c r="E44" s="11">
        <v>5</v>
      </c>
      <c r="F44" s="11">
        <v>23</v>
      </c>
      <c r="G44" s="11">
        <v>2</v>
      </c>
      <c r="H44" s="11">
        <v>3</v>
      </c>
      <c r="I44" s="11"/>
      <c r="J44" s="13">
        <v>52.7</v>
      </c>
      <c r="K44">
        <f>J44*D44</f>
        <v>1739.1000000000001</v>
      </c>
    </row>
    <row r="45" spans="1:11" ht="15" customHeight="1" thickBot="1" x14ac:dyDescent="0.3">
      <c r="A45" s="38">
        <v>15</v>
      </c>
      <c r="B45" s="234">
        <v>31480</v>
      </c>
      <c r="C45" s="46" t="s">
        <v>50</v>
      </c>
      <c r="D45" s="29">
        <v>31</v>
      </c>
      <c r="E45" s="29">
        <v>11</v>
      </c>
      <c r="F45" s="29">
        <v>14</v>
      </c>
      <c r="G45" s="29">
        <v>6</v>
      </c>
      <c r="H45" s="29"/>
      <c r="I45" s="29"/>
      <c r="J45" s="32">
        <v>50.2</v>
      </c>
      <c r="K45">
        <f>J45*D45</f>
        <v>1556.2</v>
      </c>
    </row>
    <row r="46" spans="1:11" ht="15" customHeight="1" thickBot="1" x14ac:dyDescent="0.3">
      <c r="A46" s="247"/>
      <c r="B46" s="244"/>
      <c r="C46" s="244" t="s">
        <v>150</v>
      </c>
      <c r="D46" s="244">
        <f t="shared" ref="D46:I46" si="4">SUM(D47:D62)</f>
        <v>372</v>
      </c>
      <c r="E46" s="244">
        <f t="shared" si="4"/>
        <v>41</v>
      </c>
      <c r="F46" s="244">
        <f t="shared" si="4"/>
        <v>229</v>
      </c>
      <c r="G46" s="244">
        <f t="shared" si="4"/>
        <v>60</v>
      </c>
      <c r="H46" s="244">
        <f t="shared" si="4"/>
        <v>41</v>
      </c>
      <c r="I46" s="244">
        <f t="shared" si="4"/>
        <v>1</v>
      </c>
      <c r="J46" s="245">
        <f>AVERAGE(J47:J62)</f>
        <v>58.337499999999999</v>
      </c>
    </row>
    <row r="47" spans="1:11" ht="15" customHeight="1" x14ac:dyDescent="0.25">
      <c r="A47" s="37">
        <v>1</v>
      </c>
      <c r="B47" s="232">
        <v>40010</v>
      </c>
      <c r="C47" s="43" t="s">
        <v>92</v>
      </c>
      <c r="D47" s="42">
        <v>89</v>
      </c>
      <c r="E47" s="42">
        <v>8</v>
      </c>
      <c r="F47" s="42">
        <v>47</v>
      </c>
      <c r="G47" s="42">
        <v>22</v>
      </c>
      <c r="H47" s="42">
        <v>12</v>
      </c>
      <c r="I47" s="42"/>
      <c r="J47" s="44">
        <v>64</v>
      </c>
      <c r="K47">
        <f>J47*D47</f>
        <v>5696</v>
      </c>
    </row>
    <row r="48" spans="1:11" ht="15" customHeight="1" x14ac:dyDescent="0.25">
      <c r="A48" s="37">
        <v>2</v>
      </c>
      <c r="B48" s="233">
        <v>40030</v>
      </c>
      <c r="C48" s="644" t="s">
        <v>168</v>
      </c>
      <c r="D48" s="11">
        <v>19</v>
      </c>
      <c r="E48" s="11">
        <v>1</v>
      </c>
      <c r="F48" s="11">
        <v>10</v>
      </c>
      <c r="G48" s="11">
        <v>3</v>
      </c>
      <c r="H48" s="11">
        <v>5</v>
      </c>
      <c r="I48" s="11"/>
      <c r="J48" s="13">
        <v>64</v>
      </c>
      <c r="K48">
        <f>J48*D48</f>
        <v>1216</v>
      </c>
    </row>
    <row r="49" spans="1:11" ht="15" customHeight="1" x14ac:dyDescent="0.25">
      <c r="A49" s="37">
        <v>3</v>
      </c>
      <c r="B49" s="233">
        <v>40410</v>
      </c>
      <c r="C49" s="12" t="s">
        <v>93</v>
      </c>
      <c r="D49" s="11">
        <v>36</v>
      </c>
      <c r="E49" s="11">
        <v>2</v>
      </c>
      <c r="F49" s="11">
        <v>22</v>
      </c>
      <c r="G49" s="11">
        <v>6</v>
      </c>
      <c r="H49" s="11">
        <v>6</v>
      </c>
      <c r="I49" s="11"/>
      <c r="J49" s="17">
        <v>62.4</v>
      </c>
    </row>
    <row r="50" spans="1:11" ht="15" customHeight="1" x14ac:dyDescent="0.25">
      <c r="A50" s="37">
        <v>4</v>
      </c>
      <c r="B50" s="233">
        <v>40011</v>
      </c>
      <c r="C50" s="12" t="s">
        <v>108</v>
      </c>
      <c r="D50" s="11">
        <v>47</v>
      </c>
      <c r="E50" s="11">
        <v>4</v>
      </c>
      <c r="F50" s="11">
        <v>35</v>
      </c>
      <c r="G50" s="11">
        <v>7</v>
      </c>
      <c r="H50" s="11">
        <v>1</v>
      </c>
      <c r="I50" s="11"/>
      <c r="J50" s="13">
        <v>65.900000000000006</v>
      </c>
      <c r="K50">
        <f>J50*D50</f>
        <v>3097.3</v>
      </c>
    </row>
    <row r="51" spans="1:11" ht="15" customHeight="1" x14ac:dyDescent="0.25">
      <c r="A51" s="37">
        <v>5</v>
      </c>
      <c r="B51" s="233">
        <v>40080</v>
      </c>
      <c r="C51" s="12" t="s">
        <v>37</v>
      </c>
      <c r="D51" s="11">
        <v>21</v>
      </c>
      <c r="E51" s="11">
        <v>4</v>
      </c>
      <c r="F51" s="11">
        <v>16</v>
      </c>
      <c r="G51" s="11">
        <v>1</v>
      </c>
      <c r="H51" s="11"/>
      <c r="I51" s="11"/>
      <c r="J51" s="13">
        <v>52.9</v>
      </c>
    </row>
    <row r="52" spans="1:11" ht="15" customHeight="1" x14ac:dyDescent="0.25">
      <c r="A52" s="37">
        <v>6</v>
      </c>
      <c r="B52" s="233">
        <v>40100</v>
      </c>
      <c r="C52" s="12" t="s">
        <v>36</v>
      </c>
      <c r="D52" s="11">
        <v>20</v>
      </c>
      <c r="E52" s="11">
        <v>1</v>
      </c>
      <c r="F52" s="11">
        <v>14</v>
      </c>
      <c r="G52" s="11">
        <v>3</v>
      </c>
      <c r="H52" s="11">
        <v>1</v>
      </c>
      <c r="I52" s="11">
        <v>1</v>
      </c>
      <c r="J52" s="13">
        <v>65</v>
      </c>
      <c r="K52">
        <f>J53*D53</f>
        <v>862.4</v>
      </c>
    </row>
    <row r="53" spans="1:11" ht="15" customHeight="1" x14ac:dyDescent="0.25">
      <c r="A53" s="37">
        <v>7</v>
      </c>
      <c r="B53" s="233">
        <v>40020</v>
      </c>
      <c r="C53" s="749" t="s">
        <v>179</v>
      </c>
      <c r="D53" s="11">
        <v>14</v>
      </c>
      <c r="E53" s="11">
        <v>1</v>
      </c>
      <c r="F53" s="11">
        <v>10</v>
      </c>
      <c r="G53" s="11">
        <v>1</v>
      </c>
      <c r="H53" s="11">
        <v>2</v>
      </c>
      <c r="I53" s="11"/>
      <c r="J53" s="17">
        <v>61.6</v>
      </c>
      <c r="K53">
        <f>J48*D48</f>
        <v>1216</v>
      </c>
    </row>
    <row r="54" spans="1:11" ht="15" customHeight="1" x14ac:dyDescent="0.25">
      <c r="A54" s="37">
        <v>8</v>
      </c>
      <c r="B54" s="233">
        <v>40031</v>
      </c>
      <c r="C54" s="12" t="s">
        <v>39</v>
      </c>
      <c r="D54" s="11">
        <v>11</v>
      </c>
      <c r="E54" s="11">
        <v>1</v>
      </c>
      <c r="F54" s="11">
        <v>7</v>
      </c>
      <c r="G54" s="11">
        <v>2</v>
      </c>
      <c r="H54" s="11">
        <v>1</v>
      </c>
      <c r="I54" s="11"/>
      <c r="J54" s="13">
        <v>61</v>
      </c>
      <c r="K54">
        <f>J54*D54</f>
        <v>671</v>
      </c>
    </row>
    <row r="55" spans="1:11" ht="15" customHeight="1" x14ac:dyDescent="0.25">
      <c r="A55" s="37">
        <v>9</v>
      </c>
      <c r="B55" s="233">
        <v>40300</v>
      </c>
      <c r="C55" s="12" t="s">
        <v>73</v>
      </c>
      <c r="D55" s="11">
        <v>7</v>
      </c>
      <c r="E55" s="11"/>
      <c r="F55" s="11">
        <v>7</v>
      </c>
      <c r="G55" s="11"/>
      <c r="H55" s="11"/>
      <c r="I55" s="11"/>
      <c r="J55" s="13">
        <v>57</v>
      </c>
      <c r="K55">
        <f>J51*D51</f>
        <v>1110.8999999999999</v>
      </c>
    </row>
    <row r="56" spans="1:11" ht="15" customHeight="1" x14ac:dyDescent="0.25">
      <c r="A56" s="37">
        <v>10</v>
      </c>
      <c r="B56" s="233">
        <v>40390</v>
      </c>
      <c r="C56" s="749" t="s">
        <v>33</v>
      </c>
      <c r="D56" s="11">
        <v>8</v>
      </c>
      <c r="E56" s="11"/>
      <c r="F56" s="11">
        <v>5</v>
      </c>
      <c r="G56" s="11">
        <v>2</v>
      </c>
      <c r="H56" s="11">
        <v>1</v>
      </c>
      <c r="I56" s="11"/>
      <c r="J56" s="13">
        <v>66.900000000000006</v>
      </c>
      <c r="K56">
        <f>J52*D52</f>
        <v>1300</v>
      </c>
    </row>
    <row r="57" spans="1:11" ht="15" customHeight="1" x14ac:dyDescent="0.25">
      <c r="A57" s="37">
        <v>11</v>
      </c>
      <c r="B57" s="233">
        <v>40720</v>
      </c>
      <c r="C57" s="266" t="s">
        <v>137</v>
      </c>
      <c r="D57" s="11">
        <v>25</v>
      </c>
      <c r="E57" s="11">
        <v>2</v>
      </c>
      <c r="F57" s="11">
        <v>18</v>
      </c>
      <c r="G57" s="11">
        <v>2</v>
      </c>
      <c r="H57" s="11">
        <v>3</v>
      </c>
      <c r="I57" s="11"/>
      <c r="J57" s="13">
        <v>54.4</v>
      </c>
      <c r="K57">
        <f>J56*D56</f>
        <v>535.20000000000005</v>
      </c>
    </row>
    <row r="58" spans="1:11" ht="15" customHeight="1" x14ac:dyDescent="0.25">
      <c r="A58" s="37">
        <v>12</v>
      </c>
      <c r="B58" s="233">
        <v>40820</v>
      </c>
      <c r="C58" s="633" t="s">
        <v>178</v>
      </c>
      <c r="D58" s="11">
        <v>10</v>
      </c>
      <c r="E58" s="11">
        <v>1</v>
      </c>
      <c r="F58" s="11">
        <v>6</v>
      </c>
      <c r="G58" s="11">
        <v>1</v>
      </c>
      <c r="H58" s="11">
        <v>2</v>
      </c>
      <c r="I58" s="11"/>
      <c r="J58" s="13">
        <v>62</v>
      </c>
    </row>
    <row r="59" spans="1:11" ht="15" customHeight="1" x14ac:dyDescent="0.25">
      <c r="A59" s="37">
        <v>13</v>
      </c>
      <c r="B59" s="233">
        <v>40840</v>
      </c>
      <c r="C59" s="749" t="s">
        <v>35</v>
      </c>
      <c r="D59" s="11">
        <v>15</v>
      </c>
      <c r="E59" s="11">
        <v>9</v>
      </c>
      <c r="F59" s="11">
        <v>6</v>
      </c>
      <c r="G59" s="11"/>
      <c r="H59" s="11"/>
      <c r="I59" s="11"/>
      <c r="J59" s="13">
        <v>40.6</v>
      </c>
    </row>
    <row r="60" spans="1:11" ht="15" customHeight="1" x14ac:dyDescent="0.25">
      <c r="A60" s="37">
        <v>14</v>
      </c>
      <c r="B60" s="233">
        <v>40950</v>
      </c>
      <c r="C60" s="12" t="s">
        <v>91</v>
      </c>
      <c r="D60" s="11">
        <v>11</v>
      </c>
      <c r="E60" s="11">
        <v>3</v>
      </c>
      <c r="F60" s="11">
        <v>6</v>
      </c>
      <c r="G60" s="11">
        <v>2</v>
      </c>
      <c r="H60" s="11"/>
      <c r="I60" s="11"/>
      <c r="J60" s="13">
        <v>42</v>
      </c>
      <c r="K60">
        <f>J49*D49</f>
        <v>2246.4</v>
      </c>
    </row>
    <row r="61" spans="1:11" ht="15" customHeight="1" x14ac:dyDescent="0.25">
      <c r="A61" s="37">
        <v>15</v>
      </c>
      <c r="B61" s="233">
        <v>40990</v>
      </c>
      <c r="C61" s="12" t="s">
        <v>38</v>
      </c>
      <c r="D61" s="11">
        <v>29</v>
      </c>
      <c r="E61" s="11"/>
      <c r="F61" s="11">
        <v>14</v>
      </c>
      <c r="G61" s="11">
        <v>8</v>
      </c>
      <c r="H61" s="11">
        <v>7</v>
      </c>
      <c r="I61" s="11"/>
      <c r="J61" s="13">
        <v>68.7</v>
      </c>
      <c r="K61">
        <f>J57*D57</f>
        <v>1360</v>
      </c>
    </row>
    <row r="62" spans="1:11" ht="15" customHeight="1" thickBot="1" x14ac:dyDescent="0.3">
      <c r="A62" s="37">
        <v>16</v>
      </c>
      <c r="B62" s="233">
        <v>40133</v>
      </c>
      <c r="C62" s="12" t="s">
        <v>31</v>
      </c>
      <c r="D62" s="11">
        <v>10</v>
      </c>
      <c r="E62" s="11">
        <v>4</v>
      </c>
      <c r="F62" s="11">
        <v>6</v>
      </c>
      <c r="G62" s="11"/>
      <c r="H62" s="11"/>
      <c r="I62" s="11"/>
      <c r="J62" s="13">
        <v>45</v>
      </c>
      <c r="K62" t="e">
        <f>#REF!*#REF!</f>
        <v>#REF!</v>
      </c>
    </row>
    <row r="63" spans="1:11" ht="15" customHeight="1" thickBot="1" x14ac:dyDescent="0.3">
      <c r="A63" s="247"/>
      <c r="B63" s="244"/>
      <c r="C63" s="244" t="s">
        <v>148</v>
      </c>
      <c r="D63" s="244">
        <f t="shared" ref="D63:I63" si="5">SUM(D64:D74)</f>
        <v>311</v>
      </c>
      <c r="E63" s="244">
        <f t="shared" si="5"/>
        <v>64</v>
      </c>
      <c r="F63" s="244">
        <f t="shared" si="5"/>
        <v>177</v>
      </c>
      <c r="G63" s="244">
        <f t="shared" si="5"/>
        <v>38</v>
      </c>
      <c r="H63" s="244">
        <f t="shared" si="5"/>
        <v>32</v>
      </c>
      <c r="I63" s="244">
        <f t="shared" si="5"/>
        <v>0</v>
      </c>
      <c r="J63" s="245">
        <f>AVERAGE(J64:J74)</f>
        <v>54.536363636363632</v>
      </c>
    </row>
    <row r="64" spans="1:11" ht="15" customHeight="1" x14ac:dyDescent="0.25">
      <c r="A64" s="37">
        <v>1</v>
      </c>
      <c r="B64" s="233">
        <v>50040</v>
      </c>
      <c r="C64" s="12" t="s">
        <v>96</v>
      </c>
      <c r="D64" s="11">
        <v>35</v>
      </c>
      <c r="E64" s="11">
        <v>3</v>
      </c>
      <c r="F64" s="11">
        <v>23</v>
      </c>
      <c r="G64" s="11">
        <v>7</v>
      </c>
      <c r="H64" s="11">
        <v>2</v>
      </c>
      <c r="I64" s="11"/>
      <c r="J64" s="13">
        <v>59</v>
      </c>
      <c r="K64" t="e">
        <f>#REF!*#REF!</f>
        <v>#REF!</v>
      </c>
    </row>
    <row r="65" spans="1:11" ht="15" customHeight="1" x14ac:dyDescent="0.25">
      <c r="A65" s="37">
        <v>2</v>
      </c>
      <c r="B65" s="233">
        <v>50003</v>
      </c>
      <c r="C65" s="12" t="s">
        <v>114</v>
      </c>
      <c r="D65" s="11">
        <v>33</v>
      </c>
      <c r="E65" s="11">
        <v>3</v>
      </c>
      <c r="F65" s="11">
        <v>19</v>
      </c>
      <c r="G65" s="11">
        <v>4</v>
      </c>
      <c r="H65" s="11">
        <v>7</v>
      </c>
      <c r="I65" s="11"/>
      <c r="J65" s="13">
        <v>65</v>
      </c>
      <c r="K65">
        <f t="shared" ref="K65:K73" si="6">J65*D65</f>
        <v>2145</v>
      </c>
    </row>
    <row r="66" spans="1:11" ht="15" customHeight="1" x14ac:dyDescent="0.25">
      <c r="A66" s="37">
        <v>3</v>
      </c>
      <c r="B66" s="233">
        <v>50060</v>
      </c>
      <c r="C66" s="12" t="s">
        <v>30</v>
      </c>
      <c r="D66" s="11">
        <v>35</v>
      </c>
      <c r="E66" s="11">
        <v>6</v>
      </c>
      <c r="F66" s="11">
        <v>22</v>
      </c>
      <c r="G66" s="11">
        <v>4</v>
      </c>
      <c r="H66" s="11">
        <v>3</v>
      </c>
      <c r="I66" s="11"/>
      <c r="J66" s="13">
        <v>56.7</v>
      </c>
      <c r="K66">
        <f t="shared" si="6"/>
        <v>1984.5</v>
      </c>
    </row>
    <row r="67" spans="1:11" ht="15" customHeight="1" x14ac:dyDescent="0.25">
      <c r="A67" s="37">
        <v>4</v>
      </c>
      <c r="B67" s="233">
        <v>50170</v>
      </c>
      <c r="C67" s="749" t="s">
        <v>182</v>
      </c>
      <c r="D67" s="11">
        <v>13</v>
      </c>
      <c r="E67" s="11">
        <v>3</v>
      </c>
      <c r="F67" s="11">
        <v>6</v>
      </c>
      <c r="G67" s="11">
        <v>4</v>
      </c>
      <c r="H67" s="11"/>
      <c r="I67" s="11"/>
      <c r="J67" s="13">
        <v>53.3</v>
      </c>
      <c r="K67">
        <f t="shared" si="6"/>
        <v>692.9</v>
      </c>
    </row>
    <row r="68" spans="1:11" ht="15" customHeight="1" x14ac:dyDescent="0.25">
      <c r="A68" s="37">
        <v>5</v>
      </c>
      <c r="B68" s="233">
        <v>50230</v>
      </c>
      <c r="C68" s="12" t="s">
        <v>109</v>
      </c>
      <c r="D68" s="11">
        <v>31</v>
      </c>
      <c r="E68" s="11">
        <v>12</v>
      </c>
      <c r="F68" s="11">
        <v>14</v>
      </c>
      <c r="G68" s="11">
        <v>3</v>
      </c>
      <c r="H68" s="11">
        <v>2</v>
      </c>
      <c r="I68" s="11"/>
      <c r="J68" s="13">
        <v>47.9</v>
      </c>
      <c r="K68">
        <f t="shared" si="6"/>
        <v>1484.8999999999999</v>
      </c>
    </row>
    <row r="69" spans="1:11" ht="15" customHeight="1" x14ac:dyDescent="0.25">
      <c r="A69" s="37">
        <v>6</v>
      </c>
      <c r="B69" s="233">
        <v>50340</v>
      </c>
      <c r="C69" s="12" t="s">
        <v>99</v>
      </c>
      <c r="D69" s="11">
        <v>17</v>
      </c>
      <c r="E69" s="11">
        <v>6</v>
      </c>
      <c r="F69" s="11">
        <v>10</v>
      </c>
      <c r="G69" s="11">
        <v>1</v>
      </c>
      <c r="H69" s="11"/>
      <c r="I69" s="11"/>
      <c r="J69" s="13">
        <v>45</v>
      </c>
      <c r="K69">
        <f t="shared" si="6"/>
        <v>765</v>
      </c>
    </row>
    <row r="70" spans="1:11" ht="15" customHeight="1" x14ac:dyDescent="0.25">
      <c r="A70" s="37">
        <v>7</v>
      </c>
      <c r="B70" s="233">
        <v>50420</v>
      </c>
      <c r="C70" s="12" t="s">
        <v>97</v>
      </c>
      <c r="D70" s="11">
        <v>21</v>
      </c>
      <c r="E70" s="11">
        <v>7</v>
      </c>
      <c r="F70" s="11">
        <v>8</v>
      </c>
      <c r="G70" s="11">
        <v>5</v>
      </c>
      <c r="H70" s="11">
        <v>1</v>
      </c>
      <c r="I70" s="11"/>
      <c r="J70" s="13">
        <v>54</v>
      </c>
      <c r="K70">
        <f t="shared" si="6"/>
        <v>1134</v>
      </c>
    </row>
    <row r="71" spans="1:11" ht="15" customHeight="1" x14ac:dyDescent="0.25">
      <c r="A71" s="37">
        <v>8</v>
      </c>
      <c r="B71" s="233">
        <v>50450</v>
      </c>
      <c r="C71" s="12" t="s">
        <v>98</v>
      </c>
      <c r="D71" s="11">
        <v>22</v>
      </c>
      <c r="E71" s="11">
        <v>4</v>
      </c>
      <c r="F71" s="11">
        <v>15</v>
      </c>
      <c r="G71" s="11">
        <v>2</v>
      </c>
      <c r="H71" s="11">
        <v>1</v>
      </c>
      <c r="I71" s="11"/>
      <c r="J71" s="13">
        <v>52.4</v>
      </c>
      <c r="K71">
        <f t="shared" si="6"/>
        <v>1152.8</v>
      </c>
    </row>
    <row r="72" spans="1:11" ht="15" customHeight="1" x14ac:dyDescent="0.25">
      <c r="A72" s="37">
        <v>9</v>
      </c>
      <c r="B72" s="233">
        <v>50760</v>
      </c>
      <c r="C72" s="12" t="s">
        <v>180</v>
      </c>
      <c r="D72" s="11">
        <v>48</v>
      </c>
      <c r="E72" s="11">
        <v>10</v>
      </c>
      <c r="F72" s="11">
        <v>30</v>
      </c>
      <c r="G72" s="11">
        <v>2</v>
      </c>
      <c r="H72" s="11">
        <v>6</v>
      </c>
      <c r="I72" s="11"/>
      <c r="J72" s="13">
        <v>56.5</v>
      </c>
      <c r="K72">
        <f t="shared" si="6"/>
        <v>2712</v>
      </c>
    </row>
    <row r="73" spans="1:11" ht="15" customHeight="1" x14ac:dyDescent="0.25">
      <c r="A73" s="37">
        <v>10</v>
      </c>
      <c r="B73" s="233">
        <v>50930</v>
      </c>
      <c r="C73" s="749" t="s">
        <v>181</v>
      </c>
      <c r="D73" s="11">
        <v>20</v>
      </c>
      <c r="E73" s="11">
        <v>7</v>
      </c>
      <c r="F73" s="11">
        <v>11</v>
      </c>
      <c r="G73" s="11">
        <v>1</v>
      </c>
      <c r="H73" s="11">
        <v>1</v>
      </c>
      <c r="I73" s="11"/>
      <c r="J73" s="17">
        <v>45.4</v>
      </c>
      <c r="K73">
        <f t="shared" si="6"/>
        <v>908</v>
      </c>
    </row>
    <row r="74" spans="1:11" ht="15" customHeight="1" thickBot="1" x14ac:dyDescent="0.3">
      <c r="A74" s="37">
        <v>11</v>
      </c>
      <c r="B74" s="233">
        <v>51370</v>
      </c>
      <c r="C74" s="749" t="s">
        <v>111</v>
      </c>
      <c r="D74" s="11">
        <v>36</v>
      </c>
      <c r="E74" s="11">
        <v>3</v>
      </c>
      <c r="F74" s="11">
        <v>19</v>
      </c>
      <c r="G74" s="11">
        <v>5</v>
      </c>
      <c r="H74" s="11">
        <v>9</v>
      </c>
      <c r="I74" s="11"/>
      <c r="J74" s="13">
        <v>64.7</v>
      </c>
      <c r="K74">
        <f>J74*D74</f>
        <v>2329.2000000000003</v>
      </c>
    </row>
    <row r="75" spans="1:11" ht="15" customHeight="1" thickBot="1" x14ac:dyDescent="0.3">
      <c r="A75" s="239"/>
      <c r="B75" s="243"/>
      <c r="C75" s="244" t="s">
        <v>147</v>
      </c>
      <c r="D75" s="244">
        <f t="shared" ref="D75:I75" si="7">SUM(D76:D103)</f>
        <v>942</v>
      </c>
      <c r="E75" s="244">
        <f t="shared" si="7"/>
        <v>210</v>
      </c>
      <c r="F75" s="244">
        <f t="shared" si="7"/>
        <v>551</v>
      </c>
      <c r="G75" s="244">
        <f t="shared" si="7"/>
        <v>90</v>
      </c>
      <c r="H75" s="244">
        <f t="shared" si="7"/>
        <v>90</v>
      </c>
      <c r="I75" s="244">
        <f t="shared" si="7"/>
        <v>1</v>
      </c>
      <c r="J75" s="245">
        <f>AVERAGE(J76:J103)</f>
        <v>53.758214285714281</v>
      </c>
    </row>
    <row r="76" spans="1:11" ht="15" customHeight="1" x14ac:dyDescent="0.25">
      <c r="A76" s="37">
        <v>1</v>
      </c>
      <c r="B76" s="233">
        <v>60010</v>
      </c>
      <c r="C76" s="752" t="s">
        <v>183</v>
      </c>
      <c r="D76" s="11">
        <v>20</v>
      </c>
      <c r="E76" s="11">
        <v>8</v>
      </c>
      <c r="F76" s="11">
        <v>10</v>
      </c>
      <c r="G76" s="11">
        <v>1</v>
      </c>
      <c r="H76" s="11">
        <v>1</v>
      </c>
      <c r="I76" s="11"/>
      <c r="J76" s="13">
        <v>48</v>
      </c>
      <c r="K76">
        <f t="shared" ref="K76:K83" si="8">J76*D76</f>
        <v>960</v>
      </c>
    </row>
    <row r="77" spans="1:11" ht="15" customHeight="1" x14ac:dyDescent="0.25">
      <c r="A77" s="37">
        <v>2</v>
      </c>
      <c r="B77" s="233">
        <v>60050</v>
      </c>
      <c r="C77" s="20" t="s">
        <v>9</v>
      </c>
      <c r="D77" s="11">
        <v>35</v>
      </c>
      <c r="E77" s="11">
        <v>9</v>
      </c>
      <c r="F77" s="11">
        <v>21</v>
      </c>
      <c r="G77" s="11">
        <v>5</v>
      </c>
      <c r="H77" s="11"/>
      <c r="I77" s="11"/>
      <c r="J77" s="13">
        <v>53</v>
      </c>
      <c r="K77">
        <f t="shared" si="8"/>
        <v>1855</v>
      </c>
    </row>
    <row r="78" spans="1:11" ht="15" customHeight="1" x14ac:dyDescent="0.25">
      <c r="A78" s="37">
        <v>3</v>
      </c>
      <c r="B78" s="233">
        <v>60070</v>
      </c>
      <c r="C78" s="752" t="s">
        <v>184</v>
      </c>
      <c r="D78" s="11">
        <v>47</v>
      </c>
      <c r="E78" s="11">
        <v>3</v>
      </c>
      <c r="F78" s="11">
        <v>30</v>
      </c>
      <c r="G78" s="11">
        <v>4</v>
      </c>
      <c r="H78" s="11">
        <v>9</v>
      </c>
      <c r="I78" s="11">
        <v>1</v>
      </c>
      <c r="J78" s="13">
        <v>61</v>
      </c>
      <c r="K78">
        <f t="shared" si="8"/>
        <v>2867</v>
      </c>
    </row>
    <row r="79" spans="1:11" ht="15" customHeight="1" x14ac:dyDescent="0.25">
      <c r="A79" s="37">
        <v>4</v>
      </c>
      <c r="B79" s="233">
        <v>60180</v>
      </c>
      <c r="C79" s="20" t="s">
        <v>12</v>
      </c>
      <c r="D79" s="11">
        <v>42</v>
      </c>
      <c r="E79" s="11">
        <v>10</v>
      </c>
      <c r="F79" s="11">
        <v>25</v>
      </c>
      <c r="G79" s="11">
        <v>3</v>
      </c>
      <c r="H79" s="11">
        <v>4</v>
      </c>
      <c r="I79" s="11"/>
      <c r="J79" s="13">
        <v>53</v>
      </c>
      <c r="K79">
        <f t="shared" si="8"/>
        <v>2226</v>
      </c>
    </row>
    <row r="80" spans="1:11" ht="15" customHeight="1" x14ac:dyDescent="0.25">
      <c r="A80" s="37">
        <v>5</v>
      </c>
      <c r="B80" s="233">
        <v>60240</v>
      </c>
      <c r="C80" s="752" t="s">
        <v>185</v>
      </c>
      <c r="D80" s="11">
        <v>46</v>
      </c>
      <c r="E80" s="11">
        <v>8</v>
      </c>
      <c r="F80" s="11">
        <v>27</v>
      </c>
      <c r="G80" s="11">
        <v>3</v>
      </c>
      <c r="H80" s="11">
        <v>8</v>
      </c>
      <c r="I80" s="11"/>
      <c r="J80" s="13">
        <v>59</v>
      </c>
      <c r="K80">
        <f t="shared" si="8"/>
        <v>2714</v>
      </c>
    </row>
    <row r="81" spans="1:11" ht="15" customHeight="1" x14ac:dyDescent="0.25">
      <c r="A81" s="37">
        <v>6</v>
      </c>
      <c r="B81" s="233">
        <v>60560</v>
      </c>
      <c r="C81" s="632" t="s">
        <v>23</v>
      </c>
      <c r="D81" s="11">
        <v>9</v>
      </c>
      <c r="E81" s="11">
        <v>2</v>
      </c>
      <c r="F81" s="11">
        <v>5</v>
      </c>
      <c r="G81" s="11">
        <v>1</v>
      </c>
      <c r="H81" s="11">
        <v>1</v>
      </c>
      <c r="I81" s="11"/>
      <c r="J81" s="13">
        <v>56</v>
      </c>
      <c r="K81">
        <f t="shared" si="8"/>
        <v>504</v>
      </c>
    </row>
    <row r="82" spans="1:11" ht="15" customHeight="1" x14ac:dyDescent="0.25">
      <c r="A82" s="37">
        <v>7</v>
      </c>
      <c r="B82" s="233">
        <v>60660</v>
      </c>
      <c r="C82" s="20" t="s">
        <v>3</v>
      </c>
      <c r="D82" s="11">
        <v>7</v>
      </c>
      <c r="E82" s="11">
        <v>1</v>
      </c>
      <c r="F82" s="11">
        <v>6</v>
      </c>
      <c r="G82" s="11"/>
      <c r="H82" s="11"/>
      <c r="I82" s="11"/>
      <c r="J82" s="13">
        <v>50.43</v>
      </c>
      <c r="K82">
        <f t="shared" si="8"/>
        <v>353.01</v>
      </c>
    </row>
    <row r="83" spans="1:11" ht="15" customHeight="1" x14ac:dyDescent="0.25">
      <c r="A83" s="37">
        <v>8</v>
      </c>
      <c r="B83" s="233">
        <v>60001</v>
      </c>
      <c r="C83" s="20" t="s">
        <v>5</v>
      </c>
      <c r="D83" s="11">
        <v>17</v>
      </c>
      <c r="E83" s="11">
        <v>6</v>
      </c>
      <c r="F83" s="11">
        <v>11</v>
      </c>
      <c r="G83" s="11"/>
      <c r="H83" s="11"/>
      <c r="I83" s="11"/>
      <c r="J83" s="13">
        <v>42.1</v>
      </c>
      <c r="K83">
        <f t="shared" si="8"/>
        <v>715.7</v>
      </c>
    </row>
    <row r="84" spans="1:11" ht="15" customHeight="1" x14ac:dyDescent="0.25">
      <c r="A84" s="37">
        <v>9</v>
      </c>
      <c r="B84" s="233">
        <v>60850</v>
      </c>
      <c r="C84" s="20" t="s">
        <v>186</v>
      </c>
      <c r="D84" s="11">
        <v>22</v>
      </c>
      <c r="E84" s="11">
        <v>8</v>
      </c>
      <c r="F84" s="11">
        <v>11</v>
      </c>
      <c r="G84" s="11">
        <v>2</v>
      </c>
      <c r="H84" s="11">
        <v>1</v>
      </c>
      <c r="I84" s="11"/>
      <c r="J84" s="13">
        <v>50.4</v>
      </c>
      <c r="K84">
        <f t="shared" ref="K84:K103" si="9">J84*D84</f>
        <v>1108.8</v>
      </c>
    </row>
    <row r="85" spans="1:11" ht="15" customHeight="1" x14ac:dyDescent="0.25">
      <c r="A85" s="37">
        <v>10</v>
      </c>
      <c r="B85" s="233">
        <v>60910</v>
      </c>
      <c r="C85" s="752" t="s">
        <v>17</v>
      </c>
      <c r="D85" s="11">
        <v>21</v>
      </c>
      <c r="E85" s="11">
        <v>2</v>
      </c>
      <c r="F85" s="11">
        <v>14</v>
      </c>
      <c r="G85" s="11">
        <v>2</v>
      </c>
      <c r="H85" s="11">
        <v>3</v>
      </c>
      <c r="I85" s="11"/>
      <c r="J85" s="13">
        <v>60.5</v>
      </c>
      <c r="K85">
        <f t="shared" si="9"/>
        <v>1270.5</v>
      </c>
    </row>
    <row r="86" spans="1:11" ht="15" customHeight="1" x14ac:dyDescent="0.25">
      <c r="A86" s="37">
        <v>11</v>
      </c>
      <c r="B86" s="233">
        <v>60980</v>
      </c>
      <c r="C86" s="20" t="s">
        <v>6</v>
      </c>
      <c r="D86" s="11">
        <v>24</v>
      </c>
      <c r="E86" s="11">
        <v>3</v>
      </c>
      <c r="F86" s="11">
        <v>17</v>
      </c>
      <c r="G86" s="11">
        <v>1</v>
      </c>
      <c r="H86" s="11">
        <v>3</v>
      </c>
      <c r="I86" s="11"/>
      <c r="J86" s="631">
        <v>58.7</v>
      </c>
      <c r="K86">
        <f t="shared" si="9"/>
        <v>1408.8000000000002</v>
      </c>
    </row>
    <row r="87" spans="1:11" ht="15" customHeight="1" x14ac:dyDescent="0.25">
      <c r="A87" s="37">
        <v>12</v>
      </c>
      <c r="B87" s="233">
        <v>61080</v>
      </c>
      <c r="C87" s="20" t="s">
        <v>187</v>
      </c>
      <c r="D87" s="11">
        <v>49</v>
      </c>
      <c r="E87" s="11">
        <v>17</v>
      </c>
      <c r="F87" s="11">
        <v>25</v>
      </c>
      <c r="G87" s="11">
        <v>2</v>
      </c>
      <c r="H87" s="11">
        <v>5</v>
      </c>
      <c r="I87" s="11"/>
      <c r="J87" s="13">
        <v>50.8</v>
      </c>
      <c r="K87">
        <f t="shared" si="9"/>
        <v>2489.1999999999998</v>
      </c>
    </row>
    <row r="88" spans="1:11" ht="15" customHeight="1" x14ac:dyDescent="0.25">
      <c r="A88" s="37">
        <v>13</v>
      </c>
      <c r="B88" s="233">
        <v>61150</v>
      </c>
      <c r="C88" s="752" t="s">
        <v>188</v>
      </c>
      <c r="D88" s="11">
        <v>25</v>
      </c>
      <c r="E88" s="11">
        <v>15</v>
      </c>
      <c r="F88" s="11">
        <v>9</v>
      </c>
      <c r="G88" s="11"/>
      <c r="H88" s="11">
        <v>1</v>
      </c>
      <c r="I88" s="11"/>
      <c r="J88" s="13">
        <v>39.799999999999997</v>
      </c>
      <c r="K88">
        <f t="shared" si="9"/>
        <v>994.99999999999989</v>
      </c>
    </row>
    <row r="89" spans="1:11" ht="15" customHeight="1" x14ac:dyDescent="0.25">
      <c r="A89" s="37">
        <v>14</v>
      </c>
      <c r="B89" s="233">
        <v>61210</v>
      </c>
      <c r="C89" s="752" t="s">
        <v>189</v>
      </c>
      <c r="D89" s="11">
        <v>15</v>
      </c>
      <c r="E89" s="11">
        <v>5</v>
      </c>
      <c r="F89" s="11">
        <v>8</v>
      </c>
      <c r="G89" s="11">
        <v>1</v>
      </c>
      <c r="H89" s="11">
        <v>1</v>
      </c>
      <c r="I89" s="11"/>
      <c r="J89" s="13">
        <v>48.8</v>
      </c>
      <c r="K89">
        <f t="shared" si="9"/>
        <v>732</v>
      </c>
    </row>
    <row r="90" spans="1:11" ht="15" customHeight="1" x14ac:dyDescent="0.25">
      <c r="A90" s="37">
        <v>15</v>
      </c>
      <c r="B90" s="233">
        <v>61290</v>
      </c>
      <c r="C90" s="752" t="s">
        <v>15</v>
      </c>
      <c r="D90" s="11">
        <v>24</v>
      </c>
      <c r="E90" s="11">
        <v>11</v>
      </c>
      <c r="F90" s="11">
        <v>13</v>
      </c>
      <c r="G90" s="11"/>
      <c r="H90" s="11"/>
      <c r="I90" s="11"/>
      <c r="J90" s="13">
        <v>44.3</v>
      </c>
      <c r="K90">
        <f t="shared" si="9"/>
        <v>1063.1999999999998</v>
      </c>
    </row>
    <row r="91" spans="1:11" ht="15" customHeight="1" x14ac:dyDescent="0.25">
      <c r="A91" s="37">
        <v>16</v>
      </c>
      <c r="B91" s="233">
        <v>61340</v>
      </c>
      <c r="C91" s="20" t="s">
        <v>190</v>
      </c>
      <c r="D91" s="11">
        <v>21</v>
      </c>
      <c r="E91" s="11">
        <v>9</v>
      </c>
      <c r="F91" s="11">
        <v>10</v>
      </c>
      <c r="G91" s="11">
        <v>2</v>
      </c>
      <c r="H91" s="11"/>
      <c r="I91" s="11"/>
      <c r="J91" s="13">
        <v>45</v>
      </c>
      <c r="K91">
        <f t="shared" si="9"/>
        <v>945</v>
      </c>
    </row>
    <row r="92" spans="1:11" ht="15" customHeight="1" x14ac:dyDescent="0.25">
      <c r="A92" s="37">
        <v>17</v>
      </c>
      <c r="B92" s="233">
        <v>61390</v>
      </c>
      <c r="C92" s="752" t="s">
        <v>191</v>
      </c>
      <c r="D92" s="11">
        <v>13</v>
      </c>
      <c r="E92" s="11">
        <v>1</v>
      </c>
      <c r="F92" s="11">
        <v>9</v>
      </c>
      <c r="G92" s="11">
        <v>3</v>
      </c>
      <c r="H92" s="11"/>
      <c r="I92" s="11"/>
      <c r="J92" s="13">
        <v>60.7</v>
      </c>
      <c r="K92">
        <f t="shared" si="9"/>
        <v>789.1</v>
      </c>
    </row>
    <row r="93" spans="1:11" ht="15" customHeight="1" x14ac:dyDescent="0.25">
      <c r="A93" s="36">
        <v>18</v>
      </c>
      <c r="B93" s="233">
        <v>61410</v>
      </c>
      <c r="C93" s="752" t="s">
        <v>192</v>
      </c>
      <c r="D93" s="11">
        <v>28</v>
      </c>
      <c r="E93" s="11">
        <v>1</v>
      </c>
      <c r="F93" s="11">
        <v>18</v>
      </c>
      <c r="G93" s="11">
        <v>7</v>
      </c>
      <c r="H93" s="11">
        <v>2</v>
      </c>
      <c r="I93" s="11"/>
      <c r="J93" s="13">
        <v>58.3</v>
      </c>
      <c r="K93">
        <f t="shared" si="9"/>
        <v>1632.3999999999999</v>
      </c>
    </row>
    <row r="94" spans="1:11" ht="15" customHeight="1" x14ac:dyDescent="0.25">
      <c r="A94" s="37">
        <v>19</v>
      </c>
      <c r="B94" s="233">
        <v>61430</v>
      </c>
      <c r="C94" s="752" t="s">
        <v>146</v>
      </c>
      <c r="D94" s="11">
        <v>56</v>
      </c>
      <c r="E94" s="11">
        <v>8</v>
      </c>
      <c r="F94" s="11">
        <v>38</v>
      </c>
      <c r="G94" s="11">
        <v>7</v>
      </c>
      <c r="H94" s="11">
        <v>3</v>
      </c>
      <c r="I94" s="11"/>
      <c r="J94" s="13">
        <v>54.6</v>
      </c>
      <c r="K94">
        <f t="shared" si="9"/>
        <v>3057.6</v>
      </c>
    </row>
    <row r="95" spans="1:11" ht="15" customHeight="1" x14ac:dyDescent="0.25">
      <c r="A95" s="37">
        <v>20</v>
      </c>
      <c r="B95" s="233">
        <v>61440</v>
      </c>
      <c r="C95" s="238" t="s">
        <v>193</v>
      </c>
      <c r="D95" s="11">
        <v>32</v>
      </c>
      <c r="E95" s="11">
        <v>2</v>
      </c>
      <c r="F95" s="11">
        <v>21</v>
      </c>
      <c r="G95" s="11">
        <v>5</v>
      </c>
      <c r="H95" s="11">
        <v>4</v>
      </c>
      <c r="I95" s="11"/>
      <c r="J95" s="13">
        <v>63.7</v>
      </c>
      <c r="K95">
        <f t="shared" si="9"/>
        <v>2038.4</v>
      </c>
    </row>
    <row r="96" spans="1:11" ht="15" customHeight="1" x14ac:dyDescent="0.25">
      <c r="A96" s="37">
        <v>21</v>
      </c>
      <c r="B96" s="233">
        <v>61450</v>
      </c>
      <c r="C96" s="752" t="s">
        <v>145</v>
      </c>
      <c r="D96" s="11">
        <v>44</v>
      </c>
      <c r="E96" s="11">
        <v>3</v>
      </c>
      <c r="F96" s="11">
        <v>29</v>
      </c>
      <c r="G96" s="11">
        <v>5</v>
      </c>
      <c r="H96" s="11">
        <v>7</v>
      </c>
      <c r="I96" s="11"/>
      <c r="J96" s="13">
        <v>60</v>
      </c>
      <c r="K96">
        <f t="shared" si="9"/>
        <v>2640</v>
      </c>
    </row>
    <row r="97" spans="1:11" ht="15" customHeight="1" x14ac:dyDescent="0.25">
      <c r="A97" s="37">
        <v>22</v>
      </c>
      <c r="B97" s="233">
        <v>61470</v>
      </c>
      <c r="C97" s="238" t="s">
        <v>4</v>
      </c>
      <c r="D97" s="11">
        <v>27</v>
      </c>
      <c r="E97" s="11">
        <v>12</v>
      </c>
      <c r="F97" s="11">
        <v>12</v>
      </c>
      <c r="G97" s="11">
        <v>1</v>
      </c>
      <c r="H97" s="11">
        <v>2</v>
      </c>
      <c r="I97" s="11"/>
      <c r="J97" s="13">
        <v>45</v>
      </c>
      <c r="K97">
        <f t="shared" si="9"/>
        <v>1215</v>
      </c>
    </row>
    <row r="98" spans="1:11" ht="15" customHeight="1" x14ac:dyDescent="0.25">
      <c r="A98" s="37">
        <v>23</v>
      </c>
      <c r="B98" s="233">
        <v>61490</v>
      </c>
      <c r="C98" s="20" t="s">
        <v>144</v>
      </c>
      <c r="D98" s="11">
        <v>68</v>
      </c>
      <c r="E98" s="11">
        <v>13</v>
      </c>
      <c r="F98" s="11">
        <v>40</v>
      </c>
      <c r="G98" s="11">
        <v>6</v>
      </c>
      <c r="H98" s="11">
        <v>9</v>
      </c>
      <c r="I98" s="11"/>
      <c r="J98" s="13">
        <v>56</v>
      </c>
      <c r="K98">
        <f t="shared" si="9"/>
        <v>3808</v>
      </c>
    </row>
    <row r="99" spans="1:11" ht="15" customHeight="1" x14ac:dyDescent="0.25">
      <c r="A99" s="37">
        <v>24</v>
      </c>
      <c r="B99" s="233">
        <v>61500</v>
      </c>
      <c r="C99" s="238" t="s">
        <v>142</v>
      </c>
      <c r="D99" s="11">
        <v>99</v>
      </c>
      <c r="E99" s="11">
        <v>18</v>
      </c>
      <c r="F99" s="11">
        <v>56</v>
      </c>
      <c r="G99" s="11">
        <v>17</v>
      </c>
      <c r="H99" s="11">
        <v>8</v>
      </c>
      <c r="I99" s="11"/>
      <c r="J99" s="13">
        <v>58</v>
      </c>
      <c r="K99">
        <f t="shared" si="9"/>
        <v>5742</v>
      </c>
    </row>
    <row r="100" spans="1:11" ht="15" customHeight="1" x14ac:dyDescent="0.25">
      <c r="A100" s="37">
        <v>25</v>
      </c>
      <c r="B100" s="233">
        <v>61510</v>
      </c>
      <c r="C100" s="238" t="s">
        <v>16</v>
      </c>
      <c r="D100" s="11">
        <v>57</v>
      </c>
      <c r="E100" s="11">
        <v>15</v>
      </c>
      <c r="F100" s="11">
        <v>36</v>
      </c>
      <c r="G100" s="11">
        <v>2</v>
      </c>
      <c r="H100" s="11">
        <v>4</v>
      </c>
      <c r="I100" s="11"/>
      <c r="J100" s="13">
        <v>52</v>
      </c>
      <c r="K100">
        <f t="shared" si="9"/>
        <v>2964</v>
      </c>
    </row>
    <row r="101" spans="1:11" ht="15" customHeight="1" x14ac:dyDescent="0.25">
      <c r="A101" s="37">
        <v>26</v>
      </c>
      <c r="B101" s="233">
        <v>61520</v>
      </c>
      <c r="C101" s="20" t="s">
        <v>112</v>
      </c>
      <c r="D101" s="11">
        <v>30</v>
      </c>
      <c r="E101" s="11">
        <v>1</v>
      </c>
      <c r="F101" s="11">
        <v>14</v>
      </c>
      <c r="G101" s="11">
        <v>5</v>
      </c>
      <c r="H101" s="11">
        <v>10</v>
      </c>
      <c r="I101" s="11"/>
      <c r="J101" s="13">
        <v>71</v>
      </c>
      <c r="K101">
        <f t="shared" si="9"/>
        <v>2130</v>
      </c>
    </row>
    <row r="102" spans="1:11" ht="15" customHeight="1" x14ac:dyDescent="0.25">
      <c r="A102" s="37">
        <v>27</v>
      </c>
      <c r="B102" s="233">
        <v>61540</v>
      </c>
      <c r="C102" s="12" t="s">
        <v>167</v>
      </c>
      <c r="D102" s="29">
        <v>31</v>
      </c>
      <c r="E102" s="29">
        <v>4</v>
      </c>
      <c r="F102" s="29">
        <v>20</v>
      </c>
      <c r="G102" s="29">
        <v>4</v>
      </c>
      <c r="H102" s="29">
        <v>3</v>
      </c>
      <c r="I102" s="29"/>
      <c r="J102" s="32">
        <v>56.5</v>
      </c>
    </row>
    <row r="103" spans="1:11" ht="15" customHeight="1" thickBot="1" x14ac:dyDescent="0.3">
      <c r="A103" s="36">
        <v>28</v>
      </c>
      <c r="B103" s="630">
        <v>61560</v>
      </c>
      <c r="C103" s="753" t="s">
        <v>194</v>
      </c>
      <c r="D103" s="22">
        <v>33</v>
      </c>
      <c r="E103" s="22">
        <v>15</v>
      </c>
      <c r="F103" s="22">
        <v>16</v>
      </c>
      <c r="G103" s="22">
        <v>1</v>
      </c>
      <c r="H103" s="22">
        <v>1</v>
      </c>
      <c r="I103" s="22"/>
      <c r="J103" s="24">
        <v>48.6</v>
      </c>
      <c r="K103">
        <f t="shared" si="9"/>
        <v>1603.8</v>
      </c>
    </row>
    <row r="104" spans="1:11" ht="15" customHeight="1" thickBot="1" x14ac:dyDescent="0.3">
      <c r="A104" s="239"/>
      <c r="B104" s="240"/>
      <c r="C104" s="244" t="s">
        <v>143</v>
      </c>
      <c r="D104" s="244">
        <f t="shared" ref="D104:I104" si="10">SUM(D105:D112)</f>
        <v>243</v>
      </c>
      <c r="E104" s="244">
        <f t="shared" si="10"/>
        <v>37</v>
      </c>
      <c r="F104" s="244">
        <f t="shared" si="10"/>
        <v>132</v>
      </c>
      <c r="G104" s="244">
        <f t="shared" si="10"/>
        <v>33</v>
      </c>
      <c r="H104" s="244">
        <f t="shared" si="10"/>
        <v>41</v>
      </c>
      <c r="I104" s="244">
        <f t="shared" si="10"/>
        <v>0</v>
      </c>
      <c r="J104" s="245">
        <f>AVERAGE(J105:J112)</f>
        <v>59.040501188123471</v>
      </c>
    </row>
    <row r="105" spans="1:11" ht="15" customHeight="1" x14ac:dyDescent="0.25">
      <c r="A105" s="41">
        <v>1</v>
      </c>
      <c r="B105" s="232">
        <v>70020</v>
      </c>
      <c r="C105" s="43" t="s">
        <v>101</v>
      </c>
      <c r="D105" s="42">
        <v>40</v>
      </c>
      <c r="E105" s="42">
        <v>1</v>
      </c>
      <c r="F105" s="42">
        <v>20</v>
      </c>
      <c r="G105" s="42">
        <v>6</v>
      </c>
      <c r="H105" s="42">
        <v>13</v>
      </c>
      <c r="I105" s="42"/>
      <c r="J105" s="44">
        <v>69.099999999999994</v>
      </c>
      <c r="K105">
        <f>J105*D105</f>
        <v>2764</v>
      </c>
    </row>
    <row r="106" spans="1:11" ht="15" customHeight="1" x14ac:dyDescent="0.25">
      <c r="A106" s="37">
        <v>2</v>
      </c>
      <c r="B106" s="233">
        <v>70110</v>
      </c>
      <c r="C106" s="12" t="s">
        <v>106</v>
      </c>
      <c r="D106" s="11">
        <v>44</v>
      </c>
      <c r="E106" s="11">
        <v>5</v>
      </c>
      <c r="F106" s="11">
        <v>24</v>
      </c>
      <c r="G106" s="11">
        <v>5</v>
      </c>
      <c r="H106" s="11">
        <v>10</v>
      </c>
      <c r="I106" s="11"/>
      <c r="J106" s="13">
        <v>60.840909090909093</v>
      </c>
    </row>
    <row r="107" spans="1:11" ht="15" customHeight="1" x14ac:dyDescent="0.25">
      <c r="A107" s="37">
        <v>3</v>
      </c>
      <c r="B107" s="233">
        <v>70021</v>
      </c>
      <c r="C107" s="12" t="s">
        <v>100</v>
      </c>
      <c r="D107" s="11">
        <v>23</v>
      </c>
      <c r="E107" s="11">
        <v>1</v>
      </c>
      <c r="F107" s="11">
        <v>13</v>
      </c>
      <c r="G107" s="11">
        <v>4</v>
      </c>
      <c r="H107" s="11">
        <v>5</v>
      </c>
      <c r="I107" s="11"/>
      <c r="J107" s="13">
        <v>66.608695652173907</v>
      </c>
      <c r="K107">
        <f>J107*D107</f>
        <v>1531.9999999999998</v>
      </c>
    </row>
    <row r="108" spans="1:11" ht="15" customHeight="1" x14ac:dyDescent="0.25">
      <c r="A108" s="37">
        <v>4</v>
      </c>
      <c r="B108" s="233">
        <v>70040</v>
      </c>
      <c r="C108" s="14" t="s">
        <v>70</v>
      </c>
      <c r="D108" s="11">
        <v>14</v>
      </c>
      <c r="E108" s="11">
        <v>5</v>
      </c>
      <c r="F108" s="11">
        <v>7</v>
      </c>
      <c r="G108" s="11">
        <v>2</v>
      </c>
      <c r="H108" s="11"/>
      <c r="I108" s="11"/>
      <c r="J108" s="13">
        <v>49.133333333333333</v>
      </c>
      <c r="K108">
        <f>J108*D108</f>
        <v>687.86666666666667</v>
      </c>
    </row>
    <row r="109" spans="1:11" ht="15" customHeight="1" x14ac:dyDescent="0.25">
      <c r="A109" s="37">
        <v>5</v>
      </c>
      <c r="B109" s="233">
        <v>70100</v>
      </c>
      <c r="C109" s="237" t="s">
        <v>139</v>
      </c>
      <c r="D109" s="11">
        <v>40</v>
      </c>
      <c r="E109" s="11">
        <v>3</v>
      </c>
      <c r="F109" s="11">
        <v>22</v>
      </c>
      <c r="G109" s="11">
        <v>7</v>
      </c>
      <c r="H109" s="11">
        <v>8</v>
      </c>
      <c r="I109" s="11"/>
      <c r="J109" s="13">
        <v>63.9</v>
      </c>
      <c r="K109">
        <f>J109*D109</f>
        <v>2556</v>
      </c>
    </row>
    <row r="110" spans="1:11" ht="15" customHeight="1" x14ac:dyDescent="0.25">
      <c r="A110" s="37">
        <v>6</v>
      </c>
      <c r="B110" s="233">
        <v>70270</v>
      </c>
      <c r="C110" s="12" t="s">
        <v>102</v>
      </c>
      <c r="D110" s="11">
        <v>6</v>
      </c>
      <c r="E110" s="11"/>
      <c r="F110" s="11">
        <v>6</v>
      </c>
      <c r="G110" s="11"/>
      <c r="H110" s="11"/>
      <c r="I110" s="11"/>
      <c r="J110" s="13">
        <v>55.666666666666664</v>
      </c>
      <c r="K110">
        <f>J110*D110</f>
        <v>334</v>
      </c>
    </row>
    <row r="111" spans="1:11" ht="15" customHeight="1" x14ac:dyDescent="0.25">
      <c r="A111" s="38">
        <v>7</v>
      </c>
      <c r="B111" s="234">
        <v>10880</v>
      </c>
      <c r="C111" s="46" t="s">
        <v>166</v>
      </c>
      <c r="D111" s="29">
        <v>48</v>
      </c>
      <c r="E111" s="29">
        <v>14</v>
      </c>
      <c r="F111" s="29">
        <v>26</v>
      </c>
      <c r="G111" s="29">
        <v>4</v>
      </c>
      <c r="H111" s="29">
        <v>4</v>
      </c>
      <c r="I111" s="29"/>
      <c r="J111" s="32">
        <v>54.645833333333336</v>
      </c>
    </row>
    <row r="112" spans="1:11" ht="15" customHeight="1" thickBot="1" x14ac:dyDescent="0.3">
      <c r="A112" s="45">
        <v>8</v>
      </c>
      <c r="B112" s="235">
        <v>10890</v>
      </c>
      <c r="C112" s="750" t="s">
        <v>172</v>
      </c>
      <c r="D112" s="22">
        <v>28</v>
      </c>
      <c r="E112" s="22">
        <v>8</v>
      </c>
      <c r="F112" s="22">
        <v>14</v>
      </c>
      <c r="G112" s="22">
        <v>5</v>
      </c>
      <c r="H112" s="22">
        <v>1</v>
      </c>
      <c r="I112" s="22"/>
      <c r="J112" s="24">
        <v>52.428571428571431</v>
      </c>
    </row>
    <row r="113" spans="1:10" x14ac:dyDescent="0.25">
      <c r="A113" s="39"/>
      <c r="B113" s="7"/>
      <c r="D113" s="950" t="s">
        <v>118</v>
      </c>
      <c r="E113" s="950"/>
      <c r="F113" s="950"/>
      <c r="G113" s="950"/>
      <c r="H113" s="950"/>
      <c r="I113" s="950"/>
      <c r="J113" s="53">
        <f>AVERAGE(J7,J9:J16,J18:J29,J31:J45,J47:J62,J64:J74,J76:J103,J105:J112)</f>
        <v>55.489697338006337</v>
      </c>
    </row>
    <row r="114" spans="1:10" x14ac:dyDescent="0.25">
      <c r="A114" s="39"/>
      <c r="D114" s="27"/>
      <c r="E114" s="27"/>
      <c r="F114" s="27"/>
      <c r="G114" s="27"/>
      <c r="H114" s="27"/>
      <c r="I114" s="28"/>
    </row>
    <row r="115" spans="1:10" x14ac:dyDescent="0.25">
      <c r="A115" s="39"/>
    </row>
  </sheetData>
  <sortState ref="A2:L120">
    <sortCondition ref="A3"/>
  </sortState>
  <mergeCells count="8">
    <mergeCell ref="A4:A5"/>
    <mergeCell ref="B4:B5"/>
    <mergeCell ref="D113:I113"/>
    <mergeCell ref="C2:D2"/>
    <mergeCell ref="J4:J5"/>
    <mergeCell ref="C4:C5"/>
    <mergeCell ref="D4:D5"/>
    <mergeCell ref="E4:I4"/>
  </mergeCells>
  <conditionalFormatting sqref="J6:J59 J61:J113">
    <cfRule type="cellIs" dxfId="14" priority="307" stopIfTrue="1" operator="equal">
      <formula>$J$113</formula>
    </cfRule>
    <cfRule type="cellIs" dxfId="13" priority="308" stopIfTrue="1" operator="lessThan">
      <formula>50</formula>
    </cfRule>
    <cfRule type="cellIs" dxfId="12" priority="309" stopIfTrue="1" operator="between">
      <formula>$J$113</formula>
      <formula>50</formula>
    </cfRule>
    <cfRule type="cellIs" dxfId="11" priority="310" stopIfTrue="1" operator="between">
      <formula>$J$113</formula>
      <formula>75</formula>
    </cfRule>
    <cfRule type="cellIs" dxfId="10" priority="311" stopIfTrue="1" operator="greaterThanOrEqual">
      <formula>75</formula>
    </cfRule>
  </conditionalFormatting>
  <conditionalFormatting sqref="J60">
    <cfRule type="cellIs" dxfId="9" priority="1" stopIfTrue="1" operator="equal">
      <formula>$J$113</formula>
    </cfRule>
    <cfRule type="cellIs" dxfId="8" priority="2" stopIfTrue="1" operator="lessThan">
      <formula>50</formula>
    </cfRule>
    <cfRule type="cellIs" dxfId="7" priority="3" stopIfTrue="1" operator="between">
      <formula>$J$113</formula>
      <formula>50</formula>
    </cfRule>
    <cfRule type="cellIs" dxfId="6" priority="4" stopIfTrue="1" operator="between">
      <formula>$J$113</formula>
      <formula>75</formula>
    </cfRule>
    <cfRule type="cellIs" dxfId="5" priority="5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Общест-11 диаграмма по районам</vt:lpstr>
      <vt:lpstr>Общест-11 диаграмма</vt:lpstr>
      <vt:lpstr>Рейтинги 2021- 2015</vt:lpstr>
      <vt:lpstr>Рейтинг по сумме мест</vt:lpstr>
      <vt:lpstr>Обществознание-11  2021 Итоги</vt:lpstr>
      <vt:lpstr>Обществознание-11  2021 расклад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2021-10-28T06:18:52Z</dcterms:modified>
</cp:coreProperties>
</file>